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0" yWindow="30" windowWidth="9720" windowHeight="7860" activeTab="1"/>
  </bookViews>
  <sheets>
    <sheet name="Raw Data" sheetId="1" r:id="rId1"/>
    <sheet name="Summary" sheetId="9" r:id="rId2"/>
    <sheet name="Lap Breaks" sheetId="3" r:id="rId3"/>
    <sheet name="Lap_chart" sheetId="38" r:id="rId4"/>
    <sheet name="Lap 1 data" sheetId="4" r:id="rId5"/>
    <sheet name="Lap 2 data" sheetId="5" r:id="rId6"/>
    <sheet name="Lap 3 data" sheetId="7" r:id="rId7"/>
    <sheet name="Lap 4 data" sheetId="8" r:id="rId8"/>
    <sheet name="Lap 5 data" sheetId="48" r:id="rId9"/>
    <sheet name="Speed" sheetId="36" r:id="rId10"/>
    <sheet name="Lambda" sheetId="35" r:id="rId11"/>
    <sheet name="CO2 %" sheetId="28" r:id="rId12"/>
    <sheet name="CO %" sheetId="29" r:id="rId13"/>
    <sheet name="NO ppm" sheetId="30" r:id="rId14"/>
    <sheet name="THC ppm" sheetId="31" r:id="rId15"/>
    <sheet name="O2 %" sheetId="32" r:id="rId16"/>
    <sheet name="Fuel Flow L per hr" sheetId="33" r:id="rId17"/>
    <sheet name="CO2 g per hr" sheetId="41" r:id="rId18"/>
    <sheet name="CO g per hr" sheetId="42" r:id="rId19"/>
    <sheet name="NO g per hr" sheetId="43" r:id="rId20"/>
    <sheet name="THC g per hr" sheetId="45" r:id="rId21"/>
  </sheets>
  <calcPr calcId="145621"/>
  <customWorkbookViews>
    <customWorkbookView name="opie test" guid="{2B424CCC-7244-4294-A128-8AE125D4F682}" maximized="1" xWindow="1" yWindow="1" windowWidth="1362" windowHeight="538" activeSheetId="5"/>
  </customWorkbookViews>
</workbook>
</file>

<file path=xl/calcChain.xml><?xml version="1.0" encoding="utf-8"?>
<calcChain xmlns="http://schemas.openxmlformats.org/spreadsheetml/2006/main">
  <c r="CC5" i="48" l="1"/>
  <c r="I17" i="9" s="1"/>
  <c r="CC5" i="8"/>
  <c r="CC5" i="7"/>
  <c r="CC5" i="5"/>
  <c r="CC5" i="4"/>
  <c r="J19" i="9"/>
  <c r="J18" i="9"/>
  <c r="J16" i="9"/>
  <c r="J15" i="9"/>
  <c r="J14" i="9"/>
  <c r="J13" i="9"/>
  <c r="J12" i="9"/>
  <c r="J11" i="9"/>
  <c r="J10" i="9"/>
  <c r="J9" i="9"/>
  <c r="J8" i="9"/>
  <c r="J7" i="9"/>
  <c r="J6" i="9"/>
  <c r="J5" i="9"/>
  <c r="I19" i="9"/>
  <c r="I18" i="9"/>
  <c r="I16" i="9"/>
  <c r="I15" i="9"/>
  <c r="I14" i="9"/>
  <c r="I13" i="9"/>
  <c r="I12" i="9"/>
  <c r="I11" i="9"/>
  <c r="I10" i="9"/>
  <c r="I9" i="9"/>
  <c r="I8" i="9"/>
  <c r="I7" i="9"/>
  <c r="I6" i="9"/>
  <c r="I5" i="9"/>
  <c r="B8" i="48"/>
  <c r="B8" i="8"/>
  <c r="B8" i="7"/>
  <c r="B8" i="5"/>
  <c r="B8" i="4"/>
  <c r="CB140" i="48"/>
  <c r="CA140" i="48"/>
  <c r="BZ140" i="48"/>
  <c r="BY140" i="48"/>
  <c r="BW140" i="48"/>
  <c r="CB139" i="48"/>
  <c r="CA139" i="48"/>
  <c r="BZ139" i="48"/>
  <c r="BY139" i="48"/>
  <c r="BW139" i="48"/>
  <c r="CB138" i="48"/>
  <c r="CA138" i="48"/>
  <c r="BZ138" i="48"/>
  <c r="BY138" i="48"/>
  <c r="BW138" i="48"/>
  <c r="CB137" i="48"/>
  <c r="CA137" i="48"/>
  <c r="BZ137" i="48"/>
  <c r="BY137" i="48"/>
  <c r="BW137" i="48"/>
  <c r="CB136" i="48"/>
  <c r="CA136" i="48"/>
  <c r="BZ136" i="48"/>
  <c r="BY136" i="48"/>
  <c r="BW136" i="48"/>
  <c r="CB135" i="48"/>
  <c r="CA135" i="48"/>
  <c r="BZ135" i="48"/>
  <c r="BY135" i="48"/>
  <c r="BW135" i="48"/>
  <c r="CB134" i="48"/>
  <c r="CA134" i="48"/>
  <c r="BZ134" i="48"/>
  <c r="BY134" i="48"/>
  <c r="BW134" i="48"/>
  <c r="CB133" i="48"/>
  <c r="CA133" i="48"/>
  <c r="BZ133" i="48"/>
  <c r="BY133" i="48"/>
  <c r="BW133" i="48"/>
  <c r="CB132" i="48"/>
  <c r="CA132" i="48"/>
  <c r="BZ132" i="48"/>
  <c r="BY132" i="48"/>
  <c r="BW132" i="48"/>
  <c r="CB131" i="48"/>
  <c r="CA131" i="48"/>
  <c r="BZ131" i="48"/>
  <c r="BY131" i="48"/>
  <c r="BW131" i="48"/>
  <c r="CB130" i="48"/>
  <c r="CA130" i="48"/>
  <c r="BZ130" i="48"/>
  <c r="BY130" i="48"/>
  <c r="BW130" i="48"/>
  <c r="CB129" i="48"/>
  <c r="CA129" i="48"/>
  <c r="BZ129" i="48"/>
  <c r="BY129" i="48"/>
  <c r="BW129" i="48"/>
  <c r="CB128" i="48"/>
  <c r="CA128" i="48"/>
  <c r="BZ128" i="48"/>
  <c r="BY128" i="48"/>
  <c r="BW128" i="48"/>
  <c r="CB127" i="48"/>
  <c r="CA127" i="48"/>
  <c r="BZ127" i="48"/>
  <c r="BY127" i="48"/>
  <c r="BW127" i="48"/>
  <c r="CB126" i="48"/>
  <c r="CA126" i="48"/>
  <c r="BZ126" i="48"/>
  <c r="BY126" i="48"/>
  <c r="BW126" i="48"/>
  <c r="CB125" i="48"/>
  <c r="CA125" i="48"/>
  <c r="BZ125" i="48"/>
  <c r="BY125" i="48"/>
  <c r="BW125" i="48"/>
  <c r="CB124" i="48"/>
  <c r="CA124" i="48"/>
  <c r="BZ124" i="48"/>
  <c r="BY124" i="48"/>
  <c r="BW124" i="48"/>
  <c r="CB123" i="48"/>
  <c r="CA123" i="48"/>
  <c r="BZ123" i="48"/>
  <c r="BY123" i="48"/>
  <c r="BW123" i="48"/>
  <c r="CB122" i="48"/>
  <c r="CA122" i="48"/>
  <c r="BZ122" i="48"/>
  <c r="BY122" i="48"/>
  <c r="BW122" i="48"/>
  <c r="CB121" i="48"/>
  <c r="CA121" i="48"/>
  <c r="BZ121" i="48"/>
  <c r="BY121" i="48"/>
  <c r="BW121" i="48"/>
  <c r="CB120" i="48"/>
  <c r="CA120" i="48"/>
  <c r="BZ120" i="48"/>
  <c r="BY120" i="48"/>
  <c r="BW120" i="48"/>
  <c r="CB119" i="48"/>
  <c r="CA119" i="48"/>
  <c r="BZ119" i="48"/>
  <c r="BY119" i="48"/>
  <c r="BW119" i="48"/>
  <c r="CB118" i="48"/>
  <c r="CA118" i="48"/>
  <c r="BZ118" i="48"/>
  <c r="BY118" i="48"/>
  <c r="BW118" i="48"/>
  <c r="CB117" i="48"/>
  <c r="CA117" i="48"/>
  <c r="BZ117" i="48"/>
  <c r="BY117" i="48"/>
  <c r="BW117" i="48"/>
  <c r="CB116" i="48"/>
  <c r="CA116" i="48"/>
  <c r="BZ116" i="48"/>
  <c r="BY116" i="48"/>
  <c r="BW116" i="48"/>
  <c r="CB115" i="48"/>
  <c r="CA115" i="48"/>
  <c r="BZ115" i="48"/>
  <c r="BY115" i="48"/>
  <c r="BW115" i="48"/>
  <c r="CB114" i="48"/>
  <c r="CA114" i="48"/>
  <c r="BZ114" i="48"/>
  <c r="BY114" i="48"/>
  <c r="BW114" i="48"/>
  <c r="CB113" i="48"/>
  <c r="CA113" i="48"/>
  <c r="BZ113" i="48"/>
  <c r="BY113" i="48"/>
  <c r="BW113" i="48"/>
  <c r="CB112" i="48"/>
  <c r="CA112" i="48"/>
  <c r="BZ112" i="48"/>
  <c r="BY112" i="48"/>
  <c r="BW112" i="48"/>
  <c r="CB111" i="48"/>
  <c r="CA111" i="48"/>
  <c r="BZ111" i="48"/>
  <c r="BY111" i="48"/>
  <c r="BW111" i="48"/>
  <c r="CB110" i="48"/>
  <c r="CA110" i="48"/>
  <c r="BZ110" i="48"/>
  <c r="BY110" i="48"/>
  <c r="BW110" i="48"/>
  <c r="CB109" i="48"/>
  <c r="CA109" i="48"/>
  <c r="BZ109" i="48"/>
  <c r="BY109" i="48"/>
  <c r="BW109" i="48"/>
  <c r="CB108" i="48"/>
  <c r="CA108" i="48"/>
  <c r="BZ108" i="48"/>
  <c r="BY108" i="48"/>
  <c r="BW108" i="48"/>
  <c r="CB107" i="48"/>
  <c r="CA107" i="48"/>
  <c r="BZ107" i="48"/>
  <c r="BY107" i="48"/>
  <c r="BW107" i="48"/>
  <c r="CB106" i="48"/>
  <c r="CA106" i="48"/>
  <c r="BZ106" i="48"/>
  <c r="BY106" i="48"/>
  <c r="BW106" i="48"/>
  <c r="CB105" i="48"/>
  <c r="CA105" i="48"/>
  <c r="BZ105" i="48"/>
  <c r="BY105" i="48"/>
  <c r="BW105" i="48"/>
  <c r="CB104" i="48"/>
  <c r="CA104" i="48"/>
  <c r="BZ104" i="48"/>
  <c r="BY104" i="48"/>
  <c r="BW104" i="48"/>
  <c r="CB103" i="48"/>
  <c r="CA103" i="48"/>
  <c r="BZ103" i="48"/>
  <c r="BY103" i="48"/>
  <c r="BW103" i="48"/>
  <c r="CB102" i="48"/>
  <c r="CA102" i="48"/>
  <c r="BZ102" i="48"/>
  <c r="BY102" i="48"/>
  <c r="BW102" i="48"/>
  <c r="CB101" i="48"/>
  <c r="CA101" i="48"/>
  <c r="BZ101" i="48"/>
  <c r="BY101" i="48"/>
  <c r="BW101" i="48"/>
  <c r="CB100" i="48"/>
  <c r="CA100" i="48"/>
  <c r="BZ100" i="48"/>
  <c r="BY100" i="48"/>
  <c r="BW100" i="48"/>
  <c r="CB99" i="48"/>
  <c r="CA99" i="48"/>
  <c r="BZ99" i="48"/>
  <c r="BY99" i="48"/>
  <c r="BW99" i="48"/>
  <c r="CB98" i="48"/>
  <c r="CA98" i="48"/>
  <c r="BZ98" i="48"/>
  <c r="BY98" i="48"/>
  <c r="BW98" i="48"/>
  <c r="CB97" i="48"/>
  <c r="CA97" i="48"/>
  <c r="BZ97" i="48"/>
  <c r="BY97" i="48"/>
  <c r="BW97" i="48"/>
  <c r="CB96" i="48"/>
  <c r="CA96" i="48"/>
  <c r="BZ96" i="48"/>
  <c r="BY96" i="48"/>
  <c r="BW96" i="48"/>
  <c r="CB95" i="48"/>
  <c r="CA95" i="48"/>
  <c r="BZ95" i="48"/>
  <c r="BY95" i="48"/>
  <c r="BW95" i="48"/>
  <c r="CB94" i="48"/>
  <c r="CA94" i="48"/>
  <c r="BZ94" i="48"/>
  <c r="BY94" i="48"/>
  <c r="BW94" i="48"/>
  <c r="CB93" i="48"/>
  <c r="CA93" i="48"/>
  <c r="BZ93" i="48"/>
  <c r="BY93" i="48"/>
  <c r="BW93" i="48"/>
  <c r="CB92" i="48"/>
  <c r="CA92" i="48"/>
  <c r="BZ92" i="48"/>
  <c r="BY92" i="48"/>
  <c r="BW92" i="48"/>
  <c r="CB91" i="48"/>
  <c r="CA91" i="48"/>
  <c r="BZ91" i="48"/>
  <c r="BY91" i="48"/>
  <c r="BW91" i="48"/>
  <c r="CB90" i="48"/>
  <c r="CA90" i="48"/>
  <c r="BZ90" i="48"/>
  <c r="BY90" i="48"/>
  <c r="BW90" i="48"/>
  <c r="CB89" i="48"/>
  <c r="CA89" i="48"/>
  <c r="BZ89" i="48"/>
  <c r="BY89" i="48"/>
  <c r="BW89" i="48"/>
  <c r="CB88" i="48"/>
  <c r="CA88" i="48"/>
  <c r="BZ88" i="48"/>
  <c r="BY88" i="48"/>
  <c r="BW88" i="48"/>
  <c r="CB87" i="48"/>
  <c r="CA87" i="48"/>
  <c r="BZ87" i="48"/>
  <c r="BY87" i="48"/>
  <c r="BW87" i="48"/>
  <c r="CB86" i="48"/>
  <c r="CA86" i="48"/>
  <c r="BZ86" i="48"/>
  <c r="BY86" i="48"/>
  <c r="BW86" i="48"/>
  <c r="CB85" i="48"/>
  <c r="CA85" i="48"/>
  <c r="BZ85" i="48"/>
  <c r="BY85" i="48"/>
  <c r="BW85" i="48"/>
  <c r="CB84" i="48"/>
  <c r="CA84" i="48"/>
  <c r="BZ84" i="48"/>
  <c r="BY84" i="48"/>
  <c r="BW84" i="48"/>
  <c r="CB83" i="48"/>
  <c r="CA83" i="48"/>
  <c r="BZ83" i="48"/>
  <c r="BY83" i="48"/>
  <c r="BW83" i="48"/>
  <c r="CB82" i="48"/>
  <c r="CA82" i="48"/>
  <c r="BZ82" i="48"/>
  <c r="BY82" i="48"/>
  <c r="BW82" i="48"/>
  <c r="CB81" i="48"/>
  <c r="CA81" i="48"/>
  <c r="BZ81" i="48"/>
  <c r="BY81" i="48"/>
  <c r="BW81" i="48"/>
  <c r="CB80" i="48"/>
  <c r="CA80" i="48"/>
  <c r="BZ80" i="48"/>
  <c r="BY80" i="48"/>
  <c r="BW80" i="48"/>
  <c r="CB79" i="48"/>
  <c r="CA79" i="48"/>
  <c r="BZ79" i="48"/>
  <c r="BY79" i="48"/>
  <c r="BW79" i="48"/>
  <c r="CB78" i="48"/>
  <c r="CA78" i="48"/>
  <c r="BZ78" i="48"/>
  <c r="BY78" i="48"/>
  <c r="BW78" i="48"/>
  <c r="CB77" i="48"/>
  <c r="CA77" i="48"/>
  <c r="BZ77" i="48"/>
  <c r="BY77" i="48"/>
  <c r="BW77" i="48"/>
  <c r="CB76" i="48"/>
  <c r="CA76" i="48"/>
  <c r="BZ76" i="48"/>
  <c r="BY76" i="48"/>
  <c r="BW76" i="48"/>
  <c r="CB75" i="48"/>
  <c r="CA75" i="48"/>
  <c r="BZ75" i="48"/>
  <c r="BY75" i="48"/>
  <c r="BW75" i="48"/>
  <c r="CB74" i="48"/>
  <c r="CA74" i="48"/>
  <c r="BZ74" i="48"/>
  <c r="BY74" i="48"/>
  <c r="BW74" i="48"/>
  <c r="CB73" i="48"/>
  <c r="CA73" i="48"/>
  <c r="BZ73" i="48"/>
  <c r="BY73" i="48"/>
  <c r="BW73" i="48"/>
  <c r="CB72" i="48"/>
  <c r="CA72" i="48"/>
  <c r="BZ72" i="48"/>
  <c r="BY72" i="48"/>
  <c r="BW72" i="48"/>
  <c r="CB71" i="48"/>
  <c r="CA71" i="48"/>
  <c r="BZ71" i="48"/>
  <c r="BY71" i="48"/>
  <c r="BW71" i="48"/>
  <c r="CB70" i="48"/>
  <c r="CA70" i="48"/>
  <c r="BZ70" i="48"/>
  <c r="BY70" i="48"/>
  <c r="BW70" i="48"/>
  <c r="CB69" i="48"/>
  <c r="CA69" i="48"/>
  <c r="BZ69" i="48"/>
  <c r="BY69" i="48"/>
  <c r="BW69" i="48"/>
  <c r="CB68" i="48"/>
  <c r="CA68" i="48"/>
  <c r="BZ68" i="48"/>
  <c r="BY68" i="48"/>
  <c r="BW68" i="48"/>
  <c r="CB67" i="48"/>
  <c r="CA67" i="48"/>
  <c r="BZ67" i="48"/>
  <c r="BY67" i="48"/>
  <c r="BW67" i="48"/>
  <c r="CB66" i="48"/>
  <c r="CA66" i="48"/>
  <c r="BZ66" i="48"/>
  <c r="BY66" i="48"/>
  <c r="BW66" i="48"/>
  <c r="CB65" i="48"/>
  <c r="CA65" i="48"/>
  <c r="BZ65" i="48"/>
  <c r="BY65" i="48"/>
  <c r="BW65" i="48"/>
  <c r="CB64" i="48"/>
  <c r="CA64" i="48"/>
  <c r="BZ64" i="48"/>
  <c r="BY64" i="48"/>
  <c r="BW64" i="48"/>
  <c r="CB63" i="48"/>
  <c r="CA63" i="48"/>
  <c r="BZ63" i="48"/>
  <c r="BY63" i="48"/>
  <c r="BW63" i="48"/>
  <c r="CB62" i="48"/>
  <c r="CA62" i="48"/>
  <c r="BZ62" i="48"/>
  <c r="BY62" i="48"/>
  <c r="BW62" i="48"/>
  <c r="CB61" i="48"/>
  <c r="CA61" i="48"/>
  <c r="BZ61" i="48"/>
  <c r="BY61" i="48"/>
  <c r="BW61" i="48"/>
  <c r="CB60" i="48"/>
  <c r="CA60" i="48"/>
  <c r="BZ60" i="48"/>
  <c r="BY60" i="48"/>
  <c r="BW60" i="48"/>
  <c r="CB59" i="48"/>
  <c r="CA59" i="48"/>
  <c r="BZ59" i="48"/>
  <c r="BY59" i="48"/>
  <c r="BW59" i="48"/>
  <c r="CB58" i="48"/>
  <c r="CA58" i="48"/>
  <c r="BZ58" i="48"/>
  <c r="BY58" i="48"/>
  <c r="BW58" i="48"/>
  <c r="CB57" i="48"/>
  <c r="CA57" i="48"/>
  <c r="BZ57" i="48"/>
  <c r="BY57" i="48"/>
  <c r="BW57" i="48"/>
  <c r="CB56" i="48"/>
  <c r="CA56" i="48"/>
  <c r="BZ56" i="48"/>
  <c r="BY56" i="48"/>
  <c r="BW56" i="48"/>
  <c r="CB55" i="48"/>
  <c r="CA55" i="48"/>
  <c r="BZ55" i="48"/>
  <c r="BY55" i="48"/>
  <c r="BW55" i="48"/>
  <c r="CB54" i="48"/>
  <c r="CA54" i="48"/>
  <c r="BZ54" i="48"/>
  <c r="BY54" i="48"/>
  <c r="BW54" i="48"/>
  <c r="CB53" i="48"/>
  <c r="CA53" i="48"/>
  <c r="BZ53" i="48"/>
  <c r="BY53" i="48"/>
  <c r="BW53" i="48"/>
  <c r="CB52" i="48"/>
  <c r="CA52" i="48"/>
  <c r="BZ52" i="48"/>
  <c r="BY52" i="48"/>
  <c r="BW52" i="48"/>
  <c r="CB51" i="48"/>
  <c r="CA51" i="48"/>
  <c r="BZ51" i="48"/>
  <c r="BY51" i="48"/>
  <c r="BW51" i="48"/>
  <c r="CB50" i="48"/>
  <c r="CA50" i="48"/>
  <c r="BZ50" i="48"/>
  <c r="BY50" i="48"/>
  <c r="BW50" i="48"/>
  <c r="CB49" i="48"/>
  <c r="CA49" i="48"/>
  <c r="BZ49" i="48"/>
  <c r="BY49" i="48"/>
  <c r="BW49" i="48"/>
  <c r="CB48" i="48"/>
  <c r="CA48" i="48"/>
  <c r="BZ48" i="48"/>
  <c r="BY48" i="48"/>
  <c r="BW48" i="48"/>
  <c r="CB47" i="48"/>
  <c r="CA47" i="48"/>
  <c r="BZ47" i="48"/>
  <c r="BY47" i="48"/>
  <c r="BW47" i="48"/>
  <c r="CB46" i="48"/>
  <c r="CA46" i="48"/>
  <c r="BZ46" i="48"/>
  <c r="BY46" i="48"/>
  <c r="BW46" i="48"/>
  <c r="CB45" i="48"/>
  <c r="CA45" i="48"/>
  <c r="BZ45" i="48"/>
  <c r="BY45" i="48"/>
  <c r="BW45" i="48"/>
  <c r="CB44" i="48"/>
  <c r="CA44" i="48"/>
  <c r="BZ44" i="48"/>
  <c r="BY44" i="48"/>
  <c r="BW44" i="48"/>
  <c r="CB43" i="48"/>
  <c r="CA43" i="48"/>
  <c r="BZ43" i="48"/>
  <c r="BY43" i="48"/>
  <c r="BW43" i="48"/>
  <c r="CB42" i="48"/>
  <c r="CA42" i="48"/>
  <c r="BZ42" i="48"/>
  <c r="BY42" i="48"/>
  <c r="BW42" i="48"/>
  <c r="CB41" i="48"/>
  <c r="CA41" i="48"/>
  <c r="BZ41" i="48"/>
  <c r="BY41" i="48"/>
  <c r="BW41" i="48"/>
  <c r="CB40" i="48"/>
  <c r="CA40" i="48"/>
  <c r="BZ40" i="48"/>
  <c r="BY40" i="48"/>
  <c r="BW40" i="48"/>
  <c r="CB39" i="48"/>
  <c r="CA39" i="48"/>
  <c r="BZ39" i="48"/>
  <c r="BY39" i="48"/>
  <c r="BW39" i="48"/>
  <c r="CB38" i="48"/>
  <c r="CA38" i="48"/>
  <c r="BZ38" i="48"/>
  <c r="BY38" i="48"/>
  <c r="BW38" i="48"/>
  <c r="CB37" i="48"/>
  <c r="CA37" i="48"/>
  <c r="BZ37" i="48"/>
  <c r="BY37" i="48"/>
  <c r="BW37" i="48"/>
  <c r="CB36" i="48"/>
  <c r="CA36" i="48"/>
  <c r="BZ36" i="48"/>
  <c r="BY36" i="48"/>
  <c r="BW36" i="48"/>
  <c r="CB35" i="48"/>
  <c r="CA35" i="48"/>
  <c r="BZ35" i="48"/>
  <c r="BY35" i="48"/>
  <c r="BW35" i="48"/>
  <c r="CB34" i="48"/>
  <c r="CA34" i="48"/>
  <c r="BZ34" i="48"/>
  <c r="BY34" i="48"/>
  <c r="BW34" i="48"/>
  <c r="CB33" i="48"/>
  <c r="CA33" i="48"/>
  <c r="BZ33" i="48"/>
  <c r="BY33" i="48"/>
  <c r="BW33" i="48"/>
  <c r="CB32" i="48"/>
  <c r="CA32" i="48"/>
  <c r="BZ32" i="48"/>
  <c r="BY32" i="48"/>
  <c r="BW32" i="48"/>
  <c r="CB31" i="48"/>
  <c r="CA31" i="48"/>
  <c r="BZ31" i="48"/>
  <c r="BY31" i="48"/>
  <c r="BW31" i="48"/>
  <c r="CB30" i="48"/>
  <c r="CA30" i="48"/>
  <c r="BZ30" i="48"/>
  <c r="BY30" i="48"/>
  <c r="BW30" i="48"/>
  <c r="CB29" i="48"/>
  <c r="CA29" i="48"/>
  <c r="BZ29" i="48"/>
  <c r="BY29" i="48"/>
  <c r="BW29" i="48"/>
  <c r="CB28" i="48"/>
  <c r="CA28" i="48"/>
  <c r="BZ28" i="48"/>
  <c r="BY28" i="48"/>
  <c r="BW28" i="48"/>
  <c r="CB27" i="48"/>
  <c r="CA27" i="48"/>
  <c r="BZ27" i="48"/>
  <c r="BY27" i="48"/>
  <c r="BW27" i="48"/>
  <c r="CB26" i="48"/>
  <c r="CA26" i="48"/>
  <c r="BZ26" i="48"/>
  <c r="BY26" i="48"/>
  <c r="BW26" i="48"/>
  <c r="CB25" i="48"/>
  <c r="CA25" i="48"/>
  <c r="BZ25" i="48"/>
  <c r="BY25" i="48"/>
  <c r="BW25" i="48"/>
  <c r="CB24" i="48"/>
  <c r="CA24" i="48"/>
  <c r="BZ24" i="48"/>
  <c r="BY24" i="48"/>
  <c r="BW24" i="48"/>
  <c r="CB23" i="48"/>
  <c r="CA23" i="48"/>
  <c r="BZ23" i="48"/>
  <c r="BY23" i="48"/>
  <c r="BW23" i="48"/>
  <c r="CB22" i="48"/>
  <c r="CA22" i="48"/>
  <c r="BZ22" i="48"/>
  <c r="BY22" i="48"/>
  <c r="BW22" i="48"/>
  <c r="CB21" i="48"/>
  <c r="CA21" i="48"/>
  <c r="BZ21" i="48"/>
  <c r="BY21" i="48"/>
  <c r="BW21" i="48"/>
  <c r="CB20" i="48"/>
  <c r="CA20" i="48"/>
  <c r="BZ20" i="48"/>
  <c r="BY20" i="48"/>
  <c r="BW20" i="48"/>
  <c r="CB19" i="48"/>
  <c r="CA19" i="48"/>
  <c r="BZ19" i="48"/>
  <c r="BY19" i="48"/>
  <c r="BW19" i="48"/>
  <c r="CB18" i="48"/>
  <c r="CA18" i="48"/>
  <c r="BZ18" i="48"/>
  <c r="BY18" i="48"/>
  <c r="BW18" i="48"/>
  <c r="CB17" i="48"/>
  <c r="CA17" i="48"/>
  <c r="BZ17" i="48"/>
  <c r="BY17" i="48"/>
  <c r="BW17" i="48"/>
  <c r="CB16" i="48"/>
  <c r="CA16" i="48"/>
  <c r="BZ16" i="48"/>
  <c r="BY16" i="48"/>
  <c r="BW16" i="48"/>
  <c r="CB15" i="48"/>
  <c r="CA15" i="48"/>
  <c r="BZ15" i="48"/>
  <c r="BY15" i="48"/>
  <c r="BW15" i="48"/>
  <c r="CB14" i="48"/>
  <c r="CA14" i="48"/>
  <c r="BZ14" i="48"/>
  <c r="BY14" i="48"/>
  <c r="BW14" i="48"/>
  <c r="CB13" i="48"/>
  <c r="CA13" i="48"/>
  <c r="BZ13" i="48"/>
  <c r="BY13" i="48"/>
  <c r="BW13" i="48"/>
  <c r="CB12" i="48"/>
  <c r="CA12" i="48"/>
  <c r="CA7" i="48" s="1"/>
  <c r="BZ12" i="48"/>
  <c r="BY12" i="48"/>
  <c r="BW12" i="48"/>
  <c r="CB11" i="48"/>
  <c r="CB8" i="48" s="1"/>
  <c r="CH5" i="48" s="1"/>
  <c r="CA11" i="48"/>
  <c r="BZ11" i="48"/>
  <c r="BY11" i="48"/>
  <c r="BW11" i="48"/>
  <c r="BW8" i="48" s="1"/>
  <c r="BW9" i="48" s="1"/>
  <c r="CB10" i="48"/>
  <c r="CA10" i="48"/>
  <c r="BZ10" i="48"/>
  <c r="BZ6" i="48" s="1"/>
  <c r="BY10" i="48"/>
  <c r="BY6" i="48" s="1"/>
  <c r="BW10" i="48"/>
  <c r="BZ8" i="48"/>
  <c r="CF5" i="48" s="1"/>
  <c r="BU8" i="48"/>
  <c r="AT8" i="48"/>
  <c r="BZ7" i="48"/>
  <c r="BV7" i="48"/>
  <c r="BU7" i="48"/>
  <c r="BT7" i="48"/>
  <c r="BS7" i="48"/>
  <c r="BR7" i="48"/>
  <c r="BQ7" i="48"/>
  <c r="BP7" i="48"/>
  <c r="BO7" i="48"/>
  <c r="BN7" i="48"/>
  <c r="BM7" i="48"/>
  <c r="BL7" i="48"/>
  <c r="BK7" i="48"/>
  <c r="BJ7" i="48"/>
  <c r="BI7" i="48"/>
  <c r="BH7" i="48"/>
  <c r="BG7" i="48"/>
  <c r="BF7" i="48"/>
  <c r="BE7" i="48"/>
  <c r="BD7" i="48"/>
  <c r="BC7" i="48"/>
  <c r="BB7" i="48"/>
  <c r="BA7" i="48"/>
  <c r="AZ7" i="48"/>
  <c r="AY7" i="48"/>
  <c r="AX7" i="48"/>
  <c r="AW7" i="48"/>
  <c r="AV7" i="48"/>
  <c r="AU7" i="48"/>
  <c r="AT7" i="48"/>
  <c r="AS7" i="48"/>
  <c r="AR7" i="48"/>
  <c r="AQ7" i="48"/>
  <c r="AP7" i="48"/>
  <c r="AO7" i="48"/>
  <c r="AN7" i="48"/>
  <c r="AM7" i="48"/>
  <c r="AL7" i="48"/>
  <c r="AK7" i="48"/>
  <c r="AJ7" i="48"/>
  <c r="AI7" i="48"/>
  <c r="AH7" i="48"/>
  <c r="AG7" i="48"/>
  <c r="AF7" i="48"/>
  <c r="AE7" i="48"/>
  <c r="AD7" i="48"/>
  <c r="AC7" i="48"/>
  <c r="AB7" i="48"/>
  <c r="AA7" i="48"/>
  <c r="Z7" i="48"/>
  <c r="Y7" i="48"/>
  <c r="X7" i="48"/>
  <c r="W7" i="48"/>
  <c r="V7" i="48"/>
  <c r="U7" i="48"/>
  <c r="T7" i="48"/>
  <c r="S7" i="48"/>
  <c r="R7" i="48"/>
  <c r="Q7" i="48"/>
  <c r="P7" i="48"/>
  <c r="O7" i="48"/>
  <c r="N7" i="48"/>
  <c r="M7" i="48"/>
  <c r="L7" i="48"/>
  <c r="K7" i="48"/>
  <c r="J7" i="48"/>
  <c r="I7" i="48"/>
  <c r="H7" i="48"/>
  <c r="G7" i="48"/>
  <c r="F7" i="48"/>
  <c r="E7" i="48"/>
  <c r="D7" i="48"/>
  <c r="C7" i="48"/>
  <c r="CA6" i="48"/>
  <c r="BV6" i="48"/>
  <c r="BU6" i="48"/>
  <c r="BT6" i="48"/>
  <c r="BS6" i="48"/>
  <c r="BR6" i="48"/>
  <c r="BQ6" i="48"/>
  <c r="BP6" i="48"/>
  <c r="BO6" i="48"/>
  <c r="BN6" i="48"/>
  <c r="BM6" i="48"/>
  <c r="BL6" i="48"/>
  <c r="BK6" i="48"/>
  <c r="BJ6" i="48"/>
  <c r="BI6" i="48"/>
  <c r="BH6" i="48"/>
  <c r="BG6" i="48"/>
  <c r="BF6" i="48"/>
  <c r="BE6" i="48"/>
  <c r="BD6" i="48"/>
  <c r="BC6" i="48"/>
  <c r="BB6" i="48"/>
  <c r="BA6" i="48"/>
  <c r="AZ6" i="48"/>
  <c r="AY6" i="48"/>
  <c r="AX6" i="48"/>
  <c r="AW6" i="48"/>
  <c r="AV6" i="48"/>
  <c r="AU6" i="48"/>
  <c r="AT6" i="48"/>
  <c r="AS6" i="48"/>
  <c r="AR6" i="48"/>
  <c r="AQ6" i="48"/>
  <c r="AP6" i="48"/>
  <c r="AO6" i="48"/>
  <c r="AN6" i="48"/>
  <c r="AM6" i="48"/>
  <c r="AL6" i="48"/>
  <c r="AK6" i="48"/>
  <c r="AJ6" i="48"/>
  <c r="AI6" i="48"/>
  <c r="AH6" i="48"/>
  <c r="AG6" i="48"/>
  <c r="AF6" i="48"/>
  <c r="AE6" i="48"/>
  <c r="AD6" i="48"/>
  <c r="AC6" i="48"/>
  <c r="AB6" i="48"/>
  <c r="AA6" i="48"/>
  <c r="Z6" i="48"/>
  <c r="Y6" i="48"/>
  <c r="X6" i="48"/>
  <c r="W6" i="48"/>
  <c r="V6" i="48"/>
  <c r="U6" i="48"/>
  <c r="T6" i="48"/>
  <c r="S6" i="48"/>
  <c r="R6" i="48"/>
  <c r="Q6" i="48"/>
  <c r="P6" i="48"/>
  <c r="O6" i="48"/>
  <c r="N6" i="48"/>
  <c r="M6" i="48"/>
  <c r="L6" i="48"/>
  <c r="K6" i="48"/>
  <c r="J6" i="48"/>
  <c r="I6" i="48"/>
  <c r="H6" i="48"/>
  <c r="G6" i="48"/>
  <c r="F6" i="48"/>
  <c r="E6" i="48"/>
  <c r="D6" i="48"/>
  <c r="C6" i="48"/>
  <c r="BZ5" i="48"/>
  <c r="BV5" i="48"/>
  <c r="BU5" i="48"/>
  <c r="BT5" i="48"/>
  <c r="BS5" i="48"/>
  <c r="BR5" i="48"/>
  <c r="BQ5" i="48"/>
  <c r="BP5" i="48"/>
  <c r="BO5" i="48"/>
  <c r="BN5" i="48"/>
  <c r="BM5" i="48"/>
  <c r="BL5" i="48"/>
  <c r="BK5" i="48"/>
  <c r="BJ5" i="48"/>
  <c r="BI5" i="48"/>
  <c r="BH5" i="48"/>
  <c r="BG5" i="48"/>
  <c r="BF5" i="48"/>
  <c r="BE5" i="48"/>
  <c r="BD5" i="48"/>
  <c r="BC5" i="48"/>
  <c r="BB5" i="48"/>
  <c r="BA5" i="48"/>
  <c r="AZ5" i="48"/>
  <c r="AY5" i="48"/>
  <c r="AX5" i="48"/>
  <c r="AW5" i="48"/>
  <c r="AV5" i="48"/>
  <c r="AU5" i="48"/>
  <c r="AT5" i="48"/>
  <c r="AS5" i="48"/>
  <c r="AR5" i="48"/>
  <c r="AQ5" i="48"/>
  <c r="AP5" i="48"/>
  <c r="AO5" i="48"/>
  <c r="AN5" i="48"/>
  <c r="AM5" i="48"/>
  <c r="AL5" i="48"/>
  <c r="AK5" i="48"/>
  <c r="AJ5" i="48"/>
  <c r="AI5" i="48"/>
  <c r="AH5" i="48"/>
  <c r="AG5" i="48"/>
  <c r="AF5" i="48"/>
  <c r="AE5" i="48"/>
  <c r="AD5" i="48"/>
  <c r="AC5" i="48"/>
  <c r="AB5" i="48"/>
  <c r="AA5" i="48"/>
  <c r="Z5" i="48"/>
  <c r="Y5" i="48"/>
  <c r="X5" i="48"/>
  <c r="W5" i="48"/>
  <c r="V5" i="48"/>
  <c r="U5" i="48"/>
  <c r="T5" i="48"/>
  <c r="S5" i="48"/>
  <c r="R5" i="48"/>
  <c r="Q5" i="48"/>
  <c r="P5" i="48"/>
  <c r="O5" i="48"/>
  <c r="N5" i="48"/>
  <c r="M5" i="48"/>
  <c r="L5" i="48"/>
  <c r="K5" i="48"/>
  <c r="J5" i="48"/>
  <c r="I5" i="48"/>
  <c r="H5" i="48"/>
  <c r="G5" i="48"/>
  <c r="F5" i="48"/>
  <c r="E5" i="48"/>
  <c r="D5" i="48"/>
  <c r="C5" i="48"/>
  <c r="CB142" i="7"/>
  <c r="CA142" i="7"/>
  <c r="BZ142" i="7"/>
  <c r="BY142" i="7"/>
  <c r="CB141" i="7"/>
  <c r="CA141" i="7"/>
  <c r="BZ141" i="7"/>
  <c r="BY141" i="7"/>
  <c r="BW142" i="7"/>
  <c r="BW141" i="7"/>
  <c r="BW10" i="4"/>
  <c r="BY10" i="4"/>
  <c r="BZ10" i="4"/>
  <c r="CA10" i="4"/>
  <c r="CB10" i="4"/>
  <c r="BW11" i="4"/>
  <c r="BY11" i="4"/>
  <c r="BZ11" i="4"/>
  <c r="CA11" i="4"/>
  <c r="CB11" i="4"/>
  <c r="BW12" i="4"/>
  <c r="BY12" i="4"/>
  <c r="BZ12" i="4"/>
  <c r="CA12" i="4"/>
  <c r="CB12" i="4"/>
  <c r="BW13" i="4"/>
  <c r="BY13" i="4"/>
  <c r="BZ13" i="4"/>
  <c r="CA13" i="4"/>
  <c r="CB13" i="4"/>
  <c r="BW14" i="4"/>
  <c r="BY14" i="4"/>
  <c r="BZ14" i="4"/>
  <c r="CA14" i="4"/>
  <c r="CB14" i="4"/>
  <c r="BW15" i="4"/>
  <c r="BY15" i="4"/>
  <c r="BZ15" i="4"/>
  <c r="CA15" i="4"/>
  <c r="CB15" i="4"/>
  <c r="BW16" i="4"/>
  <c r="BY16" i="4"/>
  <c r="BZ16" i="4"/>
  <c r="CA16" i="4"/>
  <c r="CB16" i="4"/>
  <c r="BW17" i="4"/>
  <c r="BY17" i="4"/>
  <c r="BZ17" i="4"/>
  <c r="CA17" i="4"/>
  <c r="CB17" i="4"/>
  <c r="BW18" i="4"/>
  <c r="BY18" i="4"/>
  <c r="BZ18" i="4"/>
  <c r="CA18" i="4"/>
  <c r="CB18" i="4"/>
  <c r="BW19" i="4"/>
  <c r="BY19" i="4"/>
  <c r="BZ19" i="4"/>
  <c r="CA19" i="4"/>
  <c r="CB19" i="4"/>
  <c r="BW20" i="4"/>
  <c r="BY20" i="4"/>
  <c r="BZ20" i="4"/>
  <c r="CA20" i="4"/>
  <c r="CB20" i="4"/>
  <c r="BW21" i="4"/>
  <c r="BY21" i="4"/>
  <c r="BZ21" i="4"/>
  <c r="CA21" i="4"/>
  <c r="CB21" i="4"/>
  <c r="BW22" i="4"/>
  <c r="BY22" i="4"/>
  <c r="BZ22" i="4"/>
  <c r="CA22" i="4"/>
  <c r="CB22" i="4"/>
  <c r="BW23" i="4"/>
  <c r="BY23" i="4"/>
  <c r="BZ23" i="4"/>
  <c r="CA23" i="4"/>
  <c r="CB23" i="4"/>
  <c r="BW24" i="4"/>
  <c r="BY24" i="4"/>
  <c r="BZ24" i="4"/>
  <c r="CA24" i="4"/>
  <c r="CB24" i="4"/>
  <c r="BW25" i="4"/>
  <c r="BY25" i="4"/>
  <c r="BZ25" i="4"/>
  <c r="CA25" i="4"/>
  <c r="CB25" i="4"/>
  <c r="BW26" i="4"/>
  <c r="BY26" i="4"/>
  <c r="BZ26" i="4"/>
  <c r="CA26" i="4"/>
  <c r="CB26" i="4"/>
  <c r="BW27" i="4"/>
  <c r="BY27" i="4"/>
  <c r="BZ27" i="4"/>
  <c r="CA27" i="4"/>
  <c r="CB27" i="4"/>
  <c r="BW28" i="4"/>
  <c r="BY28" i="4"/>
  <c r="BZ28" i="4"/>
  <c r="CA28" i="4"/>
  <c r="CB28" i="4"/>
  <c r="BW29" i="4"/>
  <c r="BY29" i="4"/>
  <c r="BZ29" i="4"/>
  <c r="CA29" i="4"/>
  <c r="CB29" i="4"/>
  <c r="BW30" i="4"/>
  <c r="BY30" i="4"/>
  <c r="BZ30" i="4"/>
  <c r="CA30" i="4"/>
  <c r="CB30" i="4"/>
  <c r="BW31" i="4"/>
  <c r="BY31" i="4"/>
  <c r="BZ31" i="4"/>
  <c r="CA31" i="4"/>
  <c r="CB31" i="4"/>
  <c r="BW32" i="4"/>
  <c r="BY32" i="4"/>
  <c r="BZ32" i="4"/>
  <c r="CA32" i="4"/>
  <c r="CB32" i="4"/>
  <c r="BW33" i="4"/>
  <c r="BY33" i="4"/>
  <c r="BZ33" i="4"/>
  <c r="CA33" i="4"/>
  <c r="CB33" i="4"/>
  <c r="BW34" i="4"/>
  <c r="BY34" i="4"/>
  <c r="BZ34" i="4"/>
  <c r="CA34" i="4"/>
  <c r="CB34" i="4"/>
  <c r="BW35" i="4"/>
  <c r="BY35" i="4"/>
  <c r="BZ35" i="4"/>
  <c r="CA35" i="4"/>
  <c r="CB35" i="4"/>
  <c r="BW36" i="4"/>
  <c r="BY36" i="4"/>
  <c r="BZ36" i="4"/>
  <c r="CA36" i="4"/>
  <c r="CB36" i="4"/>
  <c r="BW37" i="4"/>
  <c r="BY37" i="4"/>
  <c r="BZ37" i="4"/>
  <c r="CA37" i="4"/>
  <c r="CB37" i="4"/>
  <c r="BW38" i="4"/>
  <c r="BY38" i="4"/>
  <c r="BZ38" i="4"/>
  <c r="CA38" i="4"/>
  <c r="CB38" i="4"/>
  <c r="BW39" i="4"/>
  <c r="BY39" i="4"/>
  <c r="BZ39" i="4"/>
  <c r="CA39" i="4"/>
  <c r="CB39" i="4"/>
  <c r="BW40" i="4"/>
  <c r="BY40" i="4"/>
  <c r="BZ40" i="4"/>
  <c r="CA40" i="4"/>
  <c r="CB40" i="4"/>
  <c r="BW41" i="4"/>
  <c r="BY41" i="4"/>
  <c r="BZ41" i="4"/>
  <c r="CA41" i="4"/>
  <c r="CB41" i="4"/>
  <c r="BW42" i="4"/>
  <c r="BY42" i="4"/>
  <c r="BZ42" i="4"/>
  <c r="CA42" i="4"/>
  <c r="CB42" i="4"/>
  <c r="BW43" i="4"/>
  <c r="BY43" i="4"/>
  <c r="BZ43" i="4"/>
  <c r="CA43" i="4"/>
  <c r="CB43" i="4"/>
  <c r="BW44" i="4"/>
  <c r="BY44" i="4"/>
  <c r="BZ44" i="4"/>
  <c r="CA44" i="4"/>
  <c r="CB44" i="4"/>
  <c r="BW45" i="4"/>
  <c r="BY45" i="4"/>
  <c r="BZ45" i="4"/>
  <c r="CA45" i="4"/>
  <c r="CB45" i="4"/>
  <c r="BW46" i="4"/>
  <c r="BY46" i="4"/>
  <c r="BZ46" i="4"/>
  <c r="CA46" i="4"/>
  <c r="CB46" i="4"/>
  <c r="BW47" i="4"/>
  <c r="BY47" i="4"/>
  <c r="BZ47" i="4"/>
  <c r="CA47" i="4"/>
  <c r="CB47" i="4"/>
  <c r="BW48" i="4"/>
  <c r="BY48" i="4"/>
  <c r="BZ48" i="4"/>
  <c r="CA48" i="4"/>
  <c r="CB48" i="4"/>
  <c r="BW49" i="4"/>
  <c r="BY49" i="4"/>
  <c r="BZ49" i="4"/>
  <c r="CA49" i="4"/>
  <c r="CB49" i="4"/>
  <c r="BW50" i="4"/>
  <c r="BY50" i="4"/>
  <c r="BZ50" i="4"/>
  <c r="CA50" i="4"/>
  <c r="CB50" i="4"/>
  <c r="BW51" i="4"/>
  <c r="BY51" i="4"/>
  <c r="BZ51" i="4"/>
  <c r="CA51" i="4"/>
  <c r="CB51" i="4"/>
  <c r="BW52" i="4"/>
  <c r="BY52" i="4"/>
  <c r="BZ52" i="4"/>
  <c r="CA52" i="4"/>
  <c r="CB52" i="4"/>
  <c r="BW53" i="4"/>
  <c r="BY53" i="4"/>
  <c r="BZ53" i="4"/>
  <c r="CA53" i="4"/>
  <c r="CB53" i="4"/>
  <c r="BW54" i="4"/>
  <c r="BY54" i="4"/>
  <c r="BZ54" i="4"/>
  <c r="CA54" i="4"/>
  <c r="CB54" i="4"/>
  <c r="BW55" i="4"/>
  <c r="BY55" i="4"/>
  <c r="BZ55" i="4"/>
  <c r="CA55" i="4"/>
  <c r="CB55" i="4"/>
  <c r="BW56" i="4"/>
  <c r="BY56" i="4"/>
  <c r="BZ56" i="4"/>
  <c r="CA56" i="4"/>
  <c r="CB56" i="4"/>
  <c r="BW57" i="4"/>
  <c r="BY57" i="4"/>
  <c r="BZ57" i="4"/>
  <c r="CA57" i="4"/>
  <c r="CB57" i="4"/>
  <c r="BW58" i="4"/>
  <c r="BY58" i="4"/>
  <c r="BZ58" i="4"/>
  <c r="CA58" i="4"/>
  <c r="CB58" i="4"/>
  <c r="BW59" i="4"/>
  <c r="BY59" i="4"/>
  <c r="BZ59" i="4"/>
  <c r="CA59" i="4"/>
  <c r="CB59" i="4"/>
  <c r="BW60" i="4"/>
  <c r="BY60" i="4"/>
  <c r="BZ60" i="4"/>
  <c r="CA60" i="4"/>
  <c r="CB60" i="4"/>
  <c r="BW61" i="4"/>
  <c r="BY61" i="4"/>
  <c r="BZ61" i="4"/>
  <c r="CA61" i="4"/>
  <c r="CB61" i="4"/>
  <c r="BW62" i="4"/>
  <c r="BY62" i="4"/>
  <c r="BZ62" i="4"/>
  <c r="CA62" i="4"/>
  <c r="CB62" i="4"/>
  <c r="BW63" i="4"/>
  <c r="BY63" i="4"/>
  <c r="BZ63" i="4"/>
  <c r="CA63" i="4"/>
  <c r="CB63" i="4"/>
  <c r="BW64" i="4"/>
  <c r="BY64" i="4"/>
  <c r="BZ64" i="4"/>
  <c r="CA64" i="4"/>
  <c r="CB64" i="4"/>
  <c r="BW65" i="4"/>
  <c r="BY65" i="4"/>
  <c r="BZ65" i="4"/>
  <c r="CA65" i="4"/>
  <c r="CB65" i="4"/>
  <c r="BW66" i="4"/>
  <c r="BY66" i="4"/>
  <c r="BZ66" i="4"/>
  <c r="CA66" i="4"/>
  <c r="CB66" i="4"/>
  <c r="BW67" i="4"/>
  <c r="BY67" i="4"/>
  <c r="BZ67" i="4"/>
  <c r="CA67" i="4"/>
  <c r="CB67" i="4"/>
  <c r="BW68" i="4"/>
  <c r="BY68" i="4"/>
  <c r="BZ68" i="4"/>
  <c r="CA68" i="4"/>
  <c r="CB68" i="4"/>
  <c r="BW69" i="4"/>
  <c r="BY69" i="4"/>
  <c r="BZ69" i="4"/>
  <c r="CA69" i="4"/>
  <c r="CB69" i="4"/>
  <c r="BW70" i="4"/>
  <c r="BY70" i="4"/>
  <c r="BZ70" i="4"/>
  <c r="CA70" i="4"/>
  <c r="CB70" i="4"/>
  <c r="BW71" i="4"/>
  <c r="BY71" i="4"/>
  <c r="BZ71" i="4"/>
  <c r="CA71" i="4"/>
  <c r="CB71" i="4"/>
  <c r="BW72" i="4"/>
  <c r="BY72" i="4"/>
  <c r="BZ72" i="4"/>
  <c r="CA72" i="4"/>
  <c r="CB72" i="4"/>
  <c r="BW73" i="4"/>
  <c r="BY73" i="4"/>
  <c r="BZ73" i="4"/>
  <c r="CA73" i="4"/>
  <c r="CB73" i="4"/>
  <c r="BW74" i="4"/>
  <c r="BY74" i="4"/>
  <c r="BZ74" i="4"/>
  <c r="CA74" i="4"/>
  <c r="CB74" i="4"/>
  <c r="BW75" i="4"/>
  <c r="BY75" i="4"/>
  <c r="BZ75" i="4"/>
  <c r="CA75" i="4"/>
  <c r="CB75" i="4"/>
  <c r="BW76" i="4"/>
  <c r="BY76" i="4"/>
  <c r="BZ76" i="4"/>
  <c r="CA76" i="4"/>
  <c r="CB76" i="4"/>
  <c r="BW77" i="4"/>
  <c r="BY77" i="4"/>
  <c r="BZ77" i="4"/>
  <c r="CA77" i="4"/>
  <c r="CB77" i="4"/>
  <c r="BW78" i="4"/>
  <c r="BY78" i="4"/>
  <c r="BZ78" i="4"/>
  <c r="CA78" i="4"/>
  <c r="CB78" i="4"/>
  <c r="BW79" i="4"/>
  <c r="BY79" i="4"/>
  <c r="BZ79" i="4"/>
  <c r="CA79" i="4"/>
  <c r="CB79" i="4"/>
  <c r="BW80" i="4"/>
  <c r="BY80" i="4"/>
  <c r="BZ80" i="4"/>
  <c r="CA80" i="4"/>
  <c r="CB80" i="4"/>
  <c r="BW81" i="4"/>
  <c r="BY81" i="4"/>
  <c r="BZ81" i="4"/>
  <c r="CA81" i="4"/>
  <c r="CB81" i="4"/>
  <c r="BW82" i="4"/>
  <c r="BY82" i="4"/>
  <c r="BZ82" i="4"/>
  <c r="CA82" i="4"/>
  <c r="CB82" i="4"/>
  <c r="BW83" i="4"/>
  <c r="BY83" i="4"/>
  <c r="BZ83" i="4"/>
  <c r="CA83" i="4"/>
  <c r="CB83" i="4"/>
  <c r="BW84" i="4"/>
  <c r="BY84" i="4"/>
  <c r="BZ84" i="4"/>
  <c r="CA84" i="4"/>
  <c r="CB84" i="4"/>
  <c r="BW85" i="4"/>
  <c r="BY85" i="4"/>
  <c r="BZ85" i="4"/>
  <c r="CA85" i="4"/>
  <c r="CB85" i="4"/>
  <c r="BW86" i="4"/>
  <c r="BY86" i="4"/>
  <c r="BZ86" i="4"/>
  <c r="CA86" i="4"/>
  <c r="CB86" i="4"/>
  <c r="BW87" i="4"/>
  <c r="BY87" i="4"/>
  <c r="BZ87" i="4"/>
  <c r="CA87" i="4"/>
  <c r="CB87" i="4"/>
  <c r="BW88" i="4"/>
  <c r="BY88" i="4"/>
  <c r="BZ88" i="4"/>
  <c r="CA88" i="4"/>
  <c r="CB88" i="4"/>
  <c r="BW89" i="4"/>
  <c r="BY89" i="4"/>
  <c r="BZ89" i="4"/>
  <c r="CA89" i="4"/>
  <c r="CB89" i="4"/>
  <c r="BW90" i="4"/>
  <c r="BY90" i="4"/>
  <c r="BZ90" i="4"/>
  <c r="CA90" i="4"/>
  <c r="CB90" i="4"/>
  <c r="BW91" i="4"/>
  <c r="BY91" i="4"/>
  <c r="BZ91" i="4"/>
  <c r="CA91" i="4"/>
  <c r="CB91" i="4"/>
  <c r="BW92" i="4"/>
  <c r="BY92" i="4"/>
  <c r="BZ92" i="4"/>
  <c r="CA92" i="4"/>
  <c r="CB92" i="4"/>
  <c r="BW93" i="4"/>
  <c r="BY93" i="4"/>
  <c r="BZ93" i="4"/>
  <c r="CA93" i="4"/>
  <c r="CB93" i="4"/>
  <c r="BW94" i="4"/>
  <c r="BY94" i="4"/>
  <c r="BZ94" i="4"/>
  <c r="CA94" i="4"/>
  <c r="CB94" i="4"/>
  <c r="BW95" i="4"/>
  <c r="BY95" i="4"/>
  <c r="BZ95" i="4"/>
  <c r="CA95" i="4"/>
  <c r="CB95" i="4"/>
  <c r="BW96" i="4"/>
  <c r="BY96" i="4"/>
  <c r="BZ96" i="4"/>
  <c r="CA96" i="4"/>
  <c r="CB96" i="4"/>
  <c r="BW97" i="4"/>
  <c r="BY97" i="4"/>
  <c r="BZ97" i="4"/>
  <c r="CA97" i="4"/>
  <c r="CB97" i="4"/>
  <c r="BW98" i="4"/>
  <c r="BY98" i="4"/>
  <c r="BZ98" i="4"/>
  <c r="CA98" i="4"/>
  <c r="CB98" i="4"/>
  <c r="BW99" i="4"/>
  <c r="BY99" i="4"/>
  <c r="BZ99" i="4"/>
  <c r="CA99" i="4"/>
  <c r="CB99" i="4"/>
  <c r="BW100" i="4"/>
  <c r="BY100" i="4"/>
  <c r="BZ100" i="4"/>
  <c r="CA100" i="4"/>
  <c r="CB100" i="4"/>
  <c r="BW101" i="4"/>
  <c r="BY101" i="4"/>
  <c r="BZ101" i="4"/>
  <c r="CA101" i="4"/>
  <c r="CB101" i="4"/>
  <c r="BW102" i="4"/>
  <c r="BY102" i="4"/>
  <c r="BZ102" i="4"/>
  <c r="CA102" i="4"/>
  <c r="CB102" i="4"/>
  <c r="BW103" i="4"/>
  <c r="BY103" i="4"/>
  <c r="BZ103" i="4"/>
  <c r="CA103" i="4"/>
  <c r="CB103" i="4"/>
  <c r="BW104" i="4"/>
  <c r="BY104" i="4"/>
  <c r="BZ104" i="4"/>
  <c r="CA104" i="4"/>
  <c r="CB104" i="4"/>
  <c r="BW105" i="4"/>
  <c r="BY105" i="4"/>
  <c r="BZ105" i="4"/>
  <c r="CA105" i="4"/>
  <c r="CB105" i="4"/>
  <c r="BW106" i="4"/>
  <c r="BY106" i="4"/>
  <c r="BZ106" i="4"/>
  <c r="CA106" i="4"/>
  <c r="CB106" i="4"/>
  <c r="BW107" i="4"/>
  <c r="BY107" i="4"/>
  <c r="BZ107" i="4"/>
  <c r="CA107" i="4"/>
  <c r="CB107" i="4"/>
  <c r="BW108" i="4"/>
  <c r="BY108" i="4"/>
  <c r="BZ108" i="4"/>
  <c r="CA108" i="4"/>
  <c r="CB108" i="4"/>
  <c r="BW109" i="4"/>
  <c r="BY109" i="4"/>
  <c r="BZ109" i="4"/>
  <c r="CA109" i="4"/>
  <c r="CB109" i="4"/>
  <c r="BW110" i="4"/>
  <c r="BY110" i="4"/>
  <c r="BZ110" i="4"/>
  <c r="CA110" i="4"/>
  <c r="CB110" i="4"/>
  <c r="BW111" i="4"/>
  <c r="BY111" i="4"/>
  <c r="BZ111" i="4"/>
  <c r="CA111" i="4"/>
  <c r="CB111" i="4"/>
  <c r="BW112" i="4"/>
  <c r="BY112" i="4"/>
  <c r="BZ112" i="4"/>
  <c r="CA112" i="4"/>
  <c r="CB112" i="4"/>
  <c r="BW113" i="4"/>
  <c r="BY113" i="4"/>
  <c r="BZ113" i="4"/>
  <c r="CA113" i="4"/>
  <c r="CB113" i="4"/>
  <c r="BW114" i="4"/>
  <c r="BY114" i="4"/>
  <c r="BZ114" i="4"/>
  <c r="CA114" i="4"/>
  <c r="CB114" i="4"/>
  <c r="BW115" i="4"/>
  <c r="BY115" i="4"/>
  <c r="BZ115" i="4"/>
  <c r="CA115" i="4"/>
  <c r="CB115" i="4"/>
  <c r="BW116" i="4"/>
  <c r="BY116" i="4"/>
  <c r="BZ116" i="4"/>
  <c r="CA116" i="4"/>
  <c r="CB116" i="4"/>
  <c r="BW117" i="4"/>
  <c r="BY117" i="4"/>
  <c r="BZ117" i="4"/>
  <c r="CA117" i="4"/>
  <c r="CB117" i="4"/>
  <c r="BW118" i="4"/>
  <c r="BY118" i="4"/>
  <c r="BZ118" i="4"/>
  <c r="CA118" i="4"/>
  <c r="CB118" i="4"/>
  <c r="BW119" i="4"/>
  <c r="BY119" i="4"/>
  <c r="BZ119" i="4"/>
  <c r="CA119" i="4"/>
  <c r="CB119" i="4"/>
  <c r="BW120" i="4"/>
  <c r="BY120" i="4"/>
  <c r="BZ120" i="4"/>
  <c r="CA120" i="4"/>
  <c r="CB120" i="4"/>
  <c r="BW121" i="4"/>
  <c r="BY121" i="4"/>
  <c r="BZ121" i="4"/>
  <c r="CA121" i="4"/>
  <c r="CB121" i="4"/>
  <c r="BW122" i="4"/>
  <c r="BY122" i="4"/>
  <c r="BZ122" i="4"/>
  <c r="CA122" i="4"/>
  <c r="CB122" i="4"/>
  <c r="BW123" i="4"/>
  <c r="BY123" i="4"/>
  <c r="BZ123" i="4"/>
  <c r="CA123" i="4"/>
  <c r="CB123" i="4"/>
  <c r="BW124" i="4"/>
  <c r="BY124" i="4"/>
  <c r="BZ124" i="4"/>
  <c r="CA124" i="4"/>
  <c r="CB124" i="4"/>
  <c r="BW125" i="4"/>
  <c r="BY125" i="4"/>
  <c r="BZ125" i="4"/>
  <c r="CA125" i="4"/>
  <c r="CB125" i="4"/>
  <c r="BW126" i="4"/>
  <c r="BY126" i="4"/>
  <c r="BZ126" i="4"/>
  <c r="CA126" i="4"/>
  <c r="CB126" i="4"/>
  <c r="BW127" i="4"/>
  <c r="BY127" i="4"/>
  <c r="BZ127" i="4"/>
  <c r="CA127" i="4"/>
  <c r="CB127" i="4"/>
  <c r="BW128" i="4"/>
  <c r="BY128" i="4"/>
  <c r="BZ128" i="4"/>
  <c r="CA128" i="4"/>
  <c r="CB128" i="4"/>
  <c r="BW129" i="4"/>
  <c r="BY129" i="4"/>
  <c r="BZ129" i="4"/>
  <c r="CA129" i="4"/>
  <c r="CB129" i="4"/>
  <c r="BW130" i="4"/>
  <c r="BY130" i="4"/>
  <c r="BZ130" i="4"/>
  <c r="CA130" i="4"/>
  <c r="CB130" i="4"/>
  <c r="BW131" i="4"/>
  <c r="BY131" i="4"/>
  <c r="BZ131" i="4"/>
  <c r="CA131" i="4"/>
  <c r="CB131" i="4"/>
  <c r="BW132" i="4"/>
  <c r="BY132" i="4"/>
  <c r="BZ132" i="4"/>
  <c r="CA132" i="4"/>
  <c r="CB132" i="4"/>
  <c r="BW133" i="4"/>
  <c r="BY133" i="4"/>
  <c r="BZ133" i="4"/>
  <c r="CA133" i="4"/>
  <c r="CB133" i="4"/>
  <c r="BW134" i="4"/>
  <c r="BY134" i="4"/>
  <c r="BZ134" i="4"/>
  <c r="CA134" i="4"/>
  <c r="CB134" i="4"/>
  <c r="BW135" i="4"/>
  <c r="BY135" i="4"/>
  <c r="BZ135" i="4"/>
  <c r="CA135" i="4"/>
  <c r="CB135" i="4"/>
  <c r="BW136" i="4"/>
  <c r="BY136" i="4"/>
  <c r="BZ136" i="4"/>
  <c r="CA136" i="4"/>
  <c r="CB136" i="4"/>
  <c r="BW137" i="4"/>
  <c r="BY137" i="4"/>
  <c r="BZ137" i="4"/>
  <c r="CA137" i="4"/>
  <c r="CB137" i="4"/>
  <c r="BW138" i="4"/>
  <c r="BY138" i="4"/>
  <c r="BZ138" i="4"/>
  <c r="CA138" i="4"/>
  <c r="CB138" i="4"/>
  <c r="BW139" i="4"/>
  <c r="BY139" i="4"/>
  <c r="BZ139" i="4"/>
  <c r="CA139" i="4"/>
  <c r="CB139" i="4"/>
  <c r="BW140" i="4"/>
  <c r="BY140" i="4"/>
  <c r="BZ140" i="4"/>
  <c r="CA140" i="4"/>
  <c r="CB140" i="4"/>
  <c r="BW141" i="4"/>
  <c r="BY141" i="4"/>
  <c r="BZ141" i="4"/>
  <c r="CA141" i="4"/>
  <c r="CB141" i="4"/>
  <c r="BW142" i="4"/>
  <c r="BY142" i="4"/>
  <c r="BZ142" i="4"/>
  <c r="CA142" i="4"/>
  <c r="CB142" i="4"/>
  <c r="BW143" i="4"/>
  <c r="BY143" i="4"/>
  <c r="BZ143" i="4"/>
  <c r="CA143" i="4"/>
  <c r="CB143" i="4"/>
  <c r="BW144" i="4"/>
  <c r="BY144" i="4"/>
  <c r="BZ144" i="4"/>
  <c r="CA144" i="4"/>
  <c r="CB144" i="4"/>
  <c r="BW145" i="4"/>
  <c r="BY145" i="4"/>
  <c r="BZ145" i="4"/>
  <c r="CA145" i="4"/>
  <c r="CB145" i="4"/>
  <c r="BW146" i="4"/>
  <c r="BY146" i="4"/>
  <c r="BZ146" i="4"/>
  <c r="CA146" i="4"/>
  <c r="CB146" i="4"/>
  <c r="C136" i="3"/>
  <c r="C135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4" i="3"/>
  <c r="CB6" i="48" l="1"/>
  <c r="CA8" i="48"/>
  <c r="CG5" i="48" s="1"/>
  <c r="BY5" i="48"/>
  <c r="BY7" i="48"/>
  <c r="BY8" i="48"/>
  <c r="CE5" i="48" s="1"/>
  <c r="CA5" i="48"/>
  <c r="BW6" i="48"/>
  <c r="BW5" i="48"/>
  <c r="CB5" i="48"/>
  <c r="BW7" i="48"/>
  <c r="CB7" i="48"/>
  <c r="AT8" i="8"/>
  <c r="AT8" i="7"/>
  <c r="AT8" i="5"/>
  <c r="BW7" i="4"/>
  <c r="AT8" i="4"/>
  <c r="CB10" i="8"/>
  <c r="CA10" i="8"/>
  <c r="BZ10" i="8"/>
  <c r="BY10" i="8"/>
  <c r="BU8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7" i="8"/>
  <c r="C6" i="8"/>
  <c r="C5" i="8"/>
  <c r="CB140" i="7"/>
  <c r="CA140" i="7"/>
  <c r="BZ140" i="7"/>
  <c r="BY140" i="7"/>
  <c r="CB139" i="7"/>
  <c r="CA139" i="7"/>
  <c r="BZ139" i="7"/>
  <c r="BY139" i="7"/>
  <c r="CB138" i="7"/>
  <c r="CA138" i="7"/>
  <c r="BZ138" i="7"/>
  <c r="BY138" i="7"/>
  <c r="CB137" i="7"/>
  <c r="CA137" i="7"/>
  <c r="BZ137" i="7"/>
  <c r="BY137" i="7"/>
  <c r="CB136" i="7"/>
  <c r="CA136" i="7"/>
  <c r="BZ136" i="7"/>
  <c r="BY136" i="7"/>
  <c r="CB135" i="7"/>
  <c r="CA135" i="7"/>
  <c r="BZ135" i="7"/>
  <c r="BY135" i="7"/>
  <c r="CB134" i="7"/>
  <c r="CA134" i="7"/>
  <c r="BZ134" i="7"/>
  <c r="BY134" i="7"/>
  <c r="CB133" i="7"/>
  <c r="CA133" i="7"/>
  <c r="BZ133" i="7"/>
  <c r="BY133" i="7"/>
  <c r="CB132" i="7"/>
  <c r="CA132" i="7"/>
  <c r="BZ132" i="7"/>
  <c r="BY132" i="7"/>
  <c r="CB131" i="7"/>
  <c r="CA131" i="7"/>
  <c r="BZ131" i="7"/>
  <c r="BY131" i="7"/>
  <c r="CB130" i="7"/>
  <c r="CA130" i="7"/>
  <c r="BZ130" i="7"/>
  <c r="BY130" i="7"/>
  <c r="CB129" i="7"/>
  <c r="CA129" i="7"/>
  <c r="BZ129" i="7"/>
  <c r="BY129" i="7"/>
  <c r="CB128" i="7"/>
  <c r="CA128" i="7"/>
  <c r="BZ128" i="7"/>
  <c r="BY128" i="7"/>
  <c r="CB127" i="7"/>
  <c r="CA127" i="7"/>
  <c r="BZ127" i="7"/>
  <c r="BY127" i="7"/>
  <c r="CB126" i="7"/>
  <c r="CA126" i="7"/>
  <c r="BZ126" i="7"/>
  <c r="BY126" i="7"/>
  <c r="CB125" i="7"/>
  <c r="CA125" i="7"/>
  <c r="BZ125" i="7"/>
  <c r="BY125" i="7"/>
  <c r="CB124" i="7"/>
  <c r="CA124" i="7"/>
  <c r="BZ124" i="7"/>
  <c r="BY124" i="7"/>
  <c r="CB123" i="7"/>
  <c r="CA123" i="7"/>
  <c r="BZ123" i="7"/>
  <c r="BY123" i="7"/>
  <c r="CB122" i="7"/>
  <c r="CA122" i="7"/>
  <c r="BZ122" i="7"/>
  <c r="BY122" i="7"/>
  <c r="CB121" i="7"/>
  <c r="CA121" i="7"/>
  <c r="BZ121" i="7"/>
  <c r="BY121" i="7"/>
  <c r="CB120" i="7"/>
  <c r="CA120" i="7"/>
  <c r="BZ120" i="7"/>
  <c r="BY120" i="7"/>
  <c r="CB119" i="7"/>
  <c r="CA119" i="7"/>
  <c r="BZ119" i="7"/>
  <c r="BY119" i="7"/>
  <c r="CB118" i="7"/>
  <c r="CA118" i="7"/>
  <c r="BZ118" i="7"/>
  <c r="BY118" i="7"/>
  <c r="CB117" i="7"/>
  <c r="CA117" i="7"/>
  <c r="BZ117" i="7"/>
  <c r="BY117" i="7"/>
  <c r="CB116" i="7"/>
  <c r="CA116" i="7"/>
  <c r="BZ116" i="7"/>
  <c r="BY116" i="7"/>
  <c r="CB115" i="7"/>
  <c r="CA115" i="7"/>
  <c r="BZ115" i="7"/>
  <c r="BY115" i="7"/>
  <c r="CB114" i="7"/>
  <c r="CA114" i="7"/>
  <c r="BZ114" i="7"/>
  <c r="BY114" i="7"/>
  <c r="CB113" i="7"/>
  <c r="CA113" i="7"/>
  <c r="BZ113" i="7"/>
  <c r="BY113" i="7"/>
  <c r="CB112" i="7"/>
  <c r="CA112" i="7"/>
  <c r="BZ112" i="7"/>
  <c r="BY112" i="7"/>
  <c r="CB111" i="7"/>
  <c r="CA111" i="7"/>
  <c r="BZ111" i="7"/>
  <c r="BY111" i="7"/>
  <c r="CB110" i="7"/>
  <c r="CA110" i="7"/>
  <c r="BZ110" i="7"/>
  <c r="BY110" i="7"/>
  <c r="CB109" i="7"/>
  <c r="CA109" i="7"/>
  <c r="BZ109" i="7"/>
  <c r="BY109" i="7"/>
  <c r="CB108" i="7"/>
  <c r="CA108" i="7"/>
  <c r="BZ108" i="7"/>
  <c r="BY108" i="7"/>
  <c r="CB107" i="7"/>
  <c r="CA107" i="7"/>
  <c r="BZ107" i="7"/>
  <c r="BY107" i="7"/>
  <c r="CB106" i="7"/>
  <c r="CA106" i="7"/>
  <c r="BZ106" i="7"/>
  <c r="BY106" i="7"/>
  <c r="CB105" i="7"/>
  <c r="CA105" i="7"/>
  <c r="BZ105" i="7"/>
  <c r="BY105" i="7"/>
  <c r="CB104" i="7"/>
  <c r="CA104" i="7"/>
  <c r="BZ104" i="7"/>
  <c r="BY104" i="7"/>
  <c r="CB103" i="7"/>
  <c r="CA103" i="7"/>
  <c r="BZ103" i="7"/>
  <c r="BY103" i="7"/>
  <c r="CB102" i="7"/>
  <c r="CA102" i="7"/>
  <c r="BZ102" i="7"/>
  <c r="BY102" i="7"/>
  <c r="CB101" i="7"/>
  <c r="CA101" i="7"/>
  <c r="BZ101" i="7"/>
  <c r="BY101" i="7"/>
  <c r="CB100" i="7"/>
  <c r="CA100" i="7"/>
  <c r="BZ100" i="7"/>
  <c r="BY100" i="7"/>
  <c r="CB99" i="7"/>
  <c r="CA99" i="7"/>
  <c r="BZ99" i="7"/>
  <c r="BY99" i="7"/>
  <c r="CB98" i="7"/>
  <c r="CA98" i="7"/>
  <c r="BZ98" i="7"/>
  <c r="BY98" i="7"/>
  <c r="CB97" i="7"/>
  <c r="CA97" i="7"/>
  <c r="BZ97" i="7"/>
  <c r="BY97" i="7"/>
  <c r="CB96" i="7"/>
  <c r="CA96" i="7"/>
  <c r="BZ96" i="7"/>
  <c r="BY96" i="7"/>
  <c r="CB95" i="7"/>
  <c r="CA95" i="7"/>
  <c r="BZ95" i="7"/>
  <c r="BY95" i="7"/>
  <c r="CB94" i="7"/>
  <c r="CA94" i="7"/>
  <c r="BZ94" i="7"/>
  <c r="BY94" i="7"/>
  <c r="CB93" i="7"/>
  <c r="CA93" i="7"/>
  <c r="BZ93" i="7"/>
  <c r="BY93" i="7"/>
  <c r="CB92" i="7"/>
  <c r="CA92" i="7"/>
  <c r="BZ92" i="7"/>
  <c r="BY92" i="7"/>
  <c r="CB91" i="7"/>
  <c r="CA91" i="7"/>
  <c r="BZ91" i="7"/>
  <c r="BY91" i="7"/>
  <c r="CB90" i="7"/>
  <c r="CA90" i="7"/>
  <c r="BZ90" i="7"/>
  <c r="BY90" i="7"/>
  <c r="CB89" i="7"/>
  <c r="CA89" i="7"/>
  <c r="BZ89" i="7"/>
  <c r="BY89" i="7"/>
  <c r="CB88" i="7"/>
  <c r="CA88" i="7"/>
  <c r="BZ88" i="7"/>
  <c r="BY88" i="7"/>
  <c r="CB87" i="7"/>
  <c r="CA87" i="7"/>
  <c r="BZ87" i="7"/>
  <c r="BY87" i="7"/>
  <c r="CB86" i="7"/>
  <c r="CA86" i="7"/>
  <c r="BZ86" i="7"/>
  <c r="BY86" i="7"/>
  <c r="CB85" i="7"/>
  <c r="CA85" i="7"/>
  <c r="BZ85" i="7"/>
  <c r="BY85" i="7"/>
  <c r="CB84" i="7"/>
  <c r="CA84" i="7"/>
  <c r="BZ84" i="7"/>
  <c r="BY84" i="7"/>
  <c r="CB83" i="7"/>
  <c r="CA83" i="7"/>
  <c r="BZ83" i="7"/>
  <c r="BY83" i="7"/>
  <c r="CB82" i="7"/>
  <c r="CA82" i="7"/>
  <c r="BZ82" i="7"/>
  <c r="BY82" i="7"/>
  <c r="CB81" i="7"/>
  <c r="CA81" i="7"/>
  <c r="BZ81" i="7"/>
  <c r="BY81" i="7"/>
  <c r="CB80" i="7"/>
  <c r="CA80" i="7"/>
  <c r="BZ80" i="7"/>
  <c r="BY80" i="7"/>
  <c r="CB79" i="7"/>
  <c r="CA79" i="7"/>
  <c r="BZ79" i="7"/>
  <c r="BY79" i="7"/>
  <c r="CB78" i="7"/>
  <c r="CA78" i="7"/>
  <c r="BZ78" i="7"/>
  <c r="BY78" i="7"/>
  <c r="CB77" i="7"/>
  <c r="CA77" i="7"/>
  <c r="BZ77" i="7"/>
  <c r="BY77" i="7"/>
  <c r="CB76" i="7"/>
  <c r="CA76" i="7"/>
  <c r="BZ76" i="7"/>
  <c r="BY76" i="7"/>
  <c r="CB75" i="7"/>
  <c r="CA75" i="7"/>
  <c r="BZ75" i="7"/>
  <c r="BY75" i="7"/>
  <c r="CB74" i="7"/>
  <c r="CA74" i="7"/>
  <c r="BZ74" i="7"/>
  <c r="BY74" i="7"/>
  <c r="CB73" i="7"/>
  <c r="CA73" i="7"/>
  <c r="BZ73" i="7"/>
  <c r="BY73" i="7"/>
  <c r="CB72" i="7"/>
  <c r="CA72" i="7"/>
  <c r="BZ72" i="7"/>
  <c r="BY72" i="7"/>
  <c r="CB71" i="7"/>
  <c r="CA71" i="7"/>
  <c r="BZ71" i="7"/>
  <c r="BY71" i="7"/>
  <c r="CB70" i="7"/>
  <c r="CA70" i="7"/>
  <c r="BZ70" i="7"/>
  <c r="BY70" i="7"/>
  <c r="CB69" i="7"/>
  <c r="CA69" i="7"/>
  <c r="BZ69" i="7"/>
  <c r="BY69" i="7"/>
  <c r="CB68" i="7"/>
  <c r="CA68" i="7"/>
  <c r="BZ68" i="7"/>
  <c r="BY68" i="7"/>
  <c r="CB67" i="7"/>
  <c r="CA67" i="7"/>
  <c r="BZ67" i="7"/>
  <c r="BY67" i="7"/>
  <c r="CB66" i="7"/>
  <c r="CA66" i="7"/>
  <c r="BZ66" i="7"/>
  <c r="BY66" i="7"/>
  <c r="CB65" i="7"/>
  <c r="CA65" i="7"/>
  <c r="BZ65" i="7"/>
  <c r="BY65" i="7"/>
  <c r="CB64" i="7"/>
  <c r="CA64" i="7"/>
  <c r="BZ64" i="7"/>
  <c r="BY64" i="7"/>
  <c r="CB63" i="7"/>
  <c r="CA63" i="7"/>
  <c r="BZ63" i="7"/>
  <c r="BY63" i="7"/>
  <c r="CB62" i="7"/>
  <c r="CA62" i="7"/>
  <c r="BZ62" i="7"/>
  <c r="BY62" i="7"/>
  <c r="CB61" i="7"/>
  <c r="CA61" i="7"/>
  <c r="BZ61" i="7"/>
  <c r="BY61" i="7"/>
  <c r="CB60" i="7"/>
  <c r="CA60" i="7"/>
  <c r="BZ60" i="7"/>
  <c r="BY60" i="7"/>
  <c r="CB59" i="7"/>
  <c r="CA59" i="7"/>
  <c r="BZ59" i="7"/>
  <c r="BY59" i="7"/>
  <c r="CB58" i="7"/>
  <c r="CA58" i="7"/>
  <c r="BZ58" i="7"/>
  <c r="BY58" i="7"/>
  <c r="CB57" i="7"/>
  <c r="CA57" i="7"/>
  <c r="BZ57" i="7"/>
  <c r="BY57" i="7"/>
  <c r="CB56" i="7"/>
  <c r="CA56" i="7"/>
  <c r="BZ56" i="7"/>
  <c r="BY56" i="7"/>
  <c r="CB55" i="7"/>
  <c r="CA55" i="7"/>
  <c r="BZ55" i="7"/>
  <c r="BY55" i="7"/>
  <c r="CB54" i="7"/>
  <c r="CA54" i="7"/>
  <c r="BZ54" i="7"/>
  <c r="BY54" i="7"/>
  <c r="CB53" i="7"/>
  <c r="CA53" i="7"/>
  <c r="BZ53" i="7"/>
  <c r="BY53" i="7"/>
  <c r="CB52" i="7"/>
  <c r="CA52" i="7"/>
  <c r="BZ52" i="7"/>
  <c r="BY52" i="7"/>
  <c r="CB51" i="7"/>
  <c r="CA51" i="7"/>
  <c r="BZ51" i="7"/>
  <c r="BY51" i="7"/>
  <c r="CB50" i="7"/>
  <c r="CA50" i="7"/>
  <c r="BZ50" i="7"/>
  <c r="BY50" i="7"/>
  <c r="CB49" i="7"/>
  <c r="CA49" i="7"/>
  <c r="BZ49" i="7"/>
  <c r="BY49" i="7"/>
  <c r="CB48" i="7"/>
  <c r="CA48" i="7"/>
  <c r="BZ48" i="7"/>
  <c r="BY48" i="7"/>
  <c r="CB47" i="7"/>
  <c r="CA47" i="7"/>
  <c r="BZ47" i="7"/>
  <c r="BY47" i="7"/>
  <c r="CB46" i="7"/>
  <c r="CA46" i="7"/>
  <c r="BZ46" i="7"/>
  <c r="BY46" i="7"/>
  <c r="CB45" i="7"/>
  <c r="CA45" i="7"/>
  <c r="BZ45" i="7"/>
  <c r="BY45" i="7"/>
  <c r="CB44" i="7"/>
  <c r="CA44" i="7"/>
  <c r="BZ44" i="7"/>
  <c r="BY44" i="7"/>
  <c r="CB43" i="7"/>
  <c r="CA43" i="7"/>
  <c r="BZ43" i="7"/>
  <c r="BY43" i="7"/>
  <c r="CB42" i="7"/>
  <c r="CA42" i="7"/>
  <c r="BZ42" i="7"/>
  <c r="BY42" i="7"/>
  <c r="CB41" i="7"/>
  <c r="CA41" i="7"/>
  <c r="BZ41" i="7"/>
  <c r="BY41" i="7"/>
  <c r="CB40" i="7"/>
  <c r="CA40" i="7"/>
  <c r="BZ40" i="7"/>
  <c r="BY40" i="7"/>
  <c r="CB39" i="7"/>
  <c r="CA39" i="7"/>
  <c r="BZ39" i="7"/>
  <c r="BY39" i="7"/>
  <c r="CB38" i="7"/>
  <c r="CA38" i="7"/>
  <c r="BZ38" i="7"/>
  <c r="BY38" i="7"/>
  <c r="CB37" i="7"/>
  <c r="CA37" i="7"/>
  <c r="BZ37" i="7"/>
  <c r="BY37" i="7"/>
  <c r="CB36" i="7"/>
  <c r="CA36" i="7"/>
  <c r="BZ36" i="7"/>
  <c r="BY36" i="7"/>
  <c r="CB35" i="7"/>
  <c r="CA35" i="7"/>
  <c r="BZ35" i="7"/>
  <c r="BY35" i="7"/>
  <c r="CB34" i="7"/>
  <c r="CA34" i="7"/>
  <c r="BZ34" i="7"/>
  <c r="BY34" i="7"/>
  <c r="CB33" i="7"/>
  <c r="CA33" i="7"/>
  <c r="BZ33" i="7"/>
  <c r="BY33" i="7"/>
  <c r="CB32" i="7"/>
  <c r="CA32" i="7"/>
  <c r="BZ32" i="7"/>
  <c r="BY32" i="7"/>
  <c r="CB31" i="7"/>
  <c r="CA31" i="7"/>
  <c r="BZ31" i="7"/>
  <c r="BY31" i="7"/>
  <c r="CB30" i="7"/>
  <c r="CA30" i="7"/>
  <c r="BZ30" i="7"/>
  <c r="BY30" i="7"/>
  <c r="CB29" i="7"/>
  <c r="CA29" i="7"/>
  <c r="BZ29" i="7"/>
  <c r="BY29" i="7"/>
  <c r="CB28" i="7"/>
  <c r="CA28" i="7"/>
  <c r="BZ28" i="7"/>
  <c r="BY28" i="7"/>
  <c r="CB27" i="7"/>
  <c r="CA27" i="7"/>
  <c r="BZ27" i="7"/>
  <c r="BY27" i="7"/>
  <c r="CB26" i="7"/>
  <c r="CA26" i="7"/>
  <c r="BZ26" i="7"/>
  <c r="BY26" i="7"/>
  <c r="CB25" i="7"/>
  <c r="CA25" i="7"/>
  <c r="BZ25" i="7"/>
  <c r="BY25" i="7"/>
  <c r="CB24" i="7"/>
  <c r="CA24" i="7"/>
  <c r="BZ24" i="7"/>
  <c r="BY24" i="7"/>
  <c r="CB23" i="7"/>
  <c r="CA23" i="7"/>
  <c r="BZ23" i="7"/>
  <c r="BY23" i="7"/>
  <c r="CB22" i="7"/>
  <c r="CA22" i="7"/>
  <c r="BZ22" i="7"/>
  <c r="BY22" i="7"/>
  <c r="CB21" i="7"/>
  <c r="CA21" i="7"/>
  <c r="BZ21" i="7"/>
  <c r="BY21" i="7"/>
  <c r="CB20" i="7"/>
  <c r="CA20" i="7"/>
  <c r="BZ20" i="7"/>
  <c r="BY20" i="7"/>
  <c r="CB19" i="7"/>
  <c r="CA19" i="7"/>
  <c r="BZ19" i="7"/>
  <c r="BY19" i="7"/>
  <c r="CB18" i="7"/>
  <c r="CA18" i="7"/>
  <c r="BZ18" i="7"/>
  <c r="BY18" i="7"/>
  <c r="CB17" i="7"/>
  <c r="CA17" i="7"/>
  <c r="BZ17" i="7"/>
  <c r="BY17" i="7"/>
  <c r="CB16" i="7"/>
  <c r="CA16" i="7"/>
  <c r="BZ16" i="7"/>
  <c r="BY16" i="7"/>
  <c r="CB15" i="7"/>
  <c r="CA15" i="7"/>
  <c r="BZ15" i="7"/>
  <c r="BY15" i="7"/>
  <c r="CB14" i="7"/>
  <c r="CA14" i="7"/>
  <c r="BZ14" i="7"/>
  <c r="BY14" i="7"/>
  <c r="CB13" i="7"/>
  <c r="CA13" i="7"/>
  <c r="BZ13" i="7"/>
  <c r="BY13" i="7"/>
  <c r="CB12" i="7"/>
  <c r="CA12" i="7"/>
  <c r="BZ12" i="7"/>
  <c r="BY12" i="7"/>
  <c r="CB11" i="7"/>
  <c r="CA11" i="7"/>
  <c r="BZ11" i="7"/>
  <c r="BY11" i="7"/>
  <c r="CB10" i="7"/>
  <c r="CA10" i="7"/>
  <c r="BZ10" i="7"/>
  <c r="BZ8" i="7" s="1"/>
  <c r="BY10" i="7"/>
  <c r="BY8" i="7" s="1"/>
  <c r="CB8" i="7"/>
  <c r="CA8" i="7"/>
  <c r="BU8" i="7"/>
  <c r="CB7" i="7"/>
  <c r="CA7" i="7"/>
  <c r="BZ7" i="7"/>
  <c r="BY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B6" i="7"/>
  <c r="CA6" i="7"/>
  <c r="BZ6" i="7"/>
  <c r="BY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B5" i="7"/>
  <c r="CA5" i="7"/>
  <c r="BZ5" i="7"/>
  <c r="BY5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7" i="7"/>
  <c r="C6" i="7"/>
  <c r="C5" i="7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B38" i="5"/>
  <c r="CB39" i="5"/>
  <c r="CB40" i="5"/>
  <c r="CB41" i="5"/>
  <c r="CB42" i="5"/>
  <c r="CB43" i="5"/>
  <c r="CB44" i="5"/>
  <c r="CB45" i="5"/>
  <c r="CB46" i="5"/>
  <c r="CB47" i="5"/>
  <c r="CB48" i="5"/>
  <c r="CB49" i="5"/>
  <c r="CB50" i="5"/>
  <c r="CB51" i="5"/>
  <c r="CB52" i="5"/>
  <c r="CB53" i="5"/>
  <c r="CB54" i="5"/>
  <c r="CB55" i="5"/>
  <c r="CB56" i="5"/>
  <c r="CB57" i="5"/>
  <c r="CB58" i="5"/>
  <c r="CB59" i="5"/>
  <c r="CB60" i="5"/>
  <c r="CB61" i="5"/>
  <c r="CB62" i="5"/>
  <c r="CB63" i="5"/>
  <c r="CB64" i="5"/>
  <c r="CB65" i="5"/>
  <c r="CB66" i="5"/>
  <c r="CB67" i="5"/>
  <c r="CB68" i="5"/>
  <c r="CB69" i="5"/>
  <c r="CB70" i="5"/>
  <c r="CB71" i="5"/>
  <c r="CB72" i="5"/>
  <c r="CB73" i="5"/>
  <c r="CB74" i="5"/>
  <c r="CB75" i="5"/>
  <c r="CB76" i="5"/>
  <c r="CB77" i="5"/>
  <c r="CB78" i="5"/>
  <c r="CB79" i="5"/>
  <c r="CB80" i="5"/>
  <c r="CB81" i="5"/>
  <c r="CB82" i="5"/>
  <c r="CB83" i="5"/>
  <c r="CB84" i="5"/>
  <c r="CB85" i="5"/>
  <c r="CB86" i="5"/>
  <c r="CB87" i="5"/>
  <c r="CB88" i="5"/>
  <c r="CB89" i="5"/>
  <c r="CB90" i="5"/>
  <c r="CB91" i="5"/>
  <c r="CB92" i="5"/>
  <c r="CB93" i="5"/>
  <c r="CB94" i="5"/>
  <c r="CB95" i="5"/>
  <c r="CB96" i="5"/>
  <c r="CB97" i="5"/>
  <c r="CB98" i="5"/>
  <c r="CB99" i="5"/>
  <c r="CB100" i="5"/>
  <c r="CB101" i="5"/>
  <c r="CB102" i="5"/>
  <c r="CB103" i="5"/>
  <c r="CB104" i="5"/>
  <c r="CB105" i="5"/>
  <c r="CB106" i="5"/>
  <c r="CB107" i="5"/>
  <c r="CB108" i="5"/>
  <c r="CB109" i="5"/>
  <c r="CB110" i="5"/>
  <c r="CB111" i="5"/>
  <c r="CB112" i="5"/>
  <c r="CB113" i="5"/>
  <c r="CB114" i="5"/>
  <c r="CB115" i="5"/>
  <c r="CB116" i="5"/>
  <c r="CB117" i="5"/>
  <c r="CB118" i="5"/>
  <c r="CB119" i="5"/>
  <c r="CB120" i="5"/>
  <c r="CB121" i="5"/>
  <c r="CB122" i="5"/>
  <c r="CB123" i="5"/>
  <c r="CB124" i="5"/>
  <c r="CB125" i="5"/>
  <c r="CB126" i="5"/>
  <c r="CB127" i="5"/>
  <c r="CB128" i="5"/>
  <c r="CB129" i="5"/>
  <c r="CB130" i="5"/>
  <c r="CB131" i="5"/>
  <c r="CB132" i="5"/>
  <c r="CB133" i="5"/>
  <c r="CB134" i="5"/>
  <c r="CB135" i="5"/>
  <c r="CB136" i="5"/>
  <c r="CB137" i="5"/>
  <c r="CB138" i="5"/>
  <c r="CB10" i="5"/>
  <c r="CB7" i="5" s="1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CA43" i="5"/>
  <c r="CA44" i="5"/>
  <c r="CA45" i="5"/>
  <c r="CA46" i="5"/>
  <c r="CA47" i="5"/>
  <c r="CA48" i="5"/>
  <c r="CA49" i="5"/>
  <c r="CA50" i="5"/>
  <c r="CA51" i="5"/>
  <c r="CA52" i="5"/>
  <c r="CA53" i="5"/>
  <c r="CA54" i="5"/>
  <c r="CA55" i="5"/>
  <c r="CA56" i="5"/>
  <c r="CA57" i="5"/>
  <c r="CA58" i="5"/>
  <c r="CA59" i="5"/>
  <c r="CA60" i="5"/>
  <c r="CA61" i="5"/>
  <c r="CA62" i="5"/>
  <c r="CA63" i="5"/>
  <c r="CA64" i="5"/>
  <c r="CA65" i="5"/>
  <c r="CA66" i="5"/>
  <c r="CA67" i="5"/>
  <c r="CA68" i="5"/>
  <c r="CA69" i="5"/>
  <c r="CA70" i="5"/>
  <c r="CA71" i="5"/>
  <c r="CA72" i="5"/>
  <c r="CA73" i="5"/>
  <c r="CA74" i="5"/>
  <c r="CA75" i="5"/>
  <c r="CA76" i="5"/>
  <c r="CA77" i="5"/>
  <c r="CA78" i="5"/>
  <c r="CA79" i="5"/>
  <c r="CA80" i="5"/>
  <c r="CA81" i="5"/>
  <c r="CA82" i="5"/>
  <c r="CA83" i="5"/>
  <c r="CA84" i="5"/>
  <c r="CA85" i="5"/>
  <c r="CA86" i="5"/>
  <c r="CA87" i="5"/>
  <c r="CA88" i="5"/>
  <c r="CA89" i="5"/>
  <c r="CA90" i="5"/>
  <c r="CA91" i="5"/>
  <c r="CA92" i="5"/>
  <c r="CA93" i="5"/>
  <c r="CA94" i="5"/>
  <c r="CA95" i="5"/>
  <c r="CA96" i="5"/>
  <c r="CA97" i="5"/>
  <c r="CA98" i="5"/>
  <c r="CA99" i="5"/>
  <c r="CA100" i="5"/>
  <c r="CA101" i="5"/>
  <c r="CA102" i="5"/>
  <c r="CA103" i="5"/>
  <c r="CA104" i="5"/>
  <c r="CA105" i="5"/>
  <c r="CA106" i="5"/>
  <c r="CA107" i="5"/>
  <c r="CA108" i="5"/>
  <c r="CA109" i="5"/>
  <c r="CA110" i="5"/>
  <c r="CA111" i="5"/>
  <c r="CA112" i="5"/>
  <c r="CA113" i="5"/>
  <c r="CA114" i="5"/>
  <c r="CA115" i="5"/>
  <c r="CA116" i="5"/>
  <c r="CA117" i="5"/>
  <c r="CA118" i="5"/>
  <c r="CA119" i="5"/>
  <c r="CA120" i="5"/>
  <c r="CA121" i="5"/>
  <c r="CA122" i="5"/>
  <c r="CA123" i="5"/>
  <c r="CA124" i="5"/>
  <c r="CA125" i="5"/>
  <c r="CA126" i="5"/>
  <c r="CA127" i="5"/>
  <c r="CA128" i="5"/>
  <c r="CA129" i="5"/>
  <c r="CA130" i="5"/>
  <c r="CA131" i="5"/>
  <c r="CA132" i="5"/>
  <c r="CA133" i="5"/>
  <c r="CA134" i="5"/>
  <c r="CA135" i="5"/>
  <c r="CA136" i="5"/>
  <c r="CA137" i="5"/>
  <c r="CA138" i="5"/>
  <c r="CA10" i="5"/>
  <c r="BZ11" i="5"/>
  <c r="BZ7" i="5" s="1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Z49" i="5"/>
  <c r="BZ50" i="5"/>
  <c r="BZ51" i="5"/>
  <c r="BZ52" i="5"/>
  <c r="BZ53" i="5"/>
  <c r="BZ54" i="5"/>
  <c r="BZ55" i="5"/>
  <c r="BZ56" i="5"/>
  <c r="BZ57" i="5"/>
  <c r="BZ58" i="5"/>
  <c r="BZ59" i="5"/>
  <c r="BZ60" i="5"/>
  <c r="BZ61" i="5"/>
  <c r="BZ62" i="5"/>
  <c r="BZ63" i="5"/>
  <c r="BZ64" i="5"/>
  <c r="BZ65" i="5"/>
  <c r="BZ66" i="5"/>
  <c r="BZ67" i="5"/>
  <c r="BZ68" i="5"/>
  <c r="BZ69" i="5"/>
  <c r="BZ70" i="5"/>
  <c r="BZ71" i="5"/>
  <c r="BZ72" i="5"/>
  <c r="BZ73" i="5"/>
  <c r="BZ74" i="5"/>
  <c r="BZ75" i="5"/>
  <c r="BZ76" i="5"/>
  <c r="BZ77" i="5"/>
  <c r="BZ78" i="5"/>
  <c r="BZ79" i="5"/>
  <c r="BZ80" i="5"/>
  <c r="BZ81" i="5"/>
  <c r="BZ82" i="5"/>
  <c r="BZ83" i="5"/>
  <c r="BZ84" i="5"/>
  <c r="BZ85" i="5"/>
  <c r="BZ86" i="5"/>
  <c r="BZ87" i="5"/>
  <c r="BZ88" i="5"/>
  <c r="BZ89" i="5"/>
  <c r="BZ90" i="5"/>
  <c r="BZ91" i="5"/>
  <c r="BZ92" i="5"/>
  <c r="BZ93" i="5"/>
  <c r="BZ94" i="5"/>
  <c r="BZ95" i="5"/>
  <c r="BZ96" i="5"/>
  <c r="BZ97" i="5"/>
  <c r="BZ98" i="5"/>
  <c r="BZ99" i="5"/>
  <c r="BZ100" i="5"/>
  <c r="BZ101" i="5"/>
  <c r="BZ102" i="5"/>
  <c r="BZ103" i="5"/>
  <c r="BZ104" i="5"/>
  <c r="BZ105" i="5"/>
  <c r="BZ106" i="5"/>
  <c r="BZ107" i="5"/>
  <c r="BZ108" i="5"/>
  <c r="BZ109" i="5"/>
  <c r="BZ110" i="5"/>
  <c r="BZ111" i="5"/>
  <c r="BZ112" i="5"/>
  <c r="BZ113" i="5"/>
  <c r="BZ114" i="5"/>
  <c r="BZ115" i="5"/>
  <c r="BZ116" i="5"/>
  <c r="BZ117" i="5"/>
  <c r="BZ118" i="5"/>
  <c r="BZ119" i="5"/>
  <c r="BZ120" i="5"/>
  <c r="BZ121" i="5"/>
  <c r="BZ122" i="5"/>
  <c r="BZ123" i="5"/>
  <c r="BZ124" i="5"/>
  <c r="BZ125" i="5"/>
  <c r="BZ126" i="5"/>
  <c r="BZ127" i="5"/>
  <c r="BZ128" i="5"/>
  <c r="BZ129" i="5"/>
  <c r="BZ130" i="5"/>
  <c r="BZ131" i="5"/>
  <c r="BZ132" i="5"/>
  <c r="BZ133" i="5"/>
  <c r="BZ134" i="5"/>
  <c r="BZ135" i="5"/>
  <c r="BZ136" i="5"/>
  <c r="BZ137" i="5"/>
  <c r="BZ138" i="5"/>
  <c r="BZ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102" i="5"/>
  <c r="BY103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Y136" i="5"/>
  <c r="BY137" i="5"/>
  <c r="BY138" i="5"/>
  <c r="BY10" i="5"/>
  <c r="BU8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BV5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7" i="5"/>
  <c r="C6" i="5"/>
  <c r="C5" i="5"/>
  <c r="CB8" i="4"/>
  <c r="CA5" i="4"/>
  <c r="CA8" i="4"/>
  <c r="BU8" i="4"/>
  <c r="CB7" i="4"/>
  <c r="BV7" i="4"/>
  <c r="BU7" i="4"/>
  <c r="CB6" i="4"/>
  <c r="CA6" i="4"/>
  <c r="BV6" i="4"/>
  <c r="BU6" i="4"/>
  <c r="BV5" i="4"/>
  <c r="BU5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BT5" i="4"/>
  <c r="BS5" i="4"/>
  <c r="BR5" i="4"/>
  <c r="BQ5" i="4"/>
  <c r="BP5" i="4"/>
  <c r="BO5" i="4"/>
  <c r="BN5" i="4"/>
  <c r="BM5" i="4"/>
  <c r="BL5" i="4"/>
  <c r="BK5" i="4"/>
  <c r="BJ5" i="4"/>
  <c r="BI5" i="4"/>
  <c r="BH5" i="4"/>
  <c r="BG5" i="4"/>
  <c r="BF5" i="4"/>
  <c r="BE5" i="4"/>
  <c r="BD5" i="4"/>
  <c r="BC5" i="4"/>
  <c r="BB5" i="4"/>
  <c r="BA5" i="4"/>
  <c r="AZ5" i="4"/>
  <c r="AY5" i="4"/>
  <c r="AX5" i="4"/>
  <c r="AW5" i="4"/>
  <c r="AV5" i="4"/>
  <c r="AU5" i="4"/>
  <c r="AT5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7" i="4"/>
  <c r="C6" i="4"/>
  <c r="C5" i="4"/>
  <c r="CI5" i="48" l="1"/>
  <c r="CA5" i="5"/>
  <c r="CB5" i="5"/>
  <c r="BY7" i="5"/>
  <c r="BZ5" i="5"/>
  <c r="CA6" i="5"/>
  <c r="CB8" i="5"/>
  <c r="BY8" i="5"/>
  <c r="BZ6" i="5"/>
  <c r="BY8" i="4"/>
  <c r="BZ8" i="4"/>
  <c r="BY7" i="4"/>
  <c r="BW6" i="4"/>
  <c r="BW8" i="4"/>
  <c r="BW5" i="4"/>
  <c r="CB6" i="5"/>
  <c r="CA7" i="5"/>
  <c r="CA8" i="5"/>
  <c r="BZ8" i="5"/>
  <c r="BY5" i="5"/>
  <c r="BY6" i="5"/>
  <c r="CB5" i="4"/>
  <c r="CA7" i="4"/>
  <c r="BZ7" i="4"/>
  <c r="BZ6" i="4"/>
  <c r="BZ5" i="4"/>
  <c r="BY6" i="4"/>
  <c r="BY5" i="4"/>
  <c r="CB11" i="8"/>
  <c r="CB12" i="8"/>
  <c r="CB13" i="8"/>
  <c r="CB14" i="8"/>
  <c r="CB15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28" i="8"/>
  <c r="CB29" i="8"/>
  <c r="CB30" i="8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B79" i="8"/>
  <c r="CB80" i="8"/>
  <c r="CB81" i="8"/>
  <c r="CB82" i="8"/>
  <c r="CB83" i="8"/>
  <c r="CB84" i="8"/>
  <c r="CB85" i="8"/>
  <c r="CB86" i="8"/>
  <c r="CB87" i="8"/>
  <c r="CB88" i="8"/>
  <c r="CB89" i="8"/>
  <c r="CB90" i="8"/>
  <c r="CB91" i="8"/>
  <c r="CB92" i="8"/>
  <c r="CB93" i="8"/>
  <c r="CB94" i="8"/>
  <c r="CB95" i="8"/>
  <c r="CB96" i="8"/>
  <c r="CB97" i="8"/>
  <c r="CB98" i="8"/>
  <c r="CB99" i="8"/>
  <c r="CB100" i="8"/>
  <c r="CB101" i="8"/>
  <c r="CB102" i="8"/>
  <c r="CB103" i="8"/>
  <c r="CB104" i="8"/>
  <c r="CB105" i="8"/>
  <c r="CB106" i="8"/>
  <c r="CB107" i="8"/>
  <c r="CB108" i="8"/>
  <c r="CB109" i="8"/>
  <c r="CB110" i="8"/>
  <c r="CB111" i="8"/>
  <c r="CB112" i="8"/>
  <c r="CB113" i="8"/>
  <c r="CB114" i="8"/>
  <c r="CB115" i="8"/>
  <c r="CB116" i="8"/>
  <c r="CB117" i="8"/>
  <c r="CB118" i="8"/>
  <c r="CB119" i="8"/>
  <c r="CB120" i="8"/>
  <c r="CB121" i="8"/>
  <c r="CB122" i="8"/>
  <c r="CB123" i="8"/>
  <c r="CB124" i="8"/>
  <c r="CB125" i="8"/>
  <c r="CB126" i="8"/>
  <c r="CB127" i="8"/>
  <c r="CB128" i="8"/>
  <c r="CB129" i="8"/>
  <c r="CB130" i="8"/>
  <c r="CB131" i="8"/>
  <c r="CB132" i="8"/>
  <c r="CB133" i="8"/>
  <c r="CB134" i="8"/>
  <c r="CB135" i="8"/>
  <c r="CB136" i="8"/>
  <c r="CB137" i="8"/>
  <c r="CB138" i="8"/>
  <c r="CB139" i="8"/>
  <c r="CB140" i="8"/>
  <c r="CB141" i="8"/>
  <c r="CA11" i="8"/>
  <c r="CA12" i="8"/>
  <c r="CA13" i="8"/>
  <c r="CA14" i="8"/>
  <c r="CA15" i="8"/>
  <c r="CA16" i="8"/>
  <c r="CA17" i="8"/>
  <c r="CA18" i="8"/>
  <c r="CA19" i="8"/>
  <c r="CA20" i="8"/>
  <c r="CA21" i="8"/>
  <c r="CA22" i="8"/>
  <c r="CA23" i="8"/>
  <c r="CA24" i="8"/>
  <c r="CA25" i="8"/>
  <c r="CA26" i="8"/>
  <c r="CA27" i="8"/>
  <c r="CA28" i="8"/>
  <c r="CA29" i="8"/>
  <c r="CA30" i="8"/>
  <c r="CA31" i="8"/>
  <c r="CA32" i="8"/>
  <c r="CA33" i="8"/>
  <c r="CA34" i="8"/>
  <c r="CA35" i="8"/>
  <c r="CA36" i="8"/>
  <c r="CA37" i="8"/>
  <c r="CA38" i="8"/>
  <c r="CA39" i="8"/>
  <c r="CA40" i="8"/>
  <c r="CA41" i="8"/>
  <c r="CA42" i="8"/>
  <c r="CA43" i="8"/>
  <c r="CA44" i="8"/>
  <c r="CA45" i="8"/>
  <c r="CA46" i="8"/>
  <c r="CA47" i="8"/>
  <c r="CA48" i="8"/>
  <c r="CA49" i="8"/>
  <c r="CA50" i="8"/>
  <c r="CA51" i="8"/>
  <c r="CA52" i="8"/>
  <c r="CA53" i="8"/>
  <c r="CA54" i="8"/>
  <c r="CA55" i="8"/>
  <c r="CA56" i="8"/>
  <c r="CA57" i="8"/>
  <c r="CA58" i="8"/>
  <c r="CA59" i="8"/>
  <c r="CA60" i="8"/>
  <c r="CA61" i="8"/>
  <c r="CA62" i="8"/>
  <c r="CA63" i="8"/>
  <c r="CA64" i="8"/>
  <c r="CA65" i="8"/>
  <c r="CA66" i="8"/>
  <c r="CA67" i="8"/>
  <c r="CA68" i="8"/>
  <c r="CA69" i="8"/>
  <c r="CA70" i="8"/>
  <c r="CA71" i="8"/>
  <c r="CA72" i="8"/>
  <c r="CA73" i="8"/>
  <c r="CA74" i="8"/>
  <c r="CA75" i="8"/>
  <c r="CA76" i="8"/>
  <c r="CA77" i="8"/>
  <c r="CA78" i="8"/>
  <c r="CA79" i="8"/>
  <c r="CA80" i="8"/>
  <c r="CA81" i="8"/>
  <c r="CA82" i="8"/>
  <c r="CA83" i="8"/>
  <c r="CA84" i="8"/>
  <c r="CA85" i="8"/>
  <c r="CA86" i="8"/>
  <c r="CA87" i="8"/>
  <c r="CA88" i="8"/>
  <c r="CA89" i="8"/>
  <c r="CA90" i="8"/>
  <c r="CA91" i="8"/>
  <c r="CA92" i="8"/>
  <c r="CA93" i="8"/>
  <c r="CA94" i="8"/>
  <c r="CA95" i="8"/>
  <c r="CA96" i="8"/>
  <c r="CA97" i="8"/>
  <c r="CA98" i="8"/>
  <c r="CA99" i="8"/>
  <c r="CA100" i="8"/>
  <c r="CA101" i="8"/>
  <c r="CA102" i="8"/>
  <c r="CA103" i="8"/>
  <c r="CA104" i="8"/>
  <c r="CA105" i="8"/>
  <c r="CA106" i="8"/>
  <c r="CA107" i="8"/>
  <c r="CA108" i="8"/>
  <c r="CA109" i="8"/>
  <c r="CA110" i="8"/>
  <c r="CA111" i="8"/>
  <c r="CA112" i="8"/>
  <c r="CA113" i="8"/>
  <c r="CA114" i="8"/>
  <c r="CA115" i="8"/>
  <c r="CA116" i="8"/>
  <c r="CA117" i="8"/>
  <c r="CA118" i="8"/>
  <c r="CA119" i="8"/>
  <c r="CA120" i="8"/>
  <c r="CA121" i="8"/>
  <c r="CA122" i="8"/>
  <c r="CA123" i="8"/>
  <c r="CA124" i="8"/>
  <c r="CA125" i="8"/>
  <c r="CA126" i="8"/>
  <c r="CA127" i="8"/>
  <c r="CA128" i="8"/>
  <c r="CA129" i="8"/>
  <c r="CA130" i="8"/>
  <c r="CA131" i="8"/>
  <c r="CA132" i="8"/>
  <c r="CA133" i="8"/>
  <c r="CA134" i="8"/>
  <c r="CA135" i="8"/>
  <c r="CA136" i="8"/>
  <c r="CA137" i="8"/>
  <c r="CA138" i="8"/>
  <c r="CA139" i="8"/>
  <c r="CA140" i="8"/>
  <c r="CA141" i="8"/>
  <c r="BZ11" i="8"/>
  <c r="BZ12" i="8"/>
  <c r="BZ13" i="8"/>
  <c r="BZ14" i="8"/>
  <c r="BZ15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29" i="8"/>
  <c r="BZ30" i="8"/>
  <c r="BZ31" i="8"/>
  <c r="BZ32" i="8"/>
  <c r="BZ33" i="8"/>
  <c r="BZ34" i="8"/>
  <c r="BZ35" i="8"/>
  <c r="BZ36" i="8"/>
  <c r="BZ37" i="8"/>
  <c r="BZ38" i="8"/>
  <c r="BZ39" i="8"/>
  <c r="BZ40" i="8"/>
  <c r="BZ41" i="8"/>
  <c r="BZ42" i="8"/>
  <c r="BZ43" i="8"/>
  <c r="BZ44" i="8"/>
  <c r="BZ45" i="8"/>
  <c r="BZ46" i="8"/>
  <c r="BZ47" i="8"/>
  <c r="BZ48" i="8"/>
  <c r="BZ49" i="8"/>
  <c r="BZ50" i="8"/>
  <c r="BZ51" i="8"/>
  <c r="BZ52" i="8"/>
  <c r="BZ53" i="8"/>
  <c r="BZ54" i="8"/>
  <c r="BZ55" i="8"/>
  <c r="BZ56" i="8"/>
  <c r="BZ57" i="8"/>
  <c r="BZ58" i="8"/>
  <c r="BZ59" i="8"/>
  <c r="BZ60" i="8"/>
  <c r="BZ61" i="8"/>
  <c r="BZ62" i="8"/>
  <c r="BZ63" i="8"/>
  <c r="BZ64" i="8"/>
  <c r="BZ65" i="8"/>
  <c r="BZ66" i="8"/>
  <c r="BZ67" i="8"/>
  <c r="BZ68" i="8"/>
  <c r="BZ69" i="8"/>
  <c r="BZ70" i="8"/>
  <c r="BZ71" i="8"/>
  <c r="BZ72" i="8"/>
  <c r="BZ73" i="8"/>
  <c r="BZ74" i="8"/>
  <c r="BZ75" i="8"/>
  <c r="BZ76" i="8"/>
  <c r="BZ77" i="8"/>
  <c r="BZ78" i="8"/>
  <c r="BZ79" i="8"/>
  <c r="BZ80" i="8"/>
  <c r="BZ81" i="8"/>
  <c r="BZ82" i="8"/>
  <c r="BZ83" i="8"/>
  <c r="BZ84" i="8"/>
  <c r="BZ85" i="8"/>
  <c r="BZ86" i="8"/>
  <c r="BZ87" i="8"/>
  <c r="BZ88" i="8"/>
  <c r="BZ89" i="8"/>
  <c r="BZ90" i="8"/>
  <c r="BZ91" i="8"/>
  <c r="BZ92" i="8"/>
  <c r="BZ93" i="8"/>
  <c r="BZ94" i="8"/>
  <c r="BZ95" i="8"/>
  <c r="BZ96" i="8"/>
  <c r="BZ97" i="8"/>
  <c r="BZ98" i="8"/>
  <c r="BZ99" i="8"/>
  <c r="BZ100" i="8"/>
  <c r="BZ101" i="8"/>
  <c r="BZ102" i="8"/>
  <c r="BZ103" i="8"/>
  <c r="BZ104" i="8"/>
  <c r="BZ105" i="8"/>
  <c r="BZ106" i="8"/>
  <c r="BZ107" i="8"/>
  <c r="BZ108" i="8"/>
  <c r="BZ109" i="8"/>
  <c r="BZ110" i="8"/>
  <c r="BZ111" i="8"/>
  <c r="BZ112" i="8"/>
  <c r="BZ113" i="8"/>
  <c r="BZ114" i="8"/>
  <c r="BZ115" i="8"/>
  <c r="BZ116" i="8"/>
  <c r="BZ117" i="8"/>
  <c r="BZ118" i="8"/>
  <c r="BZ119" i="8"/>
  <c r="BZ120" i="8"/>
  <c r="BZ121" i="8"/>
  <c r="BZ122" i="8"/>
  <c r="BZ123" i="8"/>
  <c r="BZ124" i="8"/>
  <c r="BZ125" i="8"/>
  <c r="BZ126" i="8"/>
  <c r="BZ127" i="8"/>
  <c r="BZ128" i="8"/>
  <c r="BZ129" i="8"/>
  <c r="BZ130" i="8"/>
  <c r="BZ131" i="8"/>
  <c r="BZ132" i="8"/>
  <c r="BZ133" i="8"/>
  <c r="BZ134" i="8"/>
  <c r="BZ135" i="8"/>
  <c r="BZ136" i="8"/>
  <c r="BZ137" i="8"/>
  <c r="BZ138" i="8"/>
  <c r="BZ139" i="8"/>
  <c r="BZ140" i="8"/>
  <c r="BZ141" i="8"/>
  <c r="BY11" i="8"/>
  <c r="BY12" i="8"/>
  <c r="BY13" i="8"/>
  <c r="BY14" i="8"/>
  <c r="BY15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28" i="8"/>
  <c r="BY29" i="8"/>
  <c r="BY30" i="8"/>
  <c r="BY31" i="8"/>
  <c r="BY32" i="8"/>
  <c r="BY33" i="8"/>
  <c r="BY34" i="8"/>
  <c r="BY35" i="8"/>
  <c r="BY36" i="8"/>
  <c r="BY37" i="8"/>
  <c r="BY38" i="8"/>
  <c r="BY39" i="8"/>
  <c r="BY40" i="8"/>
  <c r="BY41" i="8"/>
  <c r="BY42" i="8"/>
  <c r="BY43" i="8"/>
  <c r="BY44" i="8"/>
  <c r="BY45" i="8"/>
  <c r="BY46" i="8"/>
  <c r="BY47" i="8"/>
  <c r="BY48" i="8"/>
  <c r="BY49" i="8"/>
  <c r="BY50" i="8"/>
  <c r="BY51" i="8"/>
  <c r="BY52" i="8"/>
  <c r="BY53" i="8"/>
  <c r="BY54" i="8"/>
  <c r="BY55" i="8"/>
  <c r="BY56" i="8"/>
  <c r="BY57" i="8"/>
  <c r="BY58" i="8"/>
  <c r="BY59" i="8"/>
  <c r="BY60" i="8"/>
  <c r="BY61" i="8"/>
  <c r="BY62" i="8"/>
  <c r="BY63" i="8"/>
  <c r="BY64" i="8"/>
  <c r="BY65" i="8"/>
  <c r="BY66" i="8"/>
  <c r="BY67" i="8"/>
  <c r="BY68" i="8"/>
  <c r="BY69" i="8"/>
  <c r="BY70" i="8"/>
  <c r="BY71" i="8"/>
  <c r="BY72" i="8"/>
  <c r="BY73" i="8"/>
  <c r="BY74" i="8"/>
  <c r="BY75" i="8"/>
  <c r="BY76" i="8"/>
  <c r="BY77" i="8"/>
  <c r="BY78" i="8"/>
  <c r="BY79" i="8"/>
  <c r="BY80" i="8"/>
  <c r="BY81" i="8"/>
  <c r="BY82" i="8"/>
  <c r="BY83" i="8"/>
  <c r="BY84" i="8"/>
  <c r="BY85" i="8"/>
  <c r="BY86" i="8"/>
  <c r="BY87" i="8"/>
  <c r="BY88" i="8"/>
  <c r="BY89" i="8"/>
  <c r="BY90" i="8"/>
  <c r="BY91" i="8"/>
  <c r="BY92" i="8"/>
  <c r="BY93" i="8"/>
  <c r="BY94" i="8"/>
  <c r="BY95" i="8"/>
  <c r="BY96" i="8"/>
  <c r="BY97" i="8"/>
  <c r="BY98" i="8"/>
  <c r="BY99" i="8"/>
  <c r="BY100" i="8"/>
  <c r="BY101" i="8"/>
  <c r="BY102" i="8"/>
  <c r="BY103" i="8"/>
  <c r="BY104" i="8"/>
  <c r="BY105" i="8"/>
  <c r="BY106" i="8"/>
  <c r="BY107" i="8"/>
  <c r="BY108" i="8"/>
  <c r="BY109" i="8"/>
  <c r="BY110" i="8"/>
  <c r="BY111" i="8"/>
  <c r="BY112" i="8"/>
  <c r="BY113" i="8"/>
  <c r="BY114" i="8"/>
  <c r="BY115" i="8"/>
  <c r="BY116" i="8"/>
  <c r="BY117" i="8"/>
  <c r="BY118" i="8"/>
  <c r="BY119" i="8"/>
  <c r="BY120" i="8"/>
  <c r="BY121" i="8"/>
  <c r="BY122" i="8"/>
  <c r="BY123" i="8"/>
  <c r="BY124" i="8"/>
  <c r="BY125" i="8"/>
  <c r="BY126" i="8"/>
  <c r="BY127" i="8"/>
  <c r="BY128" i="8"/>
  <c r="BY129" i="8"/>
  <c r="BY130" i="8"/>
  <c r="BY131" i="8"/>
  <c r="BY132" i="8"/>
  <c r="BY133" i="8"/>
  <c r="BY134" i="8"/>
  <c r="BY135" i="8"/>
  <c r="BY136" i="8"/>
  <c r="BY137" i="8"/>
  <c r="BY138" i="8"/>
  <c r="BY139" i="8"/>
  <c r="BY140" i="8"/>
  <c r="BY141" i="8"/>
  <c r="BY8" i="8" l="1"/>
  <c r="BZ6" i="8"/>
  <c r="BY6" i="8"/>
  <c r="BY7" i="8"/>
  <c r="BZ8" i="8"/>
  <c r="BZ7" i="8"/>
  <c r="CA6" i="8"/>
  <c r="CA8" i="8"/>
  <c r="CA7" i="8"/>
  <c r="CA5" i="8"/>
  <c r="CB8" i="8"/>
  <c r="CB7" i="8"/>
  <c r="CB5" i="8"/>
  <c r="CB6" i="8"/>
  <c r="BZ5" i="8"/>
  <c r="BY5" i="8"/>
  <c r="E17" i="9"/>
  <c r="H10" i="9" l="1"/>
  <c r="H9" i="9"/>
  <c r="H11" i="9"/>
  <c r="H12" i="9"/>
  <c r="F11" i="9"/>
  <c r="E12" i="9"/>
  <c r="F10" i="9"/>
  <c r="E11" i="9"/>
  <c r="E9" i="9"/>
  <c r="BW10" i="7"/>
  <c r="H6" i="9"/>
  <c r="CG5" i="7"/>
  <c r="CE5" i="7"/>
  <c r="G6" i="9"/>
  <c r="CI5" i="8" l="1"/>
  <c r="CH5" i="8"/>
  <c r="CG5" i="8"/>
  <c r="CE5" i="8"/>
  <c r="CF5" i="8"/>
  <c r="H14" i="9" s="1"/>
  <c r="G11" i="9"/>
  <c r="CH5" i="7"/>
  <c r="F12" i="9"/>
  <c r="F9" i="9"/>
  <c r="E10" i="9"/>
  <c r="CI5" i="4"/>
  <c r="E5" i="9"/>
  <c r="G5" i="9"/>
  <c r="H5" i="9"/>
  <c r="BW141" i="8"/>
  <c r="BW140" i="8"/>
  <c r="BW139" i="8"/>
  <c r="BW138" i="8"/>
  <c r="BW137" i="8"/>
  <c r="BW136" i="8"/>
  <c r="BW135" i="8"/>
  <c r="BW134" i="8"/>
  <c r="BW133" i="8"/>
  <c r="BW132" i="8"/>
  <c r="BW131" i="8"/>
  <c r="BW130" i="8"/>
  <c r="BW129" i="8"/>
  <c r="BW128" i="8"/>
  <c r="BW127" i="8"/>
  <c r="BW126" i="8"/>
  <c r="BW125" i="8"/>
  <c r="BW124" i="8"/>
  <c r="BW123" i="8"/>
  <c r="BW122" i="8"/>
  <c r="BW121" i="8"/>
  <c r="BW120" i="8"/>
  <c r="BW119" i="8"/>
  <c r="BW118" i="8"/>
  <c r="BW117" i="8"/>
  <c r="BW116" i="8"/>
  <c r="BW115" i="8"/>
  <c r="BW114" i="8"/>
  <c r="BW113" i="8"/>
  <c r="BW112" i="8"/>
  <c r="BW111" i="8"/>
  <c r="BW110" i="8"/>
  <c r="BW109" i="8"/>
  <c r="BW108" i="8"/>
  <c r="BW107" i="8"/>
  <c r="BW106" i="8"/>
  <c r="BW105" i="8"/>
  <c r="BW104" i="8"/>
  <c r="BW103" i="8"/>
  <c r="BW102" i="8"/>
  <c r="BW101" i="8"/>
  <c r="BW100" i="8"/>
  <c r="BW99" i="8"/>
  <c r="BW98" i="8"/>
  <c r="BW97" i="8"/>
  <c r="BW96" i="8"/>
  <c r="BW95" i="8"/>
  <c r="BW94" i="8"/>
  <c r="BW93" i="8"/>
  <c r="BW92" i="8"/>
  <c r="BW91" i="8"/>
  <c r="BW90" i="8"/>
  <c r="BW89" i="8"/>
  <c r="BW88" i="8"/>
  <c r="BW87" i="8"/>
  <c r="BW86" i="8"/>
  <c r="BW85" i="8"/>
  <c r="BW84" i="8"/>
  <c r="BW83" i="8"/>
  <c r="BW82" i="8"/>
  <c r="BW81" i="8"/>
  <c r="BW80" i="8"/>
  <c r="BW79" i="8"/>
  <c r="BW78" i="8"/>
  <c r="BW77" i="8"/>
  <c r="BW76" i="8"/>
  <c r="BW75" i="8"/>
  <c r="BW74" i="8"/>
  <c r="BW73" i="8"/>
  <c r="BW72" i="8"/>
  <c r="BW71" i="8"/>
  <c r="BW70" i="8"/>
  <c r="BW69" i="8"/>
  <c r="BW68" i="8"/>
  <c r="BW67" i="8"/>
  <c r="BW66" i="8"/>
  <c r="BW65" i="8"/>
  <c r="BW64" i="8"/>
  <c r="BW63" i="8"/>
  <c r="BW62" i="8"/>
  <c r="BW61" i="8"/>
  <c r="BW60" i="8"/>
  <c r="BW59" i="8"/>
  <c r="BW58" i="8"/>
  <c r="BW57" i="8"/>
  <c r="BW56" i="8"/>
  <c r="BW55" i="8"/>
  <c r="BW54" i="8"/>
  <c r="BW53" i="8"/>
  <c r="BW52" i="8"/>
  <c r="BW51" i="8"/>
  <c r="BW50" i="8"/>
  <c r="BW49" i="8"/>
  <c r="BW48" i="8"/>
  <c r="BW47" i="8"/>
  <c r="BW46" i="8"/>
  <c r="BW45" i="8"/>
  <c r="BW44" i="8"/>
  <c r="BW43" i="8"/>
  <c r="BW42" i="8"/>
  <c r="BW41" i="8"/>
  <c r="BW40" i="8"/>
  <c r="BW39" i="8"/>
  <c r="BW38" i="8"/>
  <c r="BW37" i="8"/>
  <c r="BW36" i="8"/>
  <c r="BW35" i="8"/>
  <c r="BW34" i="8"/>
  <c r="BW33" i="8"/>
  <c r="BW32" i="8"/>
  <c r="BW31" i="8"/>
  <c r="BW30" i="8"/>
  <c r="BW29" i="8"/>
  <c r="BW28" i="8"/>
  <c r="BW27" i="8"/>
  <c r="BW26" i="8"/>
  <c r="BW25" i="8"/>
  <c r="BW24" i="8"/>
  <c r="BW23" i="8"/>
  <c r="BW22" i="8"/>
  <c r="BW21" i="8"/>
  <c r="BW20" i="8"/>
  <c r="BW19" i="8"/>
  <c r="BW18" i="8"/>
  <c r="BW17" i="8"/>
  <c r="BW16" i="8"/>
  <c r="BW15" i="8"/>
  <c r="BW14" i="8"/>
  <c r="BW13" i="8"/>
  <c r="BW12" i="8"/>
  <c r="BW11" i="8"/>
  <c r="BW10" i="8"/>
  <c r="H19" i="9"/>
  <c r="BW140" i="7"/>
  <c r="BW139" i="7"/>
  <c r="BW138" i="7"/>
  <c r="BW137" i="7"/>
  <c r="BW136" i="7"/>
  <c r="BW135" i="7"/>
  <c r="BW134" i="7"/>
  <c r="BW133" i="7"/>
  <c r="BW132" i="7"/>
  <c r="BW131" i="7"/>
  <c r="BW130" i="7"/>
  <c r="BW129" i="7"/>
  <c r="BW128" i="7"/>
  <c r="BW127" i="7"/>
  <c r="BW126" i="7"/>
  <c r="BW125" i="7"/>
  <c r="BW124" i="7"/>
  <c r="BW123" i="7"/>
  <c r="BW122" i="7"/>
  <c r="BW121" i="7"/>
  <c r="BW120" i="7"/>
  <c r="BW119" i="7"/>
  <c r="BW118" i="7"/>
  <c r="BW117" i="7"/>
  <c r="BW116" i="7"/>
  <c r="BW115" i="7"/>
  <c r="BW114" i="7"/>
  <c r="BW113" i="7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8" i="7" s="1"/>
  <c r="BW13" i="7"/>
  <c r="BW12" i="7"/>
  <c r="BW11" i="7"/>
  <c r="BW7" i="7" s="1"/>
  <c r="G19" i="9"/>
  <c r="E19" i="9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0" i="5"/>
  <c r="BW7" i="8" l="1"/>
  <c r="BW5" i="8"/>
  <c r="BW8" i="8"/>
  <c r="BW6" i="8"/>
  <c r="BW5" i="7"/>
  <c r="BW6" i="7"/>
  <c r="BW7" i="5"/>
  <c r="BW6" i="5"/>
  <c r="BW8" i="5"/>
  <c r="F7" i="9" s="1"/>
  <c r="BW5" i="5"/>
  <c r="H16" i="9"/>
  <c r="H17" i="9"/>
  <c r="H18" i="9"/>
  <c r="G10" i="9"/>
  <c r="G12" i="9"/>
  <c r="BW9" i="8"/>
  <c r="CI5" i="7"/>
  <c r="CH5" i="5"/>
  <c r="CI5" i="5"/>
  <c r="CF5" i="5"/>
  <c r="G9" i="9"/>
  <c r="CF5" i="7"/>
  <c r="CE5" i="5"/>
  <c r="CG5" i="5"/>
  <c r="F15" i="9" s="1"/>
  <c r="F5" i="9"/>
  <c r="F19" i="9"/>
  <c r="F17" i="9"/>
  <c r="BW9" i="4"/>
  <c r="E8" i="9" s="1"/>
  <c r="E6" i="9"/>
  <c r="E18" i="9"/>
  <c r="CG5" i="4"/>
  <c r="E15" i="9" s="1"/>
  <c r="CE5" i="4"/>
  <c r="E13" i="9" s="1"/>
  <c r="CF5" i="4"/>
  <c r="E14" i="9" s="1"/>
  <c r="CH5" i="4"/>
  <c r="E16" i="9" s="1"/>
  <c r="F6" i="9"/>
  <c r="G16" i="9"/>
  <c r="G15" i="9"/>
  <c r="G13" i="9"/>
  <c r="H15" i="9"/>
  <c r="H13" i="9"/>
  <c r="H8" i="9" l="1"/>
  <c r="F14" i="9"/>
  <c r="F16" i="9"/>
  <c r="G17" i="9"/>
  <c r="J17" i="9" s="1"/>
  <c r="G18" i="9"/>
  <c r="BW9" i="7"/>
  <c r="BW9" i="5"/>
  <c r="F18" i="9"/>
  <c r="F13" i="9"/>
  <c r="E7" i="9"/>
  <c r="G7" i="9"/>
  <c r="H7" i="9"/>
  <c r="G14" i="9"/>
  <c r="G8" i="9" l="1"/>
  <c r="F8" i="9"/>
</calcChain>
</file>

<file path=xl/sharedStrings.xml><?xml version="1.0" encoding="utf-8"?>
<sst xmlns="http://schemas.openxmlformats.org/spreadsheetml/2006/main" count="4903" uniqueCount="471">
  <si>
    <t>DATE</t>
  </si>
  <si>
    <t>TIME</t>
  </si>
  <si>
    <t>CO2</t>
  </si>
  <si>
    <t>CO</t>
  </si>
  <si>
    <t>NO</t>
  </si>
  <si>
    <t>NO2</t>
  </si>
  <si>
    <t>THC</t>
  </si>
  <si>
    <t>O2</t>
  </si>
  <si>
    <t>Dry-to-Wet Correction Factor</t>
  </si>
  <si>
    <t>Wet CO2</t>
  </si>
  <si>
    <t>Wet CO</t>
  </si>
  <si>
    <t>Wet NO</t>
  </si>
  <si>
    <t>Wet NO2</t>
  </si>
  <si>
    <t>Wet NOx</t>
  </si>
  <si>
    <t>Wet kNO</t>
  </si>
  <si>
    <t>Wet kNO2</t>
  </si>
  <si>
    <t>Wet kNOx</t>
  </si>
  <si>
    <t>Wet HC</t>
  </si>
  <si>
    <t>Wet CH4</t>
  </si>
  <si>
    <t>Wet NMHC</t>
  </si>
  <si>
    <t>Wet AVL MSS</t>
  </si>
  <si>
    <t>Wet O2</t>
  </si>
  <si>
    <t>Power Supply Voltage</t>
  </si>
  <si>
    <t>Sample Pump Pressure</t>
  </si>
  <si>
    <t>Drain Pump 1 Pressure</t>
  </si>
  <si>
    <t>Drain Pump 2 Pressure</t>
  </si>
  <si>
    <t>Relative Humidity</t>
  </si>
  <si>
    <t>Absolute Humidity</t>
  </si>
  <si>
    <t>Volume Humidity</t>
  </si>
  <si>
    <t>Local Ambient Pressure</t>
  </si>
  <si>
    <t>Local Ambient Temperature</t>
  </si>
  <si>
    <t>Auxiliary Temperature</t>
  </si>
  <si>
    <t>CJC Temperature</t>
  </si>
  <si>
    <t>Heated Filter Temperature</t>
  </si>
  <si>
    <t>External Line Temperature</t>
  </si>
  <si>
    <t>Chiller Temperature</t>
  </si>
  <si>
    <t>THC Oven Temperature</t>
  </si>
  <si>
    <t>Not Available</t>
  </si>
  <si>
    <t>Quality</t>
  </si>
  <si>
    <t>Time</t>
  </si>
  <si>
    <t>Latitude</t>
  </si>
  <si>
    <t>Longitude</t>
  </si>
  <si>
    <t>Altitude</t>
  </si>
  <si>
    <t>Ground Speed</t>
  </si>
  <si>
    <t>Number of satellites in view</t>
  </si>
  <si>
    <t>Number of satellites in use</t>
  </si>
  <si>
    <t>Satellites used PRN</t>
  </si>
  <si>
    <t>Horizontal DoP</t>
  </si>
  <si>
    <t>Vertical DoP</t>
  </si>
  <si>
    <t>Position DoP</t>
  </si>
  <si>
    <t>Air/Fuel Ratio at stoichiometry</t>
  </si>
  <si>
    <t>Air/Fuel Ratio of Sample</t>
  </si>
  <si>
    <t>Lambda</t>
  </si>
  <si>
    <t>Humidity of Exhaust</t>
  </si>
  <si>
    <t>Instantaneous Fuel Specific CO2</t>
  </si>
  <si>
    <t>Instantaneous Fuel Specific CO</t>
  </si>
  <si>
    <t>Instantaneous Fuel Specific NO</t>
  </si>
  <si>
    <t>Instantaneous Fuel Specific NO2</t>
  </si>
  <si>
    <t>Instantaneous Fuel Specific NOx</t>
  </si>
  <si>
    <t>Corrected Instantaneous Fuel Specific NO</t>
  </si>
  <si>
    <t>Corrected Instantaneous Fuel Specific NO2</t>
  </si>
  <si>
    <t>Corrected Instantaneous Fuel Specific NOx</t>
  </si>
  <si>
    <t>Instantaneous Fuel Specific HC</t>
  </si>
  <si>
    <t>Instantaneous Fuel Specific CH4</t>
  </si>
  <si>
    <t>Instantaneous Fuel Specific NMHC</t>
  </si>
  <si>
    <t>Instantaneous Fuel Specific AVL MSS</t>
  </si>
  <si>
    <t>Instantaneous Fuel Specific O2</t>
  </si>
  <si>
    <t>External Analog Input 1</t>
  </si>
  <si>
    <t>External Analog Input 2</t>
  </si>
  <si>
    <t>External Analog Input 3</t>
  </si>
  <si>
    <t>fuel flow</t>
  </si>
  <si>
    <t>fuel temp</t>
  </si>
  <si>
    <t>sDATE</t>
  </si>
  <si>
    <t>sTIME</t>
  </si>
  <si>
    <t>iAMBII_CO2</t>
  </si>
  <si>
    <t>iAMBII_CO</t>
  </si>
  <si>
    <t>iAMBII_COPPM</t>
  </si>
  <si>
    <t>iNDUV_NO</t>
  </si>
  <si>
    <t>iNDUV_NO2</t>
  </si>
  <si>
    <t>iFID_THC</t>
  </si>
  <si>
    <t>iFID2_CH4</t>
  </si>
  <si>
    <t>iAMBII_O2</t>
  </si>
  <si>
    <t>Kw</t>
  </si>
  <si>
    <t>iCO2zw</t>
  </si>
  <si>
    <t>iCOzw</t>
  </si>
  <si>
    <t>iNOzw</t>
  </si>
  <si>
    <t>iNO2zw</t>
  </si>
  <si>
    <t>iNOxzw</t>
  </si>
  <si>
    <t>ikNOzw</t>
  </si>
  <si>
    <t>ikNO2zw</t>
  </si>
  <si>
    <t>ikNOxzw</t>
  </si>
  <si>
    <t>iHCzw</t>
  </si>
  <si>
    <t>iCH4zw</t>
  </si>
  <si>
    <t>iNMHCzw</t>
  </si>
  <si>
    <t>iAVLMSSzw</t>
  </si>
  <si>
    <t>iO2zw</t>
  </si>
  <si>
    <t>iSCB_PSV</t>
  </si>
  <si>
    <t>iSCB_SPP</t>
  </si>
  <si>
    <t>iSCB_DP1P</t>
  </si>
  <si>
    <t>iSCB_DP2P</t>
  </si>
  <si>
    <t>iSCB_RH</t>
  </si>
  <si>
    <t>iHum_Abs</t>
  </si>
  <si>
    <t>iHum_Vol</t>
  </si>
  <si>
    <t>iSCB_LAP</t>
  </si>
  <si>
    <t>iSCB_LAT</t>
  </si>
  <si>
    <t>iSCB_ET</t>
  </si>
  <si>
    <t>iSCB_CJCT</t>
  </si>
  <si>
    <t>iSCB_FT</t>
  </si>
  <si>
    <t>iSCB_ELT</t>
  </si>
  <si>
    <t>iSCB_CT</t>
  </si>
  <si>
    <t>iFID_OT</t>
  </si>
  <si>
    <t>iFID2_OT</t>
  </si>
  <si>
    <t>sGPS_QUAL</t>
  </si>
  <si>
    <t>sGPS_TIME</t>
  </si>
  <si>
    <t>iGPS_LAT</t>
  </si>
  <si>
    <t>iGPS_LON</t>
  </si>
  <si>
    <t>iGPS_ALT</t>
  </si>
  <si>
    <t>iGPS_GROUND_SPEED</t>
  </si>
  <si>
    <t>sGPS_NUMSATINVIEW</t>
  </si>
  <si>
    <t>sGPS_NUMSATINUSE</t>
  </si>
  <si>
    <t>sGPS_PRNSATUSED</t>
  </si>
  <si>
    <t>iGPS_HDoP</t>
  </si>
  <si>
    <t>iGPS_VDoP</t>
  </si>
  <si>
    <t>iGPS_PDoP</t>
  </si>
  <si>
    <t>AF_Stoich</t>
  </si>
  <si>
    <t>AF_Calc</t>
  </si>
  <si>
    <t>H2O_exh</t>
  </si>
  <si>
    <t>iCALCRT_CO2fs</t>
  </si>
  <si>
    <t>iCALCRT_COfs</t>
  </si>
  <si>
    <t>iCALCRT_NOfs</t>
  </si>
  <si>
    <t>iCALCRT_NO2fs</t>
  </si>
  <si>
    <t>iCALCRT_NOxfs</t>
  </si>
  <si>
    <t>iCALCRT_kNOfs</t>
  </si>
  <si>
    <t>iCALCRT_kNO2fs</t>
  </si>
  <si>
    <t>iCALCRT_kNOxfs</t>
  </si>
  <si>
    <t>iCALCRT_HCfs</t>
  </si>
  <si>
    <t>iCALCRT_CH4fs</t>
  </si>
  <si>
    <t>iCALCRT_NMHCfs</t>
  </si>
  <si>
    <t>iCALCRT_AVLMSSfs</t>
  </si>
  <si>
    <t>iCALCRT_O2fs</t>
  </si>
  <si>
    <t>iSCB_EAI1</t>
  </si>
  <si>
    <t>iSCB_EAI2</t>
  </si>
  <si>
    <t>iSCB_EAI3</t>
  </si>
  <si>
    <t>iEAI1_XF</t>
  </si>
  <si>
    <t>iEAI3_XF</t>
  </si>
  <si>
    <t>mm/dd/yyyy</t>
  </si>
  <si>
    <t>hh:mm:ss.xxx</t>
  </si>
  <si>
    <t>%</t>
  </si>
  <si>
    <t>ppm</t>
  </si>
  <si>
    <t>ppmC</t>
  </si>
  <si>
    <t>mg/m3</t>
  </si>
  <si>
    <t>Vdc</t>
  </si>
  <si>
    <t>mbar</t>
  </si>
  <si>
    <t>grains/lb dry air</t>
  </si>
  <si>
    <t>deg C</t>
  </si>
  <si>
    <t>n/a</t>
  </si>
  <si>
    <t xml:space="preserve"> </t>
  </si>
  <si>
    <t>hhmmss.sss</t>
  </si>
  <si>
    <t>deg</t>
  </si>
  <si>
    <t>m</t>
  </si>
  <si>
    <t>mph</t>
  </si>
  <si>
    <t>g/kg fuel</t>
  </si>
  <si>
    <t>Liter per hour</t>
  </si>
  <si>
    <t>Units</t>
  </si>
  <si>
    <t>Lap 1</t>
  </si>
  <si>
    <t>Lap 2</t>
  </si>
  <si>
    <t>Lap 3</t>
  </si>
  <si>
    <t>Lap 4</t>
  </si>
  <si>
    <t>Speed (mph)</t>
  </si>
  <si>
    <t>Average</t>
  </si>
  <si>
    <t>Min</t>
  </si>
  <si>
    <t>Max</t>
  </si>
  <si>
    <t>Total</t>
  </si>
  <si>
    <t>Fuel Flow</t>
  </si>
  <si>
    <t>Gal/hr</t>
  </si>
  <si>
    <t>g/mile</t>
  </si>
  <si>
    <t>lap 3: 312 - 448</t>
  </si>
  <si>
    <t>lap 4: 449 - 586</t>
  </si>
  <si>
    <t>Parameter</t>
  </si>
  <si>
    <t>Duration</t>
  </si>
  <si>
    <t>[mm:ss]</t>
  </si>
  <si>
    <t>Distance traveled</t>
  </si>
  <si>
    <t>[miles]</t>
  </si>
  <si>
    <t>Fuel consumed</t>
  </si>
  <si>
    <t>[gallons]</t>
  </si>
  <si>
    <t>Fuel economy</t>
  </si>
  <si>
    <t>[mpg]</t>
  </si>
  <si>
    <t>[g/mile]</t>
  </si>
  <si>
    <t>[-]</t>
  </si>
  <si>
    <t>g/hr</t>
  </si>
  <si>
    <t>Total Emissions</t>
  </si>
  <si>
    <t>[g/hr]</t>
  </si>
  <si>
    <t>(MPG)</t>
  </si>
  <si>
    <t>[Note: Per second g/mile data not valid due to significant vehicle speed lag compared to emissions]</t>
  </si>
  <si>
    <t>Total emission (CO+THC+NO)</t>
  </si>
  <si>
    <t>Volumetric Fuel Flow Rate</t>
  </si>
  <si>
    <t>Fuel temperature at flow meter</t>
  </si>
  <si>
    <t>Fuel_Flow</t>
  </si>
  <si>
    <t>Fuel_Temp</t>
  </si>
  <si>
    <t>L/hr</t>
  </si>
  <si>
    <t>C</t>
  </si>
  <si>
    <t>(CO+THC+NO)</t>
  </si>
  <si>
    <t>lap 2: 156 - 288</t>
  </si>
  <si>
    <t>lap 1: 21 - 155</t>
  </si>
  <si>
    <t>0xc12c2c01</t>
  </si>
  <si>
    <t>0xc12c2401</t>
  </si>
  <si>
    <t>0xc12c2801</t>
  </si>
  <si>
    <t>0xc1282801</t>
  </si>
  <si>
    <t>0xc1282c01</t>
  </si>
  <si>
    <t>0xc1082c01</t>
  </si>
  <si>
    <t>0xc1242c01</t>
  </si>
  <si>
    <t>0xc1242401</t>
  </si>
  <si>
    <t>0xc1262c01</t>
  </si>
  <si>
    <t>0xc1262401</t>
  </si>
  <si>
    <t>0x41262c01</t>
  </si>
  <si>
    <t>0x41262c00</t>
  </si>
  <si>
    <t>0xc1262c00</t>
  </si>
  <si>
    <t>0xc1262801</t>
  </si>
  <si>
    <t>0x81222801</t>
  </si>
  <si>
    <t>0x81222c01</t>
  </si>
  <si>
    <t>0xc1222c01</t>
  </si>
  <si>
    <t>0xc1202c01</t>
  </si>
  <si>
    <t>0xc0002c01</t>
  </si>
  <si>
    <t>0xc01</t>
  </si>
  <si>
    <t>0xc1002c01</t>
  </si>
  <si>
    <t>0xc1042c01</t>
  </si>
  <si>
    <t>0xc12e2c01</t>
  </si>
  <si>
    <t>0xc12e2401</t>
  </si>
  <si>
    <t>0xc12e2801</t>
  </si>
  <si>
    <t>0xc1242801</t>
  </si>
  <si>
    <t>0xc12a2801</t>
  </si>
  <si>
    <t>0xc12a2c01</t>
  </si>
  <si>
    <t>0xc12e2c00</t>
  </si>
  <si>
    <t>0xc1222801</t>
  </si>
  <si>
    <t>0xc02e2c01</t>
  </si>
  <si>
    <t>0x412e2c00</t>
  </si>
  <si>
    <t>0x812c2c01</t>
  </si>
  <si>
    <t>Summary Information:</t>
  </si>
  <si>
    <t>Post Processor DLL Version</t>
  </si>
  <si>
    <t>Status:</t>
  </si>
  <si>
    <t>MD5 digest is valid</t>
  </si>
  <si>
    <t>Torque from lookup</t>
  </si>
  <si>
    <t xml:space="preserve"> but couldn't open file</t>
  </si>
  <si>
    <t>Flow Meter Not Enabled</t>
  </si>
  <si>
    <t>Could not determine Regen RF - NTEs with regen activity will be excluded for CT</t>
  </si>
  <si>
    <t>Test Date</t>
  </si>
  <si>
    <t>System Information:</t>
  </si>
  <si>
    <t xml:space="preserve">Name                         </t>
  </si>
  <si>
    <t xml:space="preserve"> SEMTECH-DS GAS ANALYZER</t>
  </si>
  <si>
    <t xml:space="preserve">Model                        </t>
  </si>
  <si>
    <t xml:space="preserve"> SEMTECH-DS</t>
  </si>
  <si>
    <t xml:space="preserve">Serial                       </t>
  </si>
  <si>
    <t xml:space="preserve"> E08-SDS04</t>
  </si>
  <si>
    <t xml:space="preserve">Version                      </t>
  </si>
  <si>
    <t xml:space="preserve"> 2.018 161</t>
  </si>
  <si>
    <t>-----------------------------------------------------------------</t>
  </si>
  <si>
    <t xml:space="preserve"> AUTOMOTIVE MICROBENCH II</t>
  </si>
  <si>
    <t xml:space="preserve"> AMBII</t>
  </si>
  <si>
    <t xml:space="preserve">CO Span(%)                   </t>
  </si>
  <si>
    <t xml:space="preserve">CO2 Span(%)                  </t>
  </si>
  <si>
    <t xml:space="preserve">C6H14 Span(ppm)              </t>
  </si>
  <si>
    <t xml:space="preserve">  NDUV NO/NO2 ANALYZER</t>
  </si>
  <si>
    <t xml:space="preserve"> NDUV-NO/NO2</t>
  </si>
  <si>
    <t xml:space="preserve">NO Span(ppm)                 </t>
  </si>
  <si>
    <t xml:space="preserve">NO2 Span(ppm)                </t>
  </si>
  <si>
    <t xml:space="preserve"> GPS</t>
  </si>
  <si>
    <t xml:space="preserve"> 16-HVS</t>
  </si>
  <si>
    <t xml:space="preserve"> THC FID</t>
  </si>
  <si>
    <t xml:space="preserve"> SEMTECH_DS_Dual</t>
  </si>
  <si>
    <t xml:space="preserve">Range(ppmC)1                 </t>
  </si>
  <si>
    <t xml:space="preserve"> 100.00 Bottle(ppmC) = 0000000</t>
  </si>
  <si>
    <t xml:space="preserve">Range(ppmC)2                 </t>
  </si>
  <si>
    <t xml:space="preserve"> 1000.0 Bottle(ppmC) = 0000000</t>
  </si>
  <si>
    <t xml:space="preserve">Range(ppmC)3                 </t>
  </si>
  <si>
    <t xml:space="preserve"> 10000  Bottle(ppmC) = 0000000</t>
  </si>
  <si>
    <t xml:space="preserve">Range(ppmC)4                 </t>
  </si>
  <si>
    <t xml:space="preserve"> 40000  Bottle(ppmC) = 9000</t>
  </si>
  <si>
    <t>Vehicle Description:</t>
  </si>
  <si>
    <t>Buffalo 08</t>
  </si>
  <si>
    <t>License Plate</t>
  </si>
  <si>
    <t>Engine Displacement</t>
  </si>
  <si>
    <t>Rated Horsepower</t>
  </si>
  <si>
    <t>Rated RPM</t>
  </si>
  <si>
    <t>Fuel Specific Gravity</t>
  </si>
  <si>
    <t>SEMTECH Serial Number</t>
  </si>
  <si>
    <t>E08-SDS04</t>
  </si>
  <si>
    <t>AMBII RPM Multiplier</t>
  </si>
  <si>
    <t>Torque (ecm or calc)</t>
  </si>
  <si>
    <t>none</t>
  </si>
  <si>
    <t>Mass Calc Method</t>
  </si>
  <si>
    <t>VI</t>
  </si>
  <si>
    <t>Method III</t>
  </si>
  <si>
    <t>NDIR Delay (s)</t>
  </si>
  <si>
    <t>NDUV Delay (s)</t>
  </si>
  <si>
    <t>THC FID Delay (s)</t>
  </si>
  <si>
    <t>Methane FID Delay (s)</t>
  </si>
  <si>
    <t>SEMTECH EFM Delay (s)</t>
  </si>
  <si>
    <t>Vehicle Interface Delay (s)</t>
  </si>
  <si>
    <t>Engine Speed Delay (s)</t>
  </si>
  <si>
    <t>Environmental Delay (s)</t>
  </si>
  <si>
    <t>Aux Temp Delay (s)</t>
  </si>
  <si>
    <t>EAI1 Delay (s)</t>
  </si>
  <si>
    <t>EAI2 Delay (s)</t>
  </si>
  <si>
    <t>EAI3 Delay (s)</t>
  </si>
  <si>
    <t>Methane FID PF-CH4 value</t>
  </si>
  <si>
    <t>Methane FID PF-C2H6 value</t>
  </si>
  <si>
    <t>Vehicle Interface Type</t>
  </si>
  <si>
    <t xml:space="preserve">Not Enabled - </t>
  </si>
  <si>
    <t>Flow Meter Type</t>
  </si>
  <si>
    <t>Not Enabled</t>
  </si>
  <si>
    <t>NOx Kh Calculation</t>
  </si>
  <si>
    <t>CFR40 86.1342-94 Diesel</t>
  </si>
  <si>
    <t>Curb Idle Load (%)</t>
  </si>
  <si>
    <t>Test Start Time</t>
  </si>
  <si>
    <t>Test End Time</t>
  </si>
  <si>
    <t>Test Duration (s)</t>
  </si>
  <si>
    <t>NonIdleDurationTimeNumber</t>
  </si>
  <si>
    <t>Average Ambient Temperature (deg C)</t>
  </si>
  <si>
    <t>Average Ambient Pressure (mbar)</t>
  </si>
  <si>
    <t>Average Relative Humidity (%)</t>
  </si>
  <si>
    <t>Average Absolute Humidity (grains/lb dry air)</t>
  </si>
  <si>
    <t>Average Kh Factor</t>
  </si>
  <si>
    <t>Regen Summary:</t>
  </si>
  <si>
    <t>Param Name</t>
  </si>
  <si>
    <t>Pending States</t>
  </si>
  <si>
    <t>Active States</t>
  </si>
  <si>
    <t>Starts</t>
  </si>
  <si>
    <t>Stops</t>
  </si>
  <si>
    <t>Complete Regens</t>
  </si>
  <si>
    <t>Comlete Non-Regens</t>
  </si>
  <si>
    <t>Total Active</t>
  </si>
  <si>
    <t>Total Non-Active</t>
  </si>
  <si>
    <t>Total Active and Pending</t>
  </si>
  <si>
    <t>Calculated RF</t>
  </si>
  <si>
    <t>Overrides:</t>
  </si>
  <si>
    <t>iVEH_SPEED_USED</t>
  </si>
  <si>
    <t>iENG_SPEED_USED</t>
  </si>
  <si>
    <t>iAMBII_RPM</t>
  </si>
  <si>
    <t>iSCB_EAI1_XF</t>
  </si>
  <si>
    <t>iSCB_EAI3_XF</t>
  </si>
  <si>
    <t>Overall Test Results:</t>
  </si>
  <si>
    <t>Total Distance Traveled (mi)</t>
  </si>
  <si>
    <t>Total Fuel Consumed (gal)</t>
  </si>
  <si>
    <t>Overall Fuel Economy (mpg)</t>
  </si>
  <si>
    <t>Total Work (bhp-hr)</t>
  </si>
  <si>
    <t>Overall Mass:</t>
  </si>
  <si>
    <t>CO2 (g)</t>
  </si>
  <si>
    <t>CO (g)</t>
  </si>
  <si>
    <t>NOx (g)</t>
  </si>
  <si>
    <t>kNOx (g) (corrected NOx)</t>
  </si>
  <si>
    <t>THC (g)</t>
  </si>
  <si>
    <t>CH4 (g)</t>
  </si>
  <si>
    <t>NMHC (g)</t>
  </si>
  <si>
    <t>C6H14 (g)</t>
  </si>
  <si>
    <t>Overall Emissions (Distance Specific):</t>
  </si>
  <si>
    <t>CO2 (g/mi)</t>
  </si>
  <si>
    <t>CO (g/mi)</t>
  </si>
  <si>
    <t>NOx (g/mi)</t>
  </si>
  <si>
    <t>kNOx (g/mi) (corrected NOx)</t>
  </si>
  <si>
    <t>THC (g/mi)</t>
  </si>
  <si>
    <t>CH4 (g/mi)</t>
  </si>
  <si>
    <t>NMHC (g/mi)</t>
  </si>
  <si>
    <t>C6H14 (g/mi)</t>
  </si>
  <si>
    <t>Overall Emissions (Brake Specific):</t>
  </si>
  <si>
    <t>CO2 (g/bhp-hr)</t>
  </si>
  <si>
    <t>CO (g/bhp-hr)</t>
  </si>
  <si>
    <t>NOx (g/bhp-hr)</t>
  </si>
  <si>
    <t>kNOx (g/bhp-hr) (corrected NOx)</t>
  </si>
  <si>
    <t>THC (g/bhp-hr)</t>
  </si>
  <si>
    <t>CH4 (g/bhp-hr)</t>
  </si>
  <si>
    <t>NMHC (g/bhp-hr)</t>
  </si>
  <si>
    <t>C6H14 (g/bhp-hr)</t>
  </si>
  <si>
    <t>NOx + NMHC (g/bhp-hr)</t>
  </si>
  <si>
    <t>Fuel Name</t>
  </si>
  <si>
    <t>CSC14 diesel</t>
  </si>
  <si>
    <t>Fuel Ratios</t>
  </si>
  <si>
    <t>Detection Limits:</t>
  </si>
  <si>
    <t>CO Limit (%)</t>
  </si>
  <si>
    <t>CO2 Limit (%)</t>
  </si>
  <si>
    <t>NO Limit (ppm)</t>
  </si>
  <si>
    <t>NO2 Limit (ppm)</t>
  </si>
  <si>
    <t>HC Limit (ppmC)</t>
  </si>
  <si>
    <t>Methane Limit (ppmC)</t>
  </si>
  <si>
    <t>Hexane Limit (ppm)</t>
  </si>
  <si>
    <t>AVL MSS Concentraiton Limit (mg/m3)</t>
  </si>
  <si>
    <t>AVL MSS Dilution Ratio Limit</t>
  </si>
  <si>
    <t>Faults:</t>
  </si>
  <si>
    <t>0X0000 - 03/07/2014 13:29:14.606 - None Found</t>
  </si>
  <si>
    <t>0X0000 - 03/07/2014 13:34:26.317 - None Found</t>
  </si>
  <si>
    <t>0X0000 - 03/07/2014 13:37:46.718 - None Found</t>
  </si>
  <si>
    <t>0X0000 - 03/07/2014 13:40:05.619 - None Found</t>
  </si>
  <si>
    <t>0X0000 - 03/07/2014 13:41:39.519 - None Found</t>
  </si>
  <si>
    <t>0X0000 - 03/07/2014 13:43:12.244 - None Found</t>
  </si>
  <si>
    <t>0X0000 - 03/07/2014 13:45:00.219 - None Found</t>
  </si>
  <si>
    <t>0X0000 - 03/07/2014 13:47:03.519 - None Found</t>
  </si>
  <si>
    <t>0X0000 - 03/07/2014 13:48:25.717 - None Found</t>
  </si>
  <si>
    <t>Warnings:</t>
  </si>
  <si>
    <t>0X0000 - 03/07/2014 13:34:26.318 - None Found</t>
  </si>
  <si>
    <t>0X0000 - 03/07/2014 13:37:46.719 - None Found</t>
  </si>
  <si>
    <t>0X0000 - 03/07/2014 13:48:25.718 - None Found</t>
  </si>
  <si>
    <t>Post Processor Limits:</t>
  </si>
  <si>
    <t>Engine Speed Limit (rpm/s)</t>
  </si>
  <si>
    <t>Vehicle Speed Limit (mph/s)</t>
  </si>
  <si>
    <t>Fuel Rate Limit (gal/s)</t>
  </si>
  <si>
    <t>Reference Torque Limit (lb-ft)</t>
  </si>
  <si>
    <t>Fuel Specific Dropout Limit(% C)</t>
  </si>
  <si>
    <t>Brake Specific Dropout Limit (bhp-h)</t>
  </si>
  <si>
    <t>FID Range Change Ignore</t>
  </si>
  <si>
    <t>Post Processor Limit Events:</t>
  </si>
  <si>
    <t>Engine Speed Limit Count</t>
  </si>
  <si>
    <t>Vehicle Speed Limit Count</t>
  </si>
  <si>
    <t>GPS Speed Limit Count</t>
  </si>
  <si>
    <t>Fuel Rate Limit Count</t>
  </si>
  <si>
    <t>Reference Torque Limit Count</t>
  </si>
  <si>
    <t>Fuel Specific Dropout Limit Count</t>
  </si>
  <si>
    <t>Brake Specific Dropout Limit Count</t>
  </si>
  <si>
    <t>FID Range Change Ignore Count</t>
  </si>
  <si>
    <t>External Input Configuration:</t>
  </si>
  <si>
    <t>ID</t>
  </si>
  <si>
    <t>Description</t>
  </si>
  <si>
    <t>Polynomial Order</t>
  </si>
  <si>
    <t>x^0</t>
  </si>
  <si>
    <t>x^1</t>
  </si>
  <si>
    <t>x^2</t>
  </si>
  <si>
    <t>x^3</t>
  </si>
  <si>
    <t>x^4</t>
  </si>
  <si>
    <t>x^5</t>
  </si>
  <si>
    <t>x^6</t>
  </si>
  <si>
    <t>x^7</t>
  </si>
  <si>
    <t>x^8</t>
  </si>
  <si>
    <t>x^9</t>
  </si>
  <si>
    <t>EAI1</t>
  </si>
  <si>
    <t>EAI2</t>
  </si>
  <si>
    <t>EAI3</t>
  </si>
  <si>
    <t>Audit/Span/Zero Information:</t>
  </si>
  <si>
    <t>Zero</t>
  </si>
  <si>
    <t>InfoVer</t>
  </si>
  <si>
    <t>Date</t>
  </si>
  <si>
    <t>Purge Delay</t>
  </si>
  <si>
    <t>Gas Path</t>
  </si>
  <si>
    <t>Ambient Air</t>
  </si>
  <si>
    <t>Gas</t>
  </si>
  <si>
    <t>Previous</t>
  </si>
  <si>
    <t>Current</t>
  </si>
  <si>
    <t>Difference</t>
  </si>
  <si>
    <t>CO(ppm)</t>
  </si>
  <si>
    <t>CO2(%)</t>
  </si>
  <si>
    <t>HC(ppmC3)</t>
  </si>
  <si>
    <t>NO(ppm)</t>
  </si>
  <si>
    <t>NO2(ppm)</t>
  </si>
  <si>
    <t>THC(ppmC)</t>
  </si>
  <si>
    <t>Span</t>
  </si>
  <si>
    <t>HC</t>
  </si>
  <si>
    <t>CH4</t>
  </si>
  <si>
    <t>LoCO</t>
  </si>
  <si>
    <t>Bottle Values</t>
  </si>
  <si>
    <t>O2(%)</t>
  </si>
  <si>
    <t>Test Information:</t>
  </si>
  <si>
    <t>SEMTECH_DATA_FILE</t>
  </si>
  <si>
    <t>[RELEASE_VER=2.018 BUILD=161 BDATE=07/29/2011 IP=10.10.1.55]</t>
  </si>
  <si>
    <t>2014 CSC In-Service Event</t>
  </si>
  <si>
    <t>Date:3-7-2013</t>
  </si>
  <si>
    <t xml:space="preserve">Team:  </t>
  </si>
  <si>
    <t>Sled:</t>
  </si>
  <si>
    <t>Lap 5</t>
  </si>
  <si>
    <t>Cells 114-250</t>
  </si>
  <si>
    <t>Cells 250-378</t>
  </si>
  <si>
    <t>Cells 378-510</t>
  </si>
  <si>
    <t>Cells 510-641</t>
  </si>
  <si>
    <t>Cells 641-771</t>
  </si>
  <si>
    <t>Average of laps 3,4,&amp;5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</si>
</sst>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F400]h:mm:ss\ AM/PM"/>
    <numFmt numFmtId="165" formatCode="mm:ss.0;@"/>
    <numFmt numFmtId="166" formatCode="0.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</cellStyleXfs>
  <cellXfs count="45">
    <xf numFmtId="0" fontId="0" fillId="0" borderId="0" xfId="0"/>
    <xf numFmtId="0" fontId="16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4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1" fontId="0" fillId="0" borderId="0" xfId="0" applyNumberFormat="1" applyAlignment="1">
      <alignment horizontal="center"/>
    </xf>
    <xf numFmtId="0" fontId="18" fillId="0" borderId="0" xfId="42"/>
    <xf numFmtId="14" fontId="16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19" fillId="0" borderId="0" xfId="42" applyFont="1" applyAlignment="1">
      <alignment horizontal="center"/>
    </xf>
    <xf numFmtId="0" fontId="18" fillId="0" borderId="10" xfId="42" applyFont="1" applyBorder="1" applyAlignment="1">
      <alignment horizontal="center"/>
    </xf>
    <xf numFmtId="47" fontId="18" fillId="0" borderId="10" xfId="42" applyNumberFormat="1" applyBorder="1" applyAlignment="1">
      <alignment horizontal="center"/>
    </xf>
    <xf numFmtId="2" fontId="18" fillId="0" borderId="10" xfId="42" applyNumberFormat="1" applyBorder="1" applyAlignment="1">
      <alignment horizontal="center"/>
    </xf>
    <xf numFmtId="165" fontId="18" fillId="0" borderId="10" xfId="42" applyNumberFormat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NumberFormat="1" applyAlignment="1">
      <alignment horizontal="center"/>
    </xf>
    <xf numFmtId="0" fontId="0" fillId="33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NumberFormat="1" applyFill="1" applyAlignment="1">
      <alignment horizontal="center"/>
    </xf>
    <xf numFmtId="0" fontId="19" fillId="0" borderId="0" xfId="42" applyFont="1" applyFill="1" applyAlignment="1">
      <alignment horizontal="center"/>
    </xf>
    <xf numFmtId="166" fontId="18" fillId="0" borderId="10" xfId="42" applyNumberFormat="1" applyBorder="1" applyAlignment="1">
      <alignment horizontal="center"/>
    </xf>
    <xf numFmtId="0" fontId="18" fillId="0" borderId="10" xfId="42" applyFont="1" applyFill="1" applyBorder="1" applyAlignment="1">
      <alignment horizontal="center"/>
    </xf>
    <xf numFmtId="0" fontId="18" fillId="0" borderId="0" xfId="42" applyFont="1"/>
    <xf numFmtId="2" fontId="18" fillId="0" borderId="10" xfId="42" applyNumberFormat="1" applyFont="1" applyBorder="1" applyAlignment="1">
      <alignment horizontal="center"/>
    </xf>
    <xf numFmtId="0" fontId="1" fillId="0" borderId="10" xfId="43" applyNumberFormat="1" applyBorder="1" applyAlignment="1">
      <alignment horizontal="center"/>
    </xf>
    <xf numFmtId="0" fontId="1" fillId="0" borderId="0" xfId="43" applyNumberFormat="1" applyAlignment="1">
      <alignment horizontal="center"/>
    </xf>
    <xf numFmtId="0" fontId="1" fillId="33" borderId="10" xfId="43" applyNumberFormat="1" applyFill="1" applyBorder="1" applyAlignment="1">
      <alignment horizontal="center"/>
    </xf>
    <xf numFmtId="0" fontId="0" fillId="33" borderId="10" xfId="0" applyFill="1" applyBorder="1" applyAlignment="1">
      <alignment horizontal="center"/>
    </xf>
    <xf numFmtId="0" fontId="1" fillId="0" borderId="11" xfId="43" applyNumberFormat="1" applyBorder="1" applyAlignment="1">
      <alignment horizontal="center"/>
    </xf>
    <xf numFmtId="0" fontId="1" fillId="0" borderId="0" xfId="43" applyNumberFormat="1" applyBorder="1" applyAlignment="1">
      <alignment horizontal="center"/>
    </xf>
    <xf numFmtId="0" fontId="1" fillId="33" borderId="0" xfId="43" applyNumberFormat="1" applyFill="1" applyAlignment="1">
      <alignment horizontal="center"/>
    </xf>
    <xf numFmtId="0" fontId="1" fillId="0" borderId="0" xfId="43" applyNumberFormat="1" applyFill="1" applyAlignment="1">
      <alignment horizontal="center"/>
    </xf>
    <xf numFmtId="0" fontId="0" fillId="34" borderId="0" xfId="0" applyFill="1" applyAlignment="1">
      <alignment horizontal="center"/>
    </xf>
    <xf numFmtId="0" fontId="18" fillId="0" borderId="0" xfId="0" applyFont="1" applyAlignment="1">
      <alignment horizontal="center"/>
    </xf>
    <xf numFmtId="0" fontId="1" fillId="0" borderId="0" xfId="43" applyNumberFormat="1" applyFont="1" applyFill="1" applyAlignment="1">
      <alignment horizontal="left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47" fontId="0" fillId="0" borderId="0" xfId="0" applyNumberFormat="1" applyAlignment="1">
      <alignment horizontal="left"/>
    </xf>
    <xf numFmtId="21" fontId="0" fillId="0" borderId="0" xfId="0" applyNumberFormat="1" applyAlignment="1">
      <alignment horizontal="left"/>
    </xf>
    <xf numFmtId="14" fontId="0" fillId="0" borderId="0" xfId="0" applyNumberFormat="1"/>
    <xf numFmtId="47" fontId="0" fillId="0" borderId="0" xfId="0" applyNumberFormat="1"/>
    <xf numFmtId="21" fontId="0" fillId="0" borderId="0" xfId="0" applyNumberFormat="1"/>
    <xf numFmtId="0" fontId="0" fillId="0" borderId="10" xfId="0" applyNumberFormat="1" applyBorder="1" applyAlignment="1">
      <alignment horizontal="center"/>
    </xf>
    <xf numFmtId="0" fontId="1" fillId="33" borderId="12" xfId="43" applyNumberFormat="1" applyFill="1" applyBorder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chartsheet" Target="chartsheets/sheet5.xml"/><Relationship Id="rId18" Type="http://schemas.openxmlformats.org/officeDocument/2006/relationships/chartsheet" Target="chartsheets/sheet10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13.xml"/><Relationship Id="rId7" Type="http://schemas.openxmlformats.org/officeDocument/2006/relationships/worksheet" Target="worksheets/sheet6.xml"/><Relationship Id="rId12" Type="http://schemas.openxmlformats.org/officeDocument/2006/relationships/chartsheet" Target="chartsheets/sheet4.xml"/><Relationship Id="rId17" Type="http://schemas.openxmlformats.org/officeDocument/2006/relationships/chartsheet" Target="chartsheets/sheet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8.xml"/><Relationship Id="rId20" Type="http://schemas.openxmlformats.org/officeDocument/2006/relationships/chartsheet" Target="chartsheets/sheet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hartsheet" Target="chartsheets/sheet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4.xml"/><Relationship Id="rId15" Type="http://schemas.openxmlformats.org/officeDocument/2006/relationships/chartsheet" Target="chartsheets/sheet7.xml"/><Relationship Id="rId23" Type="http://schemas.openxmlformats.org/officeDocument/2006/relationships/styles" Target="styles.xml"/><Relationship Id="rId10" Type="http://schemas.openxmlformats.org/officeDocument/2006/relationships/chartsheet" Target="chartsheets/sheet2.xml"/><Relationship Id="rId19" Type="http://schemas.openxmlformats.org/officeDocument/2006/relationships/chartsheet" Target="chartsheets/sheet11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8.xml"/><Relationship Id="rId14" Type="http://schemas.openxmlformats.org/officeDocument/2006/relationships/chartsheet" Target="chartsheets/sheet6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Lap 1</c:v>
          </c:tx>
          <c:marker>
            <c:symbol val="none"/>
          </c:marker>
          <c:yVal>
            <c:numRef>
              <c:f>'Lap Breaks'!$A$4:$A$500</c:f>
              <c:numCache>
                <c:formatCode>General</c:formatCode>
                <c:ptCount val="497"/>
                <c:pt idx="0">
                  <c:v>1.4</c:v>
                </c:pt>
                <c:pt idx="1">
                  <c:v>13.8</c:v>
                </c:pt>
                <c:pt idx="2">
                  <c:v>14.6</c:v>
                </c:pt>
                <c:pt idx="3">
                  <c:v>15.4</c:v>
                </c:pt>
                <c:pt idx="4">
                  <c:v>16.7</c:v>
                </c:pt>
                <c:pt idx="5">
                  <c:v>18.2</c:v>
                </c:pt>
                <c:pt idx="6">
                  <c:v>19.7</c:v>
                </c:pt>
                <c:pt idx="7">
                  <c:v>21.2</c:v>
                </c:pt>
                <c:pt idx="8">
                  <c:v>22.6</c:v>
                </c:pt>
                <c:pt idx="9">
                  <c:v>24.3</c:v>
                </c:pt>
                <c:pt idx="10">
                  <c:v>24.3</c:v>
                </c:pt>
                <c:pt idx="11">
                  <c:v>24.3</c:v>
                </c:pt>
                <c:pt idx="12">
                  <c:v>24.5</c:v>
                </c:pt>
                <c:pt idx="13">
                  <c:v>27.3</c:v>
                </c:pt>
                <c:pt idx="14">
                  <c:v>30.4</c:v>
                </c:pt>
                <c:pt idx="15">
                  <c:v>30.5</c:v>
                </c:pt>
                <c:pt idx="16">
                  <c:v>31.2</c:v>
                </c:pt>
                <c:pt idx="17">
                  <c:v>32.200000000000003</c:v>
                </c:pt>
                <c:pt idx="18">
                  <c:v>32.700000000000003</c:v>
                </c:pt>
                <c:pt idx="19">
                  <c:v>32.700000000000003</c:v>
                </c:pt>
                <c:pt idx="20">
                  <c:v>32.700000000000003</c:v>
                </c:pt>
                <c:pt idx="21">
                  <c:v>32.9</c:v>
                </c:pt>
                <c:pt idx="22">
                  <c:v>32.9</c:v>
                </c:pt>
                <c:pt idx="23">
                  <c:v>33.299999999999997</c:v>
                </c:pt>
                <c:pt idx="24">
                  <c:v>33</c:v>
                </c:pt>
                <c:pt idx="25">
                  <c:v>32.700000000000003</c:v>
                </c:pt>
                <c:pt idx="26">
                  <c:v>32.1</c:v>
                </c:pt>
                <c:pt idx="27">
                  <c:v>31.2</c:v>
                </c:pt>
                <c:pt idx="28">
                  <c:v>30.2</c:v>
                </c:pt>
                <c:pt idx="29">
                  <c:v>29</c:v>
                </c:pt>
                <c:pt idx="30">
                  <c:v>28.2</c:v>
                </c:pt>
                <c:pt idx="31">
                  <c:v>27.2</c:v>
                </c:pt>
                <c:pt idx="32">
                  <c:v>26.5</c:v>
                </c:pt>
                <c:pt idx="33">
                  <c:v>25.9</c:v>
                </c:pt>
                <c:pt idx="34">
                  <c:v>25.3</c:v>
                </c:pt>
                <c:pt idx="35">
                  <c:v>25.2</c:v>
                </c:pt>
                <c:pt idx="36">
                  <c:v>25.2</c:v>
                </c:pt>
                <c:pt idx="37">
                  <c:v>25.2</c:v>
                </c:pt>
                <c:pt idx="38">
                  <c:v>25.6</c:v>
                </c:pt>
                <c:pt idx="39">
                  <c:v>28.9</c:v>
                </c:pt>
                <c:pt idx="40">
                  <c:v>30</c:v>
                </c:pt>
                <c:pt idx="41">
                  <c:v>30.8</c:v>
                </c:pt>
                <c:pt idx="42">
                  <c:v>32.6</c:v>
                </c:pt>
                <c:pt idx="43">
                  <c:v>33.6</c:v>
                </c:pt>
                <c:pt idx="44">
                  <c:v>33.4</c:v>
                </c:pt>
                <c:pt idx="45">
                  <c:v>33</c:v>
                </c:pt>
                <c:pt idx="46">
                  <c:v>32.9</c:v>
                </c:pt>
                <c:pt idx="47">
                  <c:v>32.9</c:v>
                </c:pt>
                <c:pt idx="48">
                  <c:v>32.9</c:v>
                </c:pt>
                <c:pt idx="49">
                  <c:v>32.9</c:v>
                </c:pt>
                <c:pt idx="50">
                  <c:v>32.9</c:v>
                </c:pt>
                <c:pt idx="51">
                  <c:v>33.4</c:v>
                </c:pt>
                <c:pt idx="52">
                  <c:v>33.4</c:v>
                </c:pt>
                <c:pt idx="53">
                  <c:v>33.4</c:v>
                </c:pt>
                <c:pt idx="54">
                  <c:v>33.9</c:v>
                </c:pt>
                <c:pt idx="55">
                  <c:v>35.200000000000003</c:v>
                </c:pt>
                <c:pt idx="56">
                  <c:v>37.700000000000003</c:v>
                </c:pt>
                <c:pt idx="57">
                  <c:v>38.200000000000003</c:v>
                </c:pt>
                <c:pt idx="58">
                  <c:v>39</c:v>
                </c:pt>
                <c:pt idx="59">
                  <c:v>39.700000000000003</c:v>
                </c:pt>
                <c:pt idx="60">
                  <c:v>40.700000000000003</c:v>
                </c:pt>
                <c:pt idx="61">
                  <c:v>41.7</c:v>
                </c:pt>
                <c:pt idx="62">
                  <c:v>42</c:v>
                </c:pt>
                <c:pt idx="63">
                  <c:v>42.6</c:v>
                </c:pt>
                <c:pt idx="64">
                  <c:v>43.2</c:v>
                </c:pt>
                <c:pt idx="65">
                  <c:v>43.7</c:v>
                </c:pt>
                <c:pt idx="66">
                  <c:v>44.1</c:v>
                </c:pt>
                <c:pt idx="67">
                  <c:v>43.5</c:v>
                </c:pt>
                <c:pt idx="68">
                  <c:v>43.2</c:v>
                </c:pt>
                <c:pt idx="69">
                  <c:v>43</c:v>
                </c:pt>
                <c:pt idx="70">
                  <c:v>43.7</c:v>
                </c:pt>
                <c:pt idx="71">
                  <c:v>43.3</c:v>
                </c:pt>
                <c:pt idx="72">
                  <c:v>42.7</c:v>
                </c:pt>
                <c:pt idx="73">
                  <c:v>42.2</c:v>
                </c:pt>
                <c:pt idx="74">
                  <c:v>41.8</c:v>
                </c:pt>
                <c:pt idx="75">
                  <c:v>41.3</c:v>
                </c:pt>
                <c:pt idx="76">
                  <c:v>40.9</c:v>
                </c:pt>
                <c:pt idx="77">
                  <c:v>40.299999999999997</c:v>
                </c:pt>
                <c:pt idx="78">
                  <c:v>39.799999999999997</c:v>
                </c:pt>
                <c:pt idx="79">
                  <c:v>39.1</c:v>
                </c:pt>
                <c:pt idx="80">
                  <c:v>38.200000000000003</c:v>
                </c:pt>
                <c:pt idx="81">
                  <c:v>37.6</c:v>
                </c:pt>
                <c:pt idx="82">
                  <c:v>37</c:v>
                </c:pt>
                <c:pt idx="83">
                  <c:v>35.5</c:v>
                </c:pt>
                <c:pt idx="84">
                  <c:v>34.5</c:v>
                </c:pt>
                <c:pt idx="85">
                  <c:v>33.700000000000003</c:v>
                </c:pt>
                <c:pt idx="86">
                  <c:v>33</c:v>
                </c:pt>
                <c:pt idx="87">
                  <c:v>31.3</c:v>
                </c:pt>
                <c:pt idx="88">
                  <c:v>28.6</c:v>
                </c:pt>
                <c:pt idx="89">
                  <c:v>27.1</c:v>
                </c:pt>
                <c:pt idx="90">
                  <c:v>26.3</c:v>
                </c:pt>
                <c:pt idx="91">
                  <c:v>27.2</c:v>
                </c:pt>
                <c:pt idx="92">
                  <c:v>25.5</c:v>
                </c:pt>
                <c:pt idx="93">
                  <c:v>25</c:v>
                </c:pt>
                <c:pt idx="94">
                  <c:v>25.2</c:v>
                </c:pt>
                <c:pt idx="95">
                  <c:v>26.5</c:v>
                </c:pt>
                <c:pt idx="96">
                  <c:v>27.4</c:v>
                </c:pt>
                <c:pt idx="97">
                  <c:v>29.1</c:v>
                </c:pt>
                <c:pt idx="98">
                  <c:v>29.8</c:v>
                </c:pt>
                <c:pt idx="99">
                  <c:v>30.6</c:v>
                </c:pt>
                <c:pt idx="100">
                  <c:v>32.1</c:v>
                </c:pt>
                <c:pt idx="101">
                  <c:v>32.700000000000003</c:v>
                </c:pt>
                <c:pt idx="102">
                  <c:v>32.9</c:v>
                </c:pt>
                <c:pt idx="103">
                  <c:v>34.9</c:v>
                </c:pt>
                <c:pt idx="104">
                  <c:v>34.299999999999997</c:v>
                </c:pt>
                <c:pt idx="105">
                  <c:v>35.4</c:v>
                </c:pt>
                <c:pt idx="106">
                  <c:v>35.200000000000003</c:v>
                </c:pt>
                <c:pt idx="107">
                  <c:v>35.1</c:v>
                </c:pt>
                <c:pt idx="108">
                  <c:v>35.200000000000003</c:v>
                </c:pt>
                <c:pt idx="109">
                  <c:v>35</c:v>
                </c:pt>
                <c:pt idx="110">
                  <c:v>34.799999999999997</c:v>
                </c:pt>
                <c:pt idx="111">
                  <c:v>34.5</c:v>
                </c:pt>
                <c:pt idx="112">
                  <c:v>36.700000000000003</c:v>
                </c:pt>
                <c:pt idx="113">
                  <c:v>37.299999999999997</c:v>
                </c:pt>
                <c:pt idx="114">
                  <c:v>37.4</c:v>
                </c:pt>
                <c:pt idx="115">
                  <c:v>39.1</c:v>
                </c:pt>
                <c:pt idx="116">
                  <c:v>40.9</c:v>
                </c:pt>
                <c:pt idx="117">
                  <c:v>43.2</c:v>
                </c:pt>
                <c:pt idx="118">
                  <c:v>43.5</c:v>
                </c:pt>
                <c:pt idx="119">
                  <c:v>46.5</c:v>
                </c:pt>
                <c:pt idx="120">
                  <c:v>47</c:v>
                </c:pt>
                <c:pt idx="121">
                  <c:v>46.7</c:v>
                </c:pt>
                <c:pt idx="122">
                  <c:v>45.6</c:v>
                </c:pt>
                <c:pt idx="123">
                  <c:v>44.3</c:v>
                </c:pt>
                <c:pt idx="124">
                  <c:v>43.3</c:v>
                </c:pt>
                <c:pt idx="125">
                  <c:v>42.4</c:v>
                </c:pt>
                <c:pt idx="126">
                  <c:v>41.7</c:v>
                </c:pt>
                <c:pt idx="127">
                  <c:v>41.4</c:v>
                </c:pt>
                <c:pt idx="128">
                  <c:v>41.1</c:v>
                </c:pt>
                <c:pt idx="129">
                  <c:v>40.4</c:v>
                </c:pt>
                <c:pt idx="130">
                  <c:v>39.4</c:v>
                </c:pt>
                <c:pt idx="131">
                  <c:v>39.299999999999997</c:v>
                </c:pt>
                <c:pt idx="132">
                  <c:v>38.299999999999997</c:v>
                </c:pt>
                <c:pt idx="133">
                  <c:v>36.799999999999997</c:v>
                </c:pt>
                <c:pt idx="134">
                  <c:v>36.799999999999997</c:v>
                </c:pt>
                <c:pt idx="135">
                  <c:v>36.1</c:v>
                </c:pt>
                <c:pt idx="136">
                  <c:v>35.200000000000003</c:v>
                </c:pt>
              </c:numCache>
            </c:numRef>
          </c:yVal>
          <c:smooth val="1"/>
        </c:ser>
        <c:ser>
          <c:idx val="1"/>
          <c:order val="1"/>
          <c:tx>
            <c:v>Lap 2</c:v>
          </c:tx>
          <c:marker>
            <c:symbol val="none"/>
          </c:marker>
          <c:yVal>
            <c:numRef>
              <c:f>'Lap Breaks'!$B$4:$B$500</c:f>
              <c:numCache>
                <c:formatCode>General</c:formatCode>
                <c:ptCount val="497"/>
                <c:pt idx="0">
                  <c:v>35.200000000000003</c:v>
                </c:pt>
                <c:pt idx="1">
                  <c:v>35.799999999999997</c:v>
                </c:pt>
                <c:pt idx="2">
                  <c:v>36</c:v>
                </c:pt>
                <c:pt idx="3">
                  <c:v>37.4</c:v>
                </c:pt>
                <c:pt idx="4">
                  <c:v>38.799999999999997</c:v>
                </c:pt>
                <c:pt idx="5">
                  <c:v>39.700000000000003</c:v>
                </c:pt>
                <c:pt idx="6">
                  <c:v>39.700000000000003</c:v>
                </c:pt>
                <c:pt idx="7">
                  <c:v>39.700000000000003</c:v>
                </c:pt>
                <c:pt idx="8">
                  <c:v>39.700000000000003</c:v>
                </c:pt>
                <c:pt idx="9">
                  <c:v>39.799999999999997</c:v>
                </c:pt>
                <c:pt idx="10">
                  <c:v>41.4</c:v>
                </c:pt>
                <c:pt idx="11">
                  <c:v>41.8</c:v>
                </c:pt>
                <c:pt idx="12">
                  <c:v>46.1</c:v>
                </c:pt>
                <c:pt idx="13">
                  <c:v>46.4</c:v>
                </c:pt>
                <c:pt idx="14">
                  <c:v>46.8</c:v>
                </c:pt>
                <c:pt idx="15">
                  <c:v>47.1</c:v>
                </c:pt>
                <c:pt idx="16">
                  <c:v>45.6</c:v>
                </c:pt>
                <c:pt idx="17">
                  <c:v>41.2</c:v>
                </c:pt>
                <c:pt idx="18">
                  <c:v>38.700000000000003</c:v>
                </c:pt>
                <c:pt idx="19">
                  <c:v>36.5</c:v>
                </c:pt>
                <c:pt idx="20">
                  <c:v>34.1</c:v>
                </c:pt>
                <c:pt idx="21">
                  <c:v>31.8</c:v>
                </c:pt>
                <c:pt idx="22">
                  <c:v>29.4</c:v>
                </c:pt>
                <c:pt idx="23">
                  <c:v>27</c:v>
                </c:pt>
                <c:pt idx="24">
                  <c:v>24.8</c:v>
                </c:pt>
                <c:pt idx="25">
                  <c:v>23.6</c:v>
                </c:pt>
                <c:pt idx="26">
                  <c:v>23.5</c:v>
                </c:pt>
                <c:pt idx="27">
                  <c:v>22.1</c:v>
                </c:pt>
                <c:pt idx="28">
                  <c:v>22</c:v>
                </c:pt>
                <c:pt idx="29">
                  <c:v>22.1</c:v>
                </c:pt>
                <c:pt idx="30">
                  <c:v>22.2</c:v>
                </c:pt>
                <c:pt idx="31">
                  <c:v>23.6</c:v>
                </c:pt>
                <c:pt idx="32">
                  <c:v>26.2</c:v>
                </c:pt>
                <c:pt idx="33">
                  <c:v>27.3</c:v>
                </c:pt>
                <c:pt idx="34">
                  <c:v>28.5</c:v>
                </c:pt>
                <c:pt idx="35">
                  <c:v>29.8</c:v>
                </c:pt>
                <c:pt idx="36">
                  <c:v>30.8</c:v>
                </c:pt>
                <c:pt idx="37">
                  <c:v>32</c:v>
                </c:pt>
                <c:pt idx="38">
                  <c:v>32.700000000000003</c:v>
                </c:pt>
                <c:pt idx="39">
                  <c:v>33.4</c:v>
                </c:pt>
                <c:pt idx="40">
                  <c:v>34.299999999999997</c:v>
                </c:pt>
                <c:pt idx="41">
                  <c:v>36.200000000000003</c:v>
                </c:pt>
                <c:pt idx="42">
                  <c:v>37.5</c:v>
                </c:pt>
                <c:pt idx="43">
                  <c:v>37.6</c:v>
                </c:pt>
                <c:pt idx="44">
                  <c:v>38.200000000000003</c:v>
                </c:pt>
                <c:pt idx="45">
                  <c:v>38.200000000000003</c:v>
                </c:pt>
                <c:pt idx="46">
                  <c:v>38.9</c:v>
                </c:pt>
                <c:pt idx="47">
                  <c:v>39.5</c:v>
                </c:pt>
                <c:pt idx="48">
                  <c:v>39.9</c:v>
                </c:pt>
                <c:pt idx="49">
                  <c:v>40</c:v>
                </c:pt>
                <c:pt idx="50">
                  <c:v>40.4</c:v>
                </c:pt>
                <c:pt idx="51">
                  <c:v>41.1</c:v>
                </c:pt>
                <c:pt idx="52">
                  <c:v>41.7</c:v>
                </c:pt>
                <c:pt idx="53">
                  <c:v>42.2</c:v>
                </c:pt>
                <c:pt idx="54">
                  <c:v>42.8</c:v>
                </c:pt>
                <c:pt idx="55">
                  <c:v>43.6</c:v>
                </c:pt>
                <c:pt idx="56">
                  <c:v>44.4</c:v>
                </c:pt>
                <c:pt idx="57">
                  <c:v>45.1</c:v>
                </c:pt>
                <c:pt idx="58">
                  <c:v>45.2</c:v>
                </c:pt>
                <c:pt idx="59">
                  <c:v>44.7</c:v>
                </c:pt>
                <c:pt idx="60">
                  <c:v>44</c:v>
                </c:pt>
                <c:pt idx="61">
                  <c:v>42.7</c:v>
                </c:pt>
                <c:pt idx="62">
                  <c:v>41.6</c:v>
                </c:pt>
                <c:pt idx="63">
                  <c:v>40</c:v>
                </c:pt>
                <c:pt idx="64">
                  <c:v>39.700000000000003</c:v>
                </c:pt>
                <c:pt idx="65">
                  <c:v>39.4</c:v>
                </c:pt>
                <c:pt idx="66">
                  <c:v>39.4</c:v>
                </c:pt>
                <c:pt idx="67">
                  <c:v>39.200000000000003</c:v>
                </c:pt>
                <c:pt idx="68">
                  <c:v>39.4</c:v>
                </c:pt>
                <c:pt idx="69">
                  <c:v>39</c:v>
                </c:pt>
                <c:pt idx="70">
                  <c:v>38.299999999999997</c:v>
                </c:pt>
                <c:pt idx="71">
                  <c:v>37.6</c:v>
                </c:pt>
                <c:pt idx="72">
                  <c:v>37.200000000000003</c:v>
                </c:pt>
                <c:pt idx="73">
                  <c:v>37.200000000000003</c:v>
                </c:pt>
                <c:pt idx="74">
                  <c:v>36.4</c:v>
                </c:pt>
                <c:pt idx="75">
                  <c:v>35.700000000000003</c:v>
                </c:pt>
                <c:pt idx="76">
                  <c:v>34.5</c:v>
                </c:pt>
                <c:pt idx="77">
                  <c:v>33</c:v>
                </c:pt>
                <c:pt idx="78">
                  <c:v>31.2</c:v>
                </c:pt>
                <c:pt idx="79">
                  <c:v>28.9</c:v>
                </c:pt>
                <c:pt idx="80">
                  <c:v>27.3</c:v>
                </c:pt>
                <c:pt idx="81">
                  <c:v>25.6</c:v>
                </c:pt>
                <c:pt idx="82">
                  <c:v>22.5</c:v>
                </c:pt>
                <c:pt idx="83">
                  <c:v>21.9</c:v>
                </c:pt>
                <c:pt idx="84">
                  <c:v>21.6</c:v>
                </c:pt>
                <c:pt idx="85">
                  <c:v>23</c:v>
                </c:pt>
                <c:pt idx="86">
                  <c:v>22.4</c:v>
                </c:pt>
                <c:pt idx="87">
                  <c:v>23.9</c:v>
                </c:pt>
                <c:pt idx="88">
                  <c:v>25.5</c:v>
                </c:pt>
                <c:pt idx="89">
                  <c:v>27.4</c:v>
                </c:pt>
                <c:pt idx="90">
                  <c:v>29</c:v>
                </c:pt>
                <c:pt idx="91">
                  <c:v>30.4</c:v>
                </c:pt>
                <c:pt idx="92">
                  <c:v>31.6</c:v>
                </c:pt>
                <c:pt idx="93">
                  <c:v>32.700000000000003</c:v>
                </c:pt>
                <c:pt idx="94">
                  <c:v>34.5</c:v>
                </c:pt>
                <c:pt idx="95">
                  <c:v>35.799999999999997</c:v>
                </c:pt>
                <c:pt idx="96">
                  <c:v>36.6</c:v>
                </c:pt>
                <c:pt idx="97">
                  <c:v>36.9</c:v>
                </c:pt>
                <c:pt idx="98">
                  <c:v>36.799999999999997</c:v>
                </c:pt>
                <c:pt idx="99">
                  <c:v>36.799999999999997</c:v>
                </c:pt>
                <c:pt idx="100">
                  <c:v>37.1</c:v>
                </c:pt>
                <c:pt idx="101">
                  <c:v>37.1</c:v>
                </c:pt>
                <c:pt idx="102">
                  <c:v>37.1</c:v>
                </c:pt>
                <c:pt idx="103">
                  <c:v>37.6</c:v>
                </c:pt>
                <c:pt idx="104">
                  <c:v>37.6</c:v>
                </c:pt>
                <c:pt idx="105">
                  <c:v>37.6</c:v>
                </c:pt>
                <c:pt idx="106">
                  <c:v>37.6</c:v>
                </c:pt>
                <c:pt idx="107">
                  <c:v>38.1</c:v>
                </c:pt>
                <c:pt idx="108">
                  <c:v>38.1</c:v>
                </c:pt>
                <c:pt idx="109">
                  <c:v>38.4</c:v>
                </c:pt>
                <c:pt idx="110">
                  <c:v>42.1</c:v>
                </c:pt>
                <c:pt idx="111">
                  <c:v>46</c:v>
                </c:pt>
                <c:pt idx="112">
                  <c:v>46.5</c:v>
                </c:pt>
                <c:pt idx="113">
                  <c:v>46.3</c:v>
                </c:pt>
                <c:pt idx="114">
                  <c:v>45.2</c:v>
                </c:pt>
                <c:pt idx="115">
                  <c:v>44.2</c:v>
                </c:pt>
                <c:pt idx="116">
                  <c:v>42.9</c:v>
                </c:pt>
                <c:pt idx="117">
                  <c:v>41.8</c:v>
                </c:pt>
                <c:pt idx="118">
                  <c:v>40.700000000000003</c:v>
                </c:pt>
                <c:pt idx="119">
                  <c:v>40.200000000000003</c:v>
                </c:pt>
                <c:pt idx="120">
                  <c:v>39.6</c:v>
                </c:pt>
                <c:pt idx="121">
                  <c:v>37.5</c:v>
                </c:pt>
                <c:pt idx="122">
                  <c:v>28.4</c:v>
                </c:pt>
                <c:pt idx="123">
                  <c:v>35.799999999999997</c:v>
                </c:pt>
                <c:pt idx="124">
                  <c:v>35</c:v>
                </c:pt>
                <c:pt idx="125">
                  <c:v>35.200000000000003</c:v>
                </c:pt>
                <c:pt idx="126">
                  <c:v>35</c:v>
                </c:pt>
                <c:pt idx="127">
                  <c:v>35.1</c:v>
                </c:pt>
                <c:pt idx="128">
                  <c:v>35.200000000000003</c:v>
                </c:pt>
              </c:numCache>
            </c:numRef>
          </c:yVal>
          <c:smooth val="1"/>
        </c:ser>
        <c:ser>
          <c:idx val="2"/>
          <c:order val="2"/>
          <c:tx>
            <c:v>Lap 3</c:v>
          </c:tx>
          <c:marker>
            <c:symbol val="none"/>
          </c:marker>
          <c:yVal>
            <c:numRef>
              <c:f>'Lap Breaks'!$C$4:$C$500</c:f>
              <c:numCache>
                <c:formatCode>General</c:formatCode>
                <c:ptCount val="497"/>
                <c:pt idx="0">
                  <c:v>35.200000000000003</c:v>
                </c:pt>
                <c:pt idx="1">
                  <c:v>35.200000000000003</c:v>
                </c:pt>
                <c:pt idx="2">
                  <c:v>35.200000000000003</c:v>
                </c:pt>
                <c:pt idx="3">
                  <c:v>35.6</c:v>
                </c:pt>
                <c:pt idx="4">
                  <c:v>36.299999999999997</c:v>
                </c:pt>
                <c:pt idx="5">
                  <c:v>37.6</c:v>
                </c:pt>
                <c:pt idx="6">
                  <c:v>38.700000000000003</c:v>
                </c:pt>
                <c:pt idx="7">
                  <c:v>38.700000000000003</c:v>
                </c:pt>
                <c:pt idx="8">
                  <c:v>38.700000000000003</c:v>
                </c:pt>
                <c:pt idx="9">
                  <c:v>39.5</c:v>
                </c:pt>
                <c:pt idx="10">
                  <c:v>43.7</c:v>
                </c:pt>
                <c:pt idx="11">
                  <c:v>43.8</c:v>
                </c:pt>
                <c:pt idx="12">
                  <c:v>45</c:v>
                </c:pt>
                <c:pt idx="13">
                  <c:v>45.6</c:v>
                </c:pt>
                <c:pt idx="14">
                  <c:v>45.6</c:v>
                </c:pt>
                <c:pt idx="15">
                  <c:v>45.4</c:v>
                </c:pt>
                <c:pt idx="16">
                  <c:v>43.5</c:v>
                </c:pt>
                <c:pt idx="17">
                  <c:v>40.700000000000003</c:v>
                </c:pt>
                <c:pt idx="18">
                  <c:v>38.5</c:v>
                </c:pt>
                <c:pt idx="19">
                  <c:v>36.700000000000003</c:v>
                </c:pt>
                <c:pt idx="20">
                  <c:v>34.799999999999997</c:v>
                </c:pt>
                <c:pt idx="21">
                  <c:v>33</c:v>
                </c:pt>
                <c:pt idx="22">
                  <c:v>31.1</c:v>
                </c:pt>
                <c:pt idx="23">
                  <c:v>29</c:v>
                </c:pt>
                <c:pt idx="24">
                  <c:v>27</c:v>
                </c:pt>
                <c:pt idx="25">
                  <c:v>25.1</c:v>
                </c:pt>
                <c:pt idx="26">
                  <c:v>24</c:v>
                </c:pt>
                <c:pt idx="27">
                  <c:v>22.7</c:v>
                </c:pt>
                <c:pt idx="28">
                  <c:v>21.6</c:v>
                </c:pt>
                <c:pt idx="29">
                  <c:v>21.1</c:v>
                </c:pt>
                <c:pt idx="30">
                  <c:v>20.9</c:v>
                </c:pt>
                <c:pt idx="31">
                  <c:v>21</c:v>
                </c:pt>
                <c:pt idx="32">
                  <c:v>22.2</c:v>
                </c:pt>
                <c:pt idx="33">
                  <c:v>22.5</c:v>
                </c:pt>
                <c:pt idx="34">
                  <c:v>26.6</c:v>
                </c:pt>
                <c:pt idx="35">
                  <c:v>27.5</c:v>
                </c:pt>
                <c:pt idx="36">
                  <c:v>28.9</c:v>
                </c:pt>
                <c:pt idx="37">
                  <c:v>30</c:v>
                </c:pt>
                <c:pt idx="38">
                  <c:v>31.6</c:v>
                </c:pt>
                <c:pt idx="39">
                  <c:v>32.799999999999997</c:v>
                </c:pt>
                <c:pt idx="40">
                  <c:v>33.5</c:v>
                </c:pt>
                <c:pt idx="41">
                  <c:v>33.799999999999997</c:v>
                </c:pt>
                <c:pt idx="42">
                  <c:v>33.799999999999997</c:v>
                </c:pt>
                <c:pt idx="43">
                  <c:v>34.200000000000003</c:v>
                </c:pt>
                <c:pt idx="44">
                  <c:v>34.4</c:v>
                </c:pt>
                <c:pt idx="45">
                  <c:v>34.799999999999997</c:v>
                </c:pt>
                <c:pt idx="46">
                  <c:v>34.799999999999997</c:v>
                </c:pt>
                <c:pt idx="47">
                  <c:v>35</c:v>
                </c:pt>
                <c:pt idx="48">
                  <c:v>35.200000000000003</c:v>
                </c:pt>
                <c:pt idx="49">
                  <c:v>37.299999999999997</c:v>
                </c:pt>
                <c:pt idx="50">
                  <c:v>37.4</c:v>
                </c:pt>
                <c:pt idx="51">
                  <c:v>38.700000000000003</c:v>
                </c:pt>
                <c:pt idx="52">
                  <c:v>39.4</c:v>
                </c:pt>
                <c:pt idx="53">
                  <c:v>39.9</c:v>
                </c:pt>
                <c:pt idx="54">
                  <c:v>40.4</c:v>
                </c:pt>
                <c:pt idx="55">
                  <c:v>41.1</c:v>
                </c:pt>
                <c:pt idx="56">
                  <c:v>41.9</c:v>
                </c:pt>
                <c:pt idx="57">
                  <c:v>42.1</c:v>
                </c:pt>
                <c:pt idx="58">
                  <c:v>43</c:v>
                </c:pt>
                <c:pt idx="59">
                  <c:v>43.6</c:v>
                </c:pt>
                <c:pt idx="60">
                  <c:v>44</c:v>
                </c:pt>
                <c:pt idx="61">
                  <c:v>43.8</c:v>
                </c:pt>
                <c:pt idx="62">
                  <c:v>43.3</c:v>
                </c:pt>
                <c:pt idx="63">
                  <c:v>43.7</c:v>
                </c:pt>
                <c:pt idx="64">
                  <c:v>43.2</c:v>
                </c:pt>
                <c:pt idx="65">
                  <c:v>43.2</c:v>
                </c:pt>
                <c:pt idx="66">
                  <c:v>42.5</c:v>
                </c:pt>
                <c:pt idx="67">
                  <c:v>41.4</c:v>
                </c:pt>
                <c:pt idx="68">
                  <c:v>40.299999999999997</c:v>
                </c:pt>
                <c:pt idx="69">
                  <c:v>40</c:v>
                </c:pt>
                <c:pt idx="70">
                  <c:v>39.700000000000003</c:v>
                </c:pt>
                <c:pt idx="71">
                  <c:v>39.6</c:v>
                </c:pt>
                <c:pt idx="72">
                  <c:v>39.1</c:v>
                </c:pt>
                <c:pt idx="73">
                  <c:v>38.1</c:v>
                </c:pt>
                <c:pt idx="74">
                  <c:v>37.4</c:v>
                </c:pt>
                <c:pt idx="75">
                  <c:v>36.5</c:v>
                </c:pt>
                <c:pt idx="76">
                  <c:v>35.799999999999997</c:v>
                </c:pt>
                <c:pt idx="77">
                  <c:v>34.5</c:v>
                </c:pt>
                <c:pt idx="78">
                  <c:v>33.299999999999997</c:v>
                </c:pt>
                <c:pt idx="79">
                  <c:v>31.8</c:v>
                </c:pt>
                <c:pt idx="80">
                  <c:v>30.2</c:v>
                </c:pt>
                <c:pt idx="81">
                  <c:v>28.4</c:v>
                </c:pt>
                <c:pt idx="82">
                  <c:v>27</c:v>
                </c:pt>
                <c:pt idx="83">
                  <c:v>24.5</c:v>
                </c:pt>
                <c:pt idx="84">
                  <c:v>23.3</c:v>
                </c:pt>
                <c:pt idx="85">
                  <c:v>22</c:v>
                </c:pt>
                <c:pt idx="86">
                  <c:v>20.6</c:v>
                </c:pt>
                <c:pt idx="87">
                  <c:v>20.2</c:v>
                </c:pt>
                <c:pt idx="88">
                  <c:v>20.9</c:v>
                </c:pt>
                <c:pt idx="89">
                  <c:v>22.4</c:v>
                </c:pt>
                <c:pt idx="90">
                  <c:v>23.9</c:v>
                </c:pt>
                <c:pt idx="91">
                  <c:v>26.8</c:v>
                </c:pt>
                <c:pt idx="92">
                  <c:v>28.5</c:v>
                </c:pt>
                <c:pt idx="93">
                  <c:v>29.8</c:v>
                </c:pt>
                <c:pt idx="94">
                  <c:v>30.9</c:v>
                </c:pt>
                <c:pt idx="95">
                  <c:v>31.6</c:v>
                </c:pt>
                <c:pt idx="96">
                  <c:v>33.200000000000003</c:v>
                </c:pt>
                <c:pt idx="97">
                  <c:v>34.1</c:v>
                </c:pt>
                <c:pt idx="98">
                  <c:v>34.6</c:v>
                </c:pt>
                <c:pt idx="99">
                  <c:v>34.9</c:v>
                </c:pt>
                <c:pt idx="100">
                  <c:v>35</c:v>
                </c:pt>
                <c:pt idx="101">
                  <c:v>33.5</c:v>
                </c:pt>
                <c:pt idx="102">
                  <c:v>35.9</c:v>
                </c:pt>
                <c:pt idx="103">
                  <c:v>35.9</c:v>
                </c:pt>
                <c:pt idx="104">
                  <c:v>35.9</c:v>
                </c:pt>
                <c:pt idx="105">
                  <c:v>36.200000000000003</c:v>
                </c:pt>
                <c:pt idx="106">
                  <c:v>36.200000000000003</c:v>
                </c:pt>
                <c:pt idx="107">
                  <c:v>35.700000000000003</c:v>
                </c:pt>
                <c:pt idx="108">
                  <c:v>35.700000000000003</c:v>
                </c:pt>
                <c:pt idx="109">
                  <c:v>36.299999999999997</c:v>
                </c:pt>
                <c:pt idx="110">
                  <c:v>40</c:v>
                </c:pt>
                <c:pt idx="111">
                  <c:v>41.5</c:v>
                </c:pt>
                <c:pt idx="112">
                  <c:v>43.1</c:v>
                </c:pt>
                <c:pt idx="113">
                  <c:v>44.5</c:v>
                </c:pt>
                <c:pt idx="114">
                  <c:v>46</c:v>
                </c:pt>
                <c:pt idx="115">
                  <c:v>46.1</c:v>
                </c:pt>
                <c:pt idx="116">
                  <c:v>46.5</c:v>
                </c:pt>
                <c:pt idx="117">
                  <c:v>46.1</c:v>
                </c:pt>
                <c:pt idx="118">
                  <c:v>44</c:v>
                </c:pt>
                <c:pt idx="119">
                  <c:v>42.4</c:v>
                </c:pt>
                <c:pt idx="120">
                  <c:v>41.2</c:v>
                </c:pt>
                <c:pt idx="121">
                  <c:v>40.700000000000003</c:v>
                </c:pt>
                <c:pt idx="122">
                  <c:v>40.200000000000003</c:v>
                </c:pt>
                <c:pt idx="123">
                  <c:v>39.799999999999997</c:v>
                </c:pt>
                <c:pt idx="124">
                  <c:v>38.799999999999997</c:v>
                </c:pt>
                <c:pt idx="125">
                  <c:v>37.4</c:v>
                </c:pt>
                <c:pt idx="126">
                  <c:v>36.200000000000003</c:v>
                </c:pt>
                <c:pt idx="127">
                  <c:v>36</c:v>
                </c:pt>
                <c:pt idx="128">
                  <c:v>34</c:v>
                </c:pt>
                <c:pt idx="129">
                  <c:v>35.299999999999997</c:v>
                </c:pt>
                <c:pt idx="130">
                  <c:v>35.4</c:v>
                </c:pt>
                <c:pt idx="131">
                  <c:v>36</c:v>
                </c:pt>
                <c:pt idx="132">
                  <c:v>36.1</c:v>
                </c:pt>
              </c:numCache>
            </c:numRef>
          </c:yVal>
          <c:smooth val="1"/>
        </c:ser>
        <c:ser>
          <c:idx val="3"/>
          <c:order val="3"/>
          <c:tx>
            <c:v>Lap 4</c:v>
          </c:tx>
          <c:marker>
            <c:symbol val="none"/>
          </c:marker>
          <c:yVal>
            <c:numRef>
              <c:f>'Lap Breaks'!$D$4:$D$500</c:f>
              <c:numCache>
                <c:formatCode>General</c:formatCode>
                <c:ptCount val="497"/>
                <c:pt idx="0">
                  <c:v>36.1</c:v>
                </c:pt>
                <c:pt idx="1">
                  <c:v>36.1</c:v>
                </c:pt>
                <c:pt idx="2">
                  <c:v>36.5</c:v>
                </c:pt>
                <c:pt idx="3">
                  <c:v>37</c:v>
                </c:pt>
                <c:pt idx="4">
                  <c:v>38.200000000000003</c:v>
                </c:pt>
                <c:pt idx="5">
                  <c:v>39.1</c:v>
                </c:pt>
                <c:pt idx="6">
                  <c:v>40</c:v>
                </c:pt>
                <c:pt idx="7">
                  <c:v>40</c:v>
                </c:pt>
                <c:pt idx="8">
                  <c:v>39.9</c:v>
                </c:pt>
                <c:pt idx="9">
                  <c:v>39.4</c:v>
                </c:pt>
                <c:pt idx="10">
                  <c:v>42.4</c:v>
                </c:pt>
                <c:pt idx="11">
                  <c:v>43.6</c:v>
                </c:pt>
                <c:pt idx="12">
                  <c:v>45</c:v>
                </c:pt>
                <c:pt idx="13">
                  <c:v>45</c:v>
                </c:pt>
                <c:pt idx="14">
                  <c:v>45</c:v>
                </c:pt>
                <c:pt idx="15">
                  <c:v>45.1</c:v>
                </c:pt>
                <c:pt idx="16">
                  <c:v>45.6</c:v>
                </c:pt>
                <c:pt idx="17">
                  <c:v>42.2</c:v>
                </c:pt>
                <c:pt idx="18">
                  <c:v>38.700000000000003</c:v>
                </c:pt>
                <c:pt idx="19">
                  <c:v>35.200000000000003</c:v>
                </c:pt>
                <c:pt idx="20">
                  <c:v>33.200000000000003</c:v>
                </c:pt>
                <c:pt idx="21">
                  <c:v>30.9</c:v>
                </c:pt>
                <c:pt idx="22">
                  <c:v>29.1</c:v>
                </c:pt>
                <c:pt idx="23">
                  <c:v>27.5</c:v>
                </c:pt>
                <c:pt idx="24">
                  <c:v>25.7</c:v>
                </c:pt>
                <c:pt idx="25">
                  <c:v>24.2</c:v>
                </c:pt>
                <c:pt idx="26">
                  <c:v>23.5</c:v>
                </c:pt>
                <c:pt idx="27">
                  <c:v>23.4</c:v>
                </c:pt>
                <c:pt idx="28">
                  <c:v>22.3</c:v>
                </c:pt>
                <c:pt idx="29">
                  <c:v>21.5</c:v>
                </c:pt>
                <c:pt idx="30">
                  <c:v>21.8</c:v>
                </c:pt>
                <c:pt idx="31">
                  <c:v>22.8</c:v>
                </c:pt>
                <c:pt idx="32">
                  <c:v>24.4</c:v>
                </c:pt>
                <c:pt idx="33">
                  <c:v>25.9</c:v>
                </c:pt>
                <c:pt idx="34">
                  <c:v>27.4</c:v>
                </c:pt>
                <c:pt idx="35">
                  <c:v>29.1</c:v>
                </c:pt>
                <c:pt idx="36">
                  <c:v>30.7</c:v>
                </c:pt>
                <c:pt idx="37">
                  <c:v>31.8</c:v>
                </c:pt>
                <c:pt idx="38">
                  <c:v>32.299999999999997</c:v>
                </c:pt>
                <c:pt idx="39">
                  <c:v>32.799999999999997</c:v>
                </c:pt>
                <c:pt idx="40">
                  <c:v>33.5</c:v>
                </c:pt>
                <c:pt idx="41">
                  <c:v>34.200000000000003</c:v>
                </c:pt>
                <c:pt idx="42">
                  <c:v>34.5</c:v>
                </c:pt>
                <c:pt idx="43">
                  <c:v>34.9</c:v>
                </c:pt>
                <c:pt idx="44">
                  <c:v>35.1</c:v>
                </c:pt>
                <c:pt idx="45">
                  <c:v>35.6</c:v>
                </c:pt>
                <c:pt idx="46">
                  <c:v>38.299999999999997</c:v>
                </c:pt>
                <c:pt idx="47">
                  <c:v>38.799999999999997</c:v>
                </c:pt>
                <c:pt idx="48">
                  <c:v>39</c:v>
                </c:pt>
                <c:pt idx="49">
                  <c:v>39.5</c:v>
                </c:pt>
                <c:pt idx="50">
                  <c:v>39.4</c:v>
                </c:pt>
                <c:pt idx="51">
                  <c:v>39.6</c:v>
                </c:pt>
                <c:pt idx="52">
                  <c:v>39.799999999999997</c:v>
                </c:pt>
                <c:pt idx="53">
                  <c:v>40.4</c:v>
                </c:pt>
                <c:pt idx="54">
                  <c:v>41.2</c:v>
                </c:pt>
                <c:pt idx="55">
                  <c:v>40.200000000000003</c:v>
                </c:pt>
                <c:pt idx="56">
                  <c:v>42.3</c:v>
                </c:pt>
                <c:pt idx="57">
                  <c:v>43.5</c:v>
                </c:pt>
                <c:pt idx="58">
                  <c:v>44</c:v>
                </c:pt>
                <c:pt idx="59">
                  <c:v>44.2</c:v>
                </c:pt>
                <c:pt idx="60">
                  <c:v>44.1</c:v>
                </c:pt>
                <c:pt idx="61">
                  <c:v>44.1</c:v>
                </c:pt>
                <c:pt idx="62">
                  <c:v>44.9</c:v>
                </c:pt>
                <c:pt idx="63">
                  <c:v>44.8</c:v>
                </c:pt>
                <c:pt idx="64">
                  <c:v>42.1</c:v>
                </c:pt>
                <c:pt idx="65">
                  <c:v>40.9</c:v>
                </c:pt>
                <c:pt idx="66">
                  <c:v>40.200000000000003</c:v>
                </c:pt>
                <c:pt idx="67">
                  <c:v>39.1</c:v>
                </c:pt>
                <c:pt idx="68">
                  <c:v>39.1</c:v>
                </c:pt>
                <c:pt idx="69">
                  <c:v>39.5</c:v>
                </c:pt>
                <c:pt idx="70">
                  <c:v>39.5</c:v>
                </c:pt>
                <c:pt idx="71">
                  <c:v>39</c:v>
                </c:pt>
                <c:pt idx="72">
                  <c:v>37.4</c:v>
                </c:pt>
                <c:pt idx="73">
                  <c:v>36.700000000000003</c:v>
                </c:pt>
                <c:pt idx="74">
                  <c:v>36.1</c:v>
                </c:pt>
                <c:pt idx="75">
                  <c:v>35.700000000000003</c:v>
                </c:pt>
                <c:pt idx="76">
                  <c:v>35.200000000000003</c:v>
                </c:pt>
                <c:pt idx="77">
                  <c:v>34</c:v>
                </c:pt>
                <c:pt idx="78">
                  <c:v>32</c:v>
                </c:pt>
                <c:pt idx="79">
                  <c:v>29.8</c:v>
                </c:pt>
                <c:pt idx="80">
                  <c:v>28.4</c:v>
                </c:pt>
                <c:pt idx="81">
                  <c:v>26.9</c:v>
                </c:pt>
                <c:pt idx="82">
                  <c:v>25.4</c:v>
                </c:pt>
                <c:pt idx="83">
                  <c:v>24.1</c:v>
                </c:pt>
                <c:pt idx="84">
                  <c:v>22.9</c:v>
                </c:pt>
                <c:pt idx="85">
                  <c:v>21.3</c:v>
                </c:pt>
                <c:pt idx="86">
                  <c:v>22.2</c:v>
                </c:pt>
                <c:pt idx="87">
                  <c:v>22.9</c:v>
                </c:pt>
                <c:pt idx="88">
                  <c:v>23.6</c:v>
                </c:pt>
                <c:pt idx="89">
                  <c:v>25.3</c:v>
                </c:pt>
                <c:pt idx="90">
                  <c:v>26.6</c:v>
                </c:pt>
                <c:pt idx="91">
                  <c:v>27.6</c:v>
                </c:pt>
                <c:pt idx="92">
                  <c:v>28.8</c:v>
                </c:pt>
                <c:pt idx="93">
                  <c:v>30.4</c:v>
                </c:pt>
                <c:pt idx="94">
                  <c:v>31.1</c:v>
                </c:pt>
                <c:pt idx="95">
                  <c:v>32.299999999999997</c:v>
                </c:pt>
                <c:pt idx="96">
                  <c:v>32.4</c:v>
                </c:pt>
                <c:pt idx="97">
                  <c:v>33.700000000000003</c:v>
                </c:pt>
                <c:pt idx="98">
                  <c:v>34.9</c:v>
                </c:pt>
                <c:pt idx="99">
                  <c:v>35.299999999999997</c:v>
                </c:pt>
                <c:pt idx="100">
                  <c:v>35.4</c:v>
                </c:pt>
                <c:pt idx="101">
                  <c:v>35.6</c:v>
                </c:pt>
                <c:pt idx="102">
                  <c:v>35.299999999999997</c:v>
                </c:pt>
                <c:pt idx="103">
                  <c:v>35.299999999999997</c:v>
                </c:pt>
                <c:pt idx="104">
                  <c:v>35.299999999999997</c:v>
                </c:pt>
                <c:pt idx="105">
                  <c:v>35.700000000000003</c:v>
                </c:pt>
                <c:pt idx="106">
                  <c:v>36.9</c:v>
                </c:pt>
                <c:pt idx="107">
                  <c:v>37</c:v>
                </c:pt>
                <c:pt idx="108">
                  <c:v>37.9</c:v>
                </c:pt>
                <c:pt idx="109">
                  <c:v>37.9</c:v>
                </c:pt>
                <c:pt idx="110">
                  <c:v>38.1</c:v>
                </c:pt>
                <c:pt idx="111">
                  <c:v>41.1</c:v>
                </c:pt>
                <c:pt idx="112">
                  <c:v>43.3</c:v>
                </c:pt>
                <c:pt idx="113">
                  <c:v>43.5</c:v>
                </c:pt>
                <c:pt idx="114">
                  <c:v>45.4</c:v>
                </c:pt>
                <c:pt idx="115">
                  <c:v>46.4</c:v>
                </c:pt>
                <c:pt idx="116">
                  <c:v>45.6</c:v>
                </c:pt>
                <c:pt idx="117">
                  <c:v>43.2</c:v>
                </c:pt>
                <c:pt idx="118">
                  <c:v>41.4</c:v>
                </c:pt>
                <c:pt idx="119">
                  <c:v>40.200000000000003</c:v>
                </c:pt>
                <c:pt idx="120">
                  <c:v>38.9</c:v>
                </c:pt>
                <c:pt idx="121">
                  <c:v>38.6</c:v>
                </c:pt>
                <c:pt idx="122">
                  <c:v>38.799999999999997</c:v>
                </c:pt>
                <c:pt idx="123">
                  <c:v>38.1</c:v>
                </c:pt>
                <c:pt idx="124">
                  <c:v>37.200000000000003</c:v>
                </c:pt>
                <c:pt idx="125">
                  <c:v>36</c:v>
                </c:pt>
                <c:pt idx="126">
                  <c:v>35.5</c:v>
                </c:pt>
                <c:pt idx="127">
                  <c:v>34.200000000000003</c:v>
                </c:pt>
                <c:pt idx="128">
                  <c:v>35.200000000000003</c:v>
                </c:pt>
                <c:pt idx="129">
                  <c:v>35.200000000000003</c:v>
                </c:pt>
                <c:pt idx="130">
                  <c:v>35.6</c:v>
                </c:pt>
                <c:pt idx="131">
                  <c:v>35.299999999999997</c:v>
                </c:pt>
              </c:numCache>
            </c:numRef>
          </c:yVal>
          <c:smooth val="1"/>
        </c:ser>
        <c:ser>
          <c:idx val="4"/>
          <c:order val="4"/>
          <c:tx>
            <c:v>Lap 5</c:v>
          </c:tx>
          <c:marker>
            <c:symbol val="none"/>
          </c:marker>
          <c:yVal>
            <c:numRef>
              <c:f>'Lap Breaks'!$E$4:$E$500</c:f>
              <c:numCache>
                <c:formatCode>General</c:formatCode>
                <c:ptCount val="497"/>
                <c:pt idx="0">
                  <c:v>35.299999999999997</c:v>
                </c:pt>
                <c:pt idx="1">
                  <c:v>35.1</c:v>
                </c:pt>
                <c:pt idx="2">
                  <c:v>34.799999999999997</c:v>
                </c:pt>
                <c:pt idx="3">
                  <c:v>35.6</c:v>
                </c:pt>
                <c:pt idx="4">
                  <c:v>37.4</c:v>
                </c:pt>
                <c:pt idx="5">
                  <c:v>38.1</c:v>
                </c:pt>
                <c:pt idx="6">
                  <c:v>39.700000000000003</c:v>
                </c:pt>
                <c:pt idx="7">
                  <c:v>40.9</c:v>
                </c:pt>
                <c:pt idx="8">
                  <c:v>40.9</c:v>
                </c:pt>
                <c:pt idx="9">
                  <c:v>40.9</c:v>
                </c:pt>
                <c:pt idx="10">
                  <c:v>41.2</c:v>
                </c:pt>
                <c:pt idx="11">
                  <c:v>41.6</c:v>
                </c:pt>
                <c:pt idx="12">
                  <c:v>46.1</c:v>
                </c:pt>
                <c:pt idx="13">
                  <c:v>46.5</c:v>
                </c:pt>
                <c:pt idx="14">
                  <c:v>46.5</c:v>
                </c:pt>
                <c:pt idx="15">
                  <c:v>46.3</c:v>
                </c:pt>
                <c:pt idx="16">
                  <c:v>44.4</c:v>
                </c:pt>
                <c:pt idx="17">
                  <c:v>43.1</c:v>
                </c:pt>
                <c:pt idx="18">
                  <c:v>39.4</c:v>
                </c:pt>
                <c:pt idx="19">
                  <c:v>36.299999999999997</c:v>
                </c:pt>
                <c:pt idx="20">
                  <c:v>34.4</c:v>
                </c:pt>
                <c:pt idx="21">
                  <c:v>32.4</c:v>
                </c:pt>
                <c:pt idx="22">
                  <c:v>30.2</c:v>
                </c:pt>
                <c:pt idx="23">
                  <c:v>30</c:v>
                </c:pt>
                <c:pt idx="24">
                  <c:v>28.1</c:v>
                </c:pt>
                <c:pt idx="25">
                  <c:v>25.6</c:v>
                </c:pt>
                <c:pt idx="26">
                  <c:v>23.6</c:v>
                </c:pt>
                <c:pt idx="27">
                  <c:v>22</c:v>
                </c:pt>
                <c:pt idx="28">
                  <c:v>21.2</c:v>
                </c:pt>
                <c:pt idx="29">
                  <c:v>21.2</c:v>
                </c:pt>
                <c:pt idx="30">
                  <c:v>20.8</c:v>
                </c:pt>
                <c:pt idx="31">
                  <c:v>21.4</c:v>
                </c:pt>
                <c:pt idx="32">
                  <c:v>24.9</c:v>
                </c:pt>
                <c:pt idx="33">
                  <c:v>26.8</c:v>
                </c:pt>
                <c:pt idx="34">
                  <c:v>28.3</c:v>
                </c:pt>
                <c:pt idx="35">
                  <c:v>29.9</c:v>
                </c:pt>
                <c:pt idx="36">
                  <c:v>31.6</c:v>
                </c:pt>
                <c:pt idx="37">
                  <c:v>33.1</c:v>
                </c:pt>
                <c:pt idx="38">
                  <c:v>34.200000000000003</c:v>
                </c:pt>
                <c:pt idx="39">
                  <c:v>34.6</c:v>
                </c:pt>
                <c:pt idx="40">
                  <c:v>34.6</c:v>
                </c:pt>
                <c:pt idx="41">
                  <c:v>34.799999999999997</c:v>
                </c:pt>
                <c:pt idx="42">
                  <c:v>35.4</c:v>
                </c:pt>
                <c:pt idx="43">
                  <c:v>36.1</c:v>
                </c:pt>
                <c:pt idx="44">
                  <c:v>36.9</c:v>
                </c:pt>
                <c:pt idx="45">
                  <c:v>37.1</c:v>
                </c:pt>
                <c:pt idx="46">
                  <c:v>39.6</c:v>
                </c:pt>
                <c:pt idx="47">
                  <c:v>39.6</c:v>
                </c:pt>
                <c:pt idx="48">
                  <c:v>39.1</c:v>
                </c:pt>
                <c:pt idx="49">
                  <c:v>39</c:v>
                </c:pt>
                <c:pt idx="50">
                  <c:v>38.700000000000003</c:v>
                </c:pt>
                <c:pt idx="51">
                  <c:v>38.700000000000003</c:v>
                </c:pt>
                <c:pt idx="52">
                  <c:v>38.9</c:v>
                </c:pt>
                <c:pt idx="53">
                  <c:v>39.6</c:v>
                </c:pt>
                <c:pt idx="54">
                  <c:v>40.200000000000003</c:v>
                </c:pt>
                <c:pt idx="55">
                  <c:v>40.6</c:v>
                </c:pt>
                <c:pt idx="56">
                  <c:v>41.5</c:v>
                </c:pt>
                <c:pt idx="57">
                  <c:v>42.4</c:v>
                </c:pt>
                <c:pt idx="58">
                  <c:v>43.6</c:v>
                </c:pt>
                <c:pt idx="59">
                  <c:v>44.5</c:v>
                </c:pt>
                <c:pt idx="60">
                  <c:v>44.7</c:v>
                </c:pt>
                <c:pt idx="61">
                  <c:v>44.6</c:v>
                </c:pt>
                <c:pt idx="62">
                  <c:v>45.9</c:v>
                </c:pt>
                <c:pt idx="63">
                  <c:v>45.7</c:v>
                </c:pt>
                <c:pt idx="64">
                  <c:v>43</c:v>
                </c:pt>
                <c:pt idx="65">
                  <c:v>41.2</c:v>
                </c:pt>
                <c:pt idx="66">
                  <c:v>39.6</c:v>
                </c:pt>
                <c:pt idx="67">
                  <c:v>38.799999999999997</c:v>
                </c:pt>
                <c:pt idx="68">
                  <c:v>38.4</c:v>
                </c:pt>
                <c:pt idx="69">
                  <c:v>38.200000000000003</c:v>
                </c:pt>
                <c:pt idx="70">
                  <c:v>38.4</c:v>
                </c:pt>
                <c:pt idx="71">
                  <c:v>37.9</c:v>
                </c:pt>
                <c:pt idx="72">
                  <c:v>36.299999999999997</c:v>
                </c:pt>
                <c:pt idx="73">
                  <c:v>35.299999999999997</c:v>
                </c:pt>
                <c:pt idx="74">
                  <c:v>35</c:v>
                </c:pt>
                <c:pt idx="75">
                  <c:v>34.6</c:v>
                </c:pt>
                <c:pt idx="76">
                  <c:v>34.700000000000003</c:v>
                </c:pt>
                <c:pt idx="77">
                  <c:v>34</c:v>
                </c:pt>
                <c:pt idx="78">
                  <c:v>32.700000000000003</c:v>
                </c:pt>
                <c:pt idx="79">
                  <c:v>31.1</c:v>
                </c:pt>
                <c:pt idx="80">
                  <c:v>29.7</c:v>
                </c:pt>
                <c:pt idx="81">
                  <c:v>27.7</c:v>
                </c:pt>
                <c:pt idx="82">
                  <c:v>24.3</c:v>
                </c:pt>
                <c:pt idx="83">
                  <c:v>23.5</c:v>
                </c:pt>
                <c:pt idx="84">
                  <c:v>22.2</c:v>
                </c:pt>
                <c:pt idx="85">
                  <c:v>21.9</c:v>
                </c:pt>
                <c:pt idx="86">
                  <c:v>21.6</c:v>
                </c:pt>
                <c:pt idx="87">
                  <c:v>21.8</c:v>
                </c:pt>
                <c:pt idx="88">
                  <c:v>23.7</c:v>
                </c:pt>
                <c:pt idx="89">
                  <c:v>25.1</c:v>
                </c:pt>
                <c:pt idx="90">
                  <c:v>26.8</c:v>
                </c:pt>
                <c:pt idx="91">
                  <c:v>28.4</c:v>
                </c:pt>
                <c:pt idx="92">
                  <c:v>30.3</c:v>
                </c:pt>
                <c:pt idx="93">
                  <c:v>31.4</c:v>
                </c:pt>
                <c:pt idx="94">
                  <c:v>32.700000000000003</c:v>
                </c:pt>
                <c:pt idx="95">
                  <c:v>33.299999999999997</c:v>
                </c:pt>
                <c:pt idx="96">
                  <c:v>33.5</c:v>
                </c:pt>
                <c:pt idx="97">
                  <c:v>36</c:v>
                </c:pt>
                <c:pt idx="98">
                  <c:v>35.9</c:v>
                </c:pt>
                <c:pt idx="99">
                  <c:v>35.799999999999997</c:v>
                </c:pt>
                <c:pt idx="100">
                  <c:v>36.200000000000003</c:v>
                </c:pt>
                <c:pt idx="101">
                  <c:v>36.6</c:v>
                </c:pt>
                <c:pt idx="102">
                  <c:v>37.4</c:v>
                </c:pt>
                <c:pt idx="103">
                  <c:v>37.299999999999997</c:v>
                </c:pt>
                <c:pt idx="104">
                  <c:v>37.299999999999997</c:v>
                </c:pt>
                <c:pt idx="105">
                  <c:v>37.299999999999997</c:v>
                </c:pt>
                <c:pt idx="106">
                  <c:v>37.799999999999997</c:v>
                </c:pt>
                <c:pt idx="107">
                  <c:v>40</c:v>
                </c:pt>
                <c:pt idx="108">
                  <c:v>40.1</c:v>
                </c:pt>
                <c:pt idx="109">
                  <c:v>41.3</c:v>
                </c:pt>
                <c:pt idx="110">
                  <c:v>41.5</c:v>
                </c:pt>
                <c:pt idx="111">
                  <c:v>43.7</c:v>
                </c:pt>
                <c:pt idx="112">
                  <c:v>45.5</c:v>
                </c:pt>
                <c:pt idx="113">
                  <c:v>45.8</c:v>
                </c:pt>
                <c:pt idx="114">
                  <c:v>46.4</c:v>
                </c:pt>
                <c:pt idx="115">
                  <c:v>46.1</c:v>
                </c:pt>
                <c:pt idx="116">
                  <c:v>43.9</c:v>
                </c:pt>
                <c:pt idx="117">
                  <c:v>41.9</c:v>
                </c:pt>
                <c:pt idx="118">
                  <c:v>39.9</c:v>
                </c:pt>
                <c:pt idx="119">
                  <c:v>38.700000000000003</c:v>
                </c:pt>
                <c:pt idx="120">
                  <c:v>38.1</c:v>
                </c:pt>
                <c:pt idx="121">
                  <c:v>37.700000000000003</c:v>
                </c:pt>
                <c:pt idx="122">
                  <c:v>37.6</c:v>
                </c:pt>
                <c:pt idx="123">
                  <c:v>36.799999999999997</c:v>
                </c:pt>
                <c:pt idx="124">
                  <c:v>35.6</c:v>
                </c:pt>
                <c:pt idx="125">
                  <c:v>34.700000000000003</c:v>
                </c:pt>
                <c:pt idx="126">
                  <c:v>33.5</c:v>
                </c:pt>
                <c:pt idx="127">
                  <c:v>33.6</c:v>
                </c:pt>
                <c:pt idx="128">
                  <c:v>34.6</c:v>
                </c:pt>
                <c:pt idx="129">
                  <c:v>35.200000000000003</c:v>
                </c:pt>
                <c:pt idx="130">
                  <c:v>35.200000000000003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389568"/>
        <c:axId val="135391104"/>
      </c:scatterChart>
      <c:valAx>
        <c:axId val="135389568"/>
        <c:scaling>
          <c:orientation val="minMax"/>
          <c:max val="140"/>
        </c:scaling>
        <c:delete val="0"/>
        <c:axPos val="b"/>
        <c:majorTickMark val="out"/>
        <c:minorTickMark val="none"/>
        <c:tickLblPos val="nextTo"/>
        <c:crossAx val="135391104"/>
        <c:crosses val="autoZero"/>
        <c:crossBetween val="midCat"/>
      </c:valAx>
      <c:valAx>
        <c:axId val="135391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538956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Flow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v>Lap 3</c:v>
          </c:tx>
          <c:marker>
            <c:symbol val="none"/>
          </c:marker>
          <c:yVal>
            <c:numRef>
              <c:f>'Lap 3 data'!$BU$10:$BU$500</c:f>
              <c:numCache>
                <c:formatCode>General</c:formatCode>
                <c:ptCount val="491"/>
                <c:pt idx="0">
                  <c:v>4.9239100000000002</c:v>
                </c:pt>
                <c:pt idx="1">
                  <c:v>4.2696189999999996</c:v>
                </c:pt>
                <c:pt idx="2">
                  <c:v>4.6755779999999998</c:v>
                </c:pt>
                <c:pt idx="3">
                  <c:v>5.5245430000000004</c:v>
                </c:pt>
                <c:pt idx="4">
                  <c:v>6.0748639999999998</c:v>
                </c:pt>
                <c:pt idx="5">
                  <c:v>6.0583989999999996</c:v>
                </c:pt>
                <c:pt idx="6">
                  <c:v>6.3659860000000004</c:v>
                </c:pt>
                <c:pt idx="7">
                  <c:v>7.0142059999999997</c:v>
                </c:pt>
                <c:pt idx="8">
                  <c:v>7.5263629999999999</c:v>
                </c:pt>
                <c:pt idx="9">
                  <c:v>7.3504420000000001</c:v>
                </c:pt>
                <c:pt idx="10">
                  <c:v>7.1032890000000002</c:v>
                </c:pt>
                <c:pt idx="11">
                  <c:v>6.5624760000000002</c:v>
                </c:pt>
                <c:pt idx="12">
                  <c:v>5.7120670000000002</c:v>
                </c:pt>
                <c:pt idx="13">
                  <c:v>4.678852</c:v>
                </c:pt>
                <c:pt idx="14">
                  <c:v>3.375591</c:v>
                </c:pt>
                <c:pt idx="15">
                  <c:v>2.2839990000000001</c:v>
                </c:pt>
                <c:pt idx="16">
                  <c:v>1.6764810000000001</c:v>
                </c:pt>
                <c:pt idx="17">
                  <c:v>1.7944850000000001</c:v>
                </c:pt>
                <c:pt idx="18">
                  <c:v>1.9694199999999999</c:v>
                </c:pt>
                <c:pt idx="19">
                  <c:v>1.693405</c:v>
                </c:pt>
                <c:pt idx="20">
                  <c:v>1.4970209999999999</c:v>
                </c:pt>
                <c:pt idx="21">
                  <c:v>1.3499620000000001</c:v>
                </c:pt>
                <c:pt idx="22">
                  <c:v>0.86035700000000004</c:v>
                </c:pt>
                <c:pt idx="23">
                  <c:v>0.77552500000000002</c:v>
                </c:pt>
                <c:pt idx="24">
                  <c:v>0.92000300000000002</c:v>
                </c:pt>
                <c:pt idx="25">
                  <c:v>0.99674600000000002</c:v>
                </c:pt>
                <c:pt idx="26">
                  <c:v>1.044891</c:v>
                </c:pt>
                <c:pt idx="27">
                  <c:v>1.313035</c:v>
                </c:pt>
                <c:pt idx="28">
                  <c:v>1.724891</c:v>
                </c:pt>
                <c:pt idx="29">
                  <c:v>2.1243500000000002</c:v>
                </c:pt>
                <c:pt idx="30">
                  <c:v>2.4418190000000002</c:v>
                </c:pt>
                <c:pt idx="31">
                  <c:v>3.2553000000000001</c:v>
                </c:pt>
                <c:pt idx="32">
                  <c:v>3.7488830000000002</c:v>
                </c:pt>
                <c:pt idx="33">
                  <c:v>3.6582979999999998</c:v>
                </c:pt>
                <c:pt idx="34">
                  <c:v>3.8406470000000001</c:v>
                </c:pt>
                <c:pt idx="35">
                  <c:v>4.7094240000000003</c:v>
                </c:pt>
                <c:pt idx="36">
                  <c:v>5.2173049999999996</c:v>
                </c:pt>
                <c:pt idx="37">
                  <c:v>5.6174869999999997</c:v>
                </c:pt>
                <c:pt idx="38">
                  <c:v>5.3137699999999999</c:v>
                </c:pt>
                <c:pt idx="39">
                  <c:v>5.4995909999999997</c:v>
                </c:pt>
                <c:pt idx="40">
                  <c:v>5.5555000000000003</c:v>
                </c:pt>
                <c:pt idx="41">
                  <c:v>5.5802949999999996</c:v>
                </c:pt>
                <c:pt idx="42">
                  <c:v>5.473509</c:v>
                </c:pt>
                <c:pt idx="43">
                  <c:v>5.314775</c:v>
                </c:pt>
                <c:pt idx="44">
                  <c:v>5.3564920000000003</c:v>
                </c:pt>
                <c:pt idx="45">
                  <c:v>5.5107010000000001</c:v>
                </c:pt>
                <c:pt idx="46">
                  <c:v>5.5099790000000004</c:v>
                </c:pt>
                <c:pt idx="47">
                  <c:v>6.4869849999999998</c:v>
                </c:pt>
                <c:pt idx="48">
                  <c:v>6.9764989999999996</c:v>
                </c:pt>
                <c:pt idx="49">
                  <c:v>7.0220200000000004</c:v>
                </c:pt>
                <c:pt idx="50">
                  <c:v>6.6399419999999996</c:v>
                </c:pt>
                <c:pt idx="51">
                  <c:v>6.8478079999999997</c:v>
                </c:pt>
                <c:pt idx="52">
                  <c:v>7.9020149999999996</c:v>
                </c:pt>
                <c:pt idx="53">
                  <c:v>7.6209449999999999</c:v>
                </c:pt>
                <c:pt idx="54">
                  <c:v>8.1713380000000004</c:v>
                </c:pt>
                <c:pt idx="55">
                  <c:v>8.1324369999999995</c:v>
                </c:pt>
                <c:pt idx="56">
                  <c:v>8.4587640000000004</c:v>
                </c:pt>
                <c:pt idx="57">
                  <c:v>8.5477570000000007</c:v>
                </c:pt>
                <c:pt idx="58">
                  <c:v>8.0916130000000006</c:v>
                </c:pt>
                <c:pt idx="59">
                  <c:v>8.2075429999999994</c:v>
                </c:pt>
                <c:pt idx="60">
                  <c:v>8.4813910000000003</c:v>
                </c:pt>
                <c:pt idx="61">
                  <c:v>9.0195810000000005</c:v>
                </c:pt>
                <c:pt idx="62">
                  <c:v>7.1551660000000004</c:v>
                </c:pt>
                <c:pt idx="63">
                  <c:v>4.5567799999999998</c:v>
                </c:pt>
                <c:pt idx="64">
                  <c:v>3.6921439999999999</c:v>
                </c:pt>
                <c:pt idx="65">
                  <c:v>3.9903300000000002</c:v>
                </c:pt>
                <c:pt idx="66">
                  <c:v>4.0727779999999996</c:v>
                </c:pt>
                <c:pt idx="67">
                  <c:v>4.9410980000000002</c:v>
                </c:pt>
                <c:pt idx="68">
                  <c:v>5.0323320000000002</c:v>
                </c:pt>
                <c:pt idx="69">
                  <c:v>5.4354019999999998</c:v>
                </c:pt>
                <c:pt idx="70">
                  <c:v>4.5401220000000002</c:v>
                </c:pt>
                <c:pt idx="71">
                  <c:v>3.645178</c:v>
                </c:pt>
                <c:pt idx="72">
                  <c:v>4.0587439999999999</c:v>
                </c:pt>
                <c:pt idx="73">
                  <c:v>4.4780389999999999</c:v>
                </c:pt>
                <c:pt idx="74">
                  <c:v>4.0083970000000004</c:v>
                </c:pt>
                <c:pt idx="75">
                  <c:v>3.3393860000000002</c:v>
                </c:pt>
                <c:pt idx="76">
                  <c:v>2.7135009999999999</c:v>
                </c:pt>
                <c:pt idx="77">
                  <c:v>2.1891539999999998</c:v>
                </c:pt>
                <c:pt idx="78">
                  <c:v>1.8600099999999999</c:v>
                </c:pt>
                <c:pt idx="79">
                  <c:v>1.595213</c:v>
                </c:pt>
                <c:pt idx="80">
                  <c:v>1.2965690000000001</c:v>
                </c:pt>
                <c:pt idx="81">
                  <c:v>1.119011</c:v>
                </c:pt>
                <c:pt idx="82">
                  <c:v>1.2863389999999999</c:v>
                </c:pt>
                <c:pt idx="83">
                  <c:v>1.2029030000000001</c:v>
                </c:pt>
                <c:pt idx="84">
                  <c:v>1.300638</c:v>
                </c:pt>
                <c:pt idx="85">
                  <c:v>2.0321280000000002</c:v>
                </c:pt>
                <c:pt idx="86">
                  <c:v>2.5986509999999998</c:v>
                </c:pt>
                <c:pt idx="87">
                  <c:v>3.1601900000000001</c:v>
                </c:pt>
                <c:pt idx="88">
                  <c:v>3.70146</c:v>
                </c:pt>
                <c:pt idx="89">
                  <c:v>4.0882849999999999</c:v>
                </c:pt>
                <c:pt idx="90">
                  <c:v>4.4423529999999998</c:v>
                </c:pt>
                <c:pt idx="91">
                  <c:v>4.4143189999999999</c:v>
                </c:pt>
                <c:pt idx="92">
                  <c:v>3.9340480000000002</c:v>
                </c:pt>
                <c:pt idx="93">
                  <c:v>4.279922</c:v>
                </c:pt>
                <c:pt idx="94">
                  <c:v>4.5354039999999998</c:v>
                </c:pt>
                <c:pt idx="95">
                  <c:v>4.482011</c:v>
                </c:pt>
                <c:pt idx="96">
                  <c:v>4.7749490000000003</c:v>
                </c:pt>
                <c:pt idx="97">
                  <c:v>4.8600209999999997</c:v>
                </c:pt>
                <c:pt idx="98">
                  <c:v>4.1108849999999997</c:v>
                </c:pt>
                <c:pt idx="99">
                  <c:v>3.921916</c:v>
                </c:pt>
                <c:pt idx="100">
                  <c:v>3.6673499999999999</c:v>
                </c:pt>
                <c:pt idx="101">
                  <c:v>3.6063499999999999</c:v>
                </c:pt>
                <c:pt idx="102">
                  <c:v>4.481096</c:v>
                </c:pt>
                <c:pt idx="103">
                  <c:v>4.5170360000000001</c:v>
                </c:pt>
                <c:pt idx="104">
                  <c:v>5.1765749999999997</c:v>
                </c:pt>
                <c:pt idx="105">
                  <c:v>6.222658</c:v>
                </c:pt>
                <c:pt idx="106">
                  <c:v>6.4898160000000003</c:v>
                </c:pt>
                <c:pt idx="107">
                  <c:v>7.5924189999999996</c:v>
                </c:pt>
                <c:pt idx="108">
                  <c:v>9.0965889999999998</c:v>
                </c:pt>
                <c:pt idx="109">
                  <c:v>10.277321000000001</c:v>
                </c:pt>
                <c:pt idx="110">
                  <c:v>10.202671</c:v>
                </c:pt>
                <c:pt idx="111">
                  <c:v>9.1920839999999995</c:v>
                </c:pt>
                <c:pt idx="112">
                  <c:v>8.953068</c:v>
                </c:pt>
                <c:pt idx="113">
                  <c:v>8.1569669999999999</c:v>
                </c:pt>
                <c:pt idx="114">
                  <c:v>6.7164200000000003</c:v>
                </c:pt>
                <c:pt idx="115">
                  <c:v>4.8373210000000002</c:v>
                </c:pt>
                <c:pt idx="116">
                  <c:v>3.9829159999999999</c:v>
                </c:pt>
                <c:pt idx="117">
                  <c:v>3.6556739999999999</c:v>
                </c:pt>
                <c:pt idx="118">
                  <c:v>3.8165749999999998</c:v>
                </c:pt>
                <c:pt idx="119">
                  <c:v>4.1438160000000002</c:v>
                </c:pt>
                <c:pt idx="120">
                  <c:v>4.7275260000000001</c:v>
                </c:pt>
                <c:pt idx="121">
                  <c:v>4.4276809999999998</c:v>
                </c:pt>
                <c:pt idx="122">
                  <c:v>3.028581</c:v>
                </c:pt>
                <c:pt idx="123">
                  <c:v>2.0876160000000001</c:v>
                </c:pt>
                <c:pt idx="124">
                  <c:v>2.1217259999999998</c:v>
                </c:pt>
                <c:pt idx="125">
                  <c:v>2.6546669999999999</c:v>
                </c:pt>
                <c:pt idx="126">
                  <c:v>3.2467060000000001</c:v>
                </c:pt>
                <c:pt idx="127">
                  <c:v>3.2321430000000002</c:v>
                </c:pt>
                <c:pt idx="128">
                  <c:v>3.6104180000000001</c:v>
                </c:pt>
                <c:pt idx="129">
                  <c:v>4.2942210000000003</c:v>
                </c:pt>
                <c:pt idx="130">
                  <c:v>4.230791</c:v>
                </c:pt>
                <c:pt idx="131">
                  <c:v>4.4379340000000003</c:v>
                </c:pt>
                <c:pt idx="132">
                  <c:v>4.6753130000000001</c:v>
                </c:pt>
              </c:numCache>
            </c:numRef>
          </c:yVal>
          <c:smooth val="1"/>
        </c:ser>
        <c:ser>
          <c:idx val="0"/>
          <c:order val="1"/>
          <c:tx>
            <c:v>Lap 4</c:v>
          </c:tx>
          <c:marker>
            <c:symbol val="none"/>
          </c:marker>
          <c:yVal>
            <c:numRef>
              <c:f>'Lap 4 data'!$BU$10:$BU$499</c:f>
              <c:numCache>
                <c:formatCode>General</c:formatCode>
                <c:ptCount val="490"/>
                <c:pt idx="0">
                  <c:v>4.6753130000000001</c:v>
                </c:pt>
                <c:pt idx="1">
                  <c:v>5.1751300000000002</c:v>
                </c:pt>
                <c:pt idx="2">
                  <c:v>5.7235500000000004</c:v>
                </c:pt>
                <c:pt idx="3">
                  <c:v>6.5167630000000001</c:v>
                </c:pt>
                <c:pt idx="4">
                  <c:v>7.0930580000000001</c:v>
                </c:pt>
                <c:pt idx="5">
                  <c:v>7.0017519999999998</c:v>
                </c:pt>
                <c:pt idx="6">
                  <c:v>7.0272680000000003</c:v>
                </c:pt>
                <c:pt idx="7">
                  <c:v>6.8573170000000001</c:v>
                </c:pt>
                <c:pt idx="8">
                  <c:v>6.3412980000000001</c:v>
                </c:pt>
                <c:pt idx="9">
                  <c:v>6.9071709999999999</c:v>
                </c:pt>
                <c:pt idx="10">
                  <c:v>7.1371359999999999</c:v>
                </c:pt>
                <c:pt idx="11">
                  <c:v>6.3567770000000001</c:v>
                </c:pt>
                <c:pt idx="12">
                  <c:v>5.9068139999999998</c:v>
                </c:pt>
                <c:pt idx="13">
                  <c:v>4.8003939999999998</c:v>
                </c:pt>
                <c:pt idx="14">
                  <c:v>3.2402069999999998</c:v>
                </c:pt>
                <c:pt idx="15">
                  <c:v>2.3960330000000001</c:v>
                </c:pt>
                <c:pt idx="16">
                  <c:v>1.511055</c:v>
                </c:pt>
                <c:pt idx="17">
                  <c:v>1.085164</c:v>
                </c:pt>
                <c:pt idx="18">
                  <c:v>0.95050299999999999</c:v>
                </c:pt>
                <c:pt idx="19">
                  <c:v>1.0332159999999999</c:v>
                </c:pt>
                <c:pt idx="20">
                  <c:v>1.743258</c:v>
                </c:pt>
                <c:pt idx="21">
                  <c:v>1.615939</c:v>
                </c:pt>
                <c:pt idx="22">
                  <c:v>0.97050700000000001</c:v>
                </c:pt>
                <c:pt idx="23">
                  <c:v>0.75339699999999998</c:v>
                </c:pt>
                <c:pt idx="24">
                  <c:v>0.79696599999999995</c:v>
                </c:pt>
                <c:pt idx="25">
                  <c:v>0.93687600000000004</c:v>
                </c:pt>
                <c:pt idx="26">
                  <c:v>1.1562030000000001</c:v>
                </c:pt>
                <c:pt idx="27">
                  <c:v>1.261544</c:v>
                </c:pt>
                <c:pt idx="28">
                  <c:v>2.1389140000000002</c:v>
                </c:pt>
                <c:pt idx="29">
                  <c:v>2.5712320000000002</c:v>
                </c:pt>
                <c:pt idx="30">
                  <c:v>3.175211</c:v>
                </c:pt>
                <c:pt idx="31">
                  <c:v>3.4013719999999998</c:v>
                </c:pt>
                <c:pt idx="32">
                  <c:v>4.00345</c:v>
                </c:pt>
                <c:pt idx="33">
                  <c:v>4.7515989999999997</c:v>
                </c:pt>
                <c:pt idx="34">
                  <c:v>4.9420120000000001</c:v>
                </c:pt>
                <c:pt idx="35">
                  <c:v>5.5102440000000001</c:v>
                </c:pt>
                <c:pt idx="36">
                  <c:v>5.6687130000000003</c:v>
                </c:pt>
                <c:pt idx="37">
                  <c:v>5.8360409999999998</c:v>
                </c:pt>
                <c:pt idx="38">
                  <c:v>5.5833760000000003</c:v>
                </c:pt>
                <c:pt idx="39">
                  <c:v>5.7449979999999998</c:v>
                </c:pt>
                <c:pt idx="40">
                  <c:v>5.958221</c:v>
                </c:pt>
                <c:pt idx="41">
                  <c:v>5.1820940000000002</c:v>
                </c:pt>
                <c:pt idx="42">
                  <c:v>4.82165</c:v>
                </c:pt>
                <c:pt idx="43">
                  <c:v>6.1852609999999997</c:v>
                </c:pt>
                <c:pt idx="44">
                  <c:v>6.899756</c:v>
                </c:pt>
                <c:pt idx="45">
                  <c:v>7.2446429999999999</c:v>
                </c:pt>
                <c:pt idx="46">
                  <c:v>6.3508069999999996</c:v>
                </c:pt>
                <c:pt idx="47">
                  <c:v>6.3956780000000002</c:v>
                </c:pt>
                <c:pt idx="48">
                  <c:v>6.4943270000000002</c:v>
                </c:pt>
                <c:pt idx="49">
                  <c:v>6.1468170000000004</c:v>
                </c:pt>
                <c:pt idx="50">
                  <c:v>6.2719699999999996</c:v>
                </c:pt>
                <c:pt idx="51">
                  <c:v>6.6161349999999999</c:v>
                </c:pt>
                <c:pt idx="52">
                  <c:v>8.4085239999999999</c:v>
                </c:pt>
                <c:pt idx="53">
                  <c:v>8.598865</c:v>
                </c:pt>
                <c:pt idx="54">
                  <c:v>8.2249239999999997</c:v>
                </c:pt>
                <c:pt idx="55">
                  <c:v>7.6867349999999997</c:v>
                </c:pt>
                <c:pt idx="56">
                  <c:v>8.0782600000000002</c:v>
                </c:pt>
                <c:pt idx="57">
                  <c:v>8.2106750000000002</c:v>
                </c:pt>
                <c:pt idx="58">
                  <c:v>8.6344209999999997</c:v>
                </c:pt>
                <c:pt idx="59">
                  <c:v>8.8684539999999998</c:v>
                </c:pt>
                <c:pt idx="60">
                  <c:v>8.5612159999999999</c:v>
                </c:pt>
                <c:pt idx="61">
                  <c:v>6.6484639999999997</c:v>
                </c:pt>
                <c:pt idx="62">
                  <c:v>3.9177749999999998</c:v>
                </c:pt>
                <c:pt idx="63">
                  <c:v>3.6058919999999999</c:v>
                </c:pt>
                <c:pt idx="64">
                  <c:v>3.7429130000000002</c:v>
                </c:pt>
                <c:pt idx="65">
                  <c:v>4.0287009999999999</c:v>
                </c:pt>
                <c:pt idx="66">
                  <c:v>5.3322269999999996</c:v>
                </c:pt>
                <c:pt idx="67">
                  <c:v>5.3009329999999997</c:v>
                </c:pt>
                <c:pt idx="68">
                  <c:v>5.5023720000000003</c:v>
                </c:pt>
                <c:pt idx="69">
                  <c:v>5.0718829999999997</c:v>
                </c:pt>
                <c:pt idx="70">
                  <c:v>3.9683519999999999</c:v>
                </c:pt>
                <c:pt idx="71">
                  <c:v>3.0524170000000002</c:v>
                </c:pt>
                <c:pt idx="72">
                  <c:v>3.2898520000000002</c:v>
                </c:pt>
                <c:pt idx="73">
                  <c:v>3.202944</c:v>
                </c:pt>
                <c:pt idx="74">
                  <c:v>2.8951280000000001</c:v>
                </c:pt>
                <c:pt idx="75">
                  <c:v>2.2072560000000001</c:v>
                </c:pt>
                <c:pt idx="76">
                  <c:v>2.186795</c:v>
                </c:pt>
                <c:pt idx="77">
                  <c:v>1.8638129999999999</c:v>
                </c:pt>
                <c:pt idx="78">
                  <c:v>1.2620009999999999</c:v>
                </c:pt>
                <c:pt idx="79">
                  <c:v>0.94787900000000003</c:v>
                </c:pt>
                <c:pt idx="80">
                  <c:v>1.0937589999999999</c:v>
                </c:pt>
                <c:pt idx="81">
                  <c:v>1.1626300000000001</c:v>
                </c:pt>
                <c:pt idx="82">
                  <c:v>1.307787</c:v>
                </c:pt>
                <c:pt idx="83">
                  <c:v>1.6767460000000001</c:v>
                </c:pt>
                <c:pt idx="84">
                  <c:v>2.0931280000000001</c:v>
                </c:pt>
                <c:pt idx="85">
                  <c:v>2.2146699999999999</c:v>
                </c:pt>
                <c:pt idx="86">
                  <c:v>2.756205</c:v>
                </c:pt>
                <c:pt idx="87">
                  <c:v>3.6957550000000001</c:v>
                </c:pt>
                <c:pt idx="88">
                  <c:v>4.4021860000000004</c:v>
                </c:pt>
                <c:pt idx="89">
                  <c:v>4.7768509999999997</c:v>
                </c:pt>
                <c:pt idx="90">
                  <c:v>4.3549559999999996</c:v>
                </c:pt>
                <c:pt idx="91">
                  <c:v>3.4297049999999998</c:v>
                </c:pt>
                <c:pt idx="92">
                  <c:v>4.8894140000000004</c:v>
                </c:pt>
                <c:pt idx="93">
                  <c:v>5.1083530000000001</c:v>
                </c:pt>
                <c:pt idx="94">
                  <c:v>4.6497960000000003</c:v>
                </c:pt>
                <c:pt idx="95">
                  <c:v>5.0404689999999999</c:v>
                </c:pt>
                <c:pt idx="96">
                  <c:v>4.6047320000000003</c:v>
                </c:pt>
                <c:pt idx="97">
                  <c:v>4.3668959999999997</c:v>
                </c:pt>
                <c:pt idx="98">
                  <c:v>4.448887</c:v>
                </c:pt>
                <c:pt idx="99">
                  <c:v>3.9359500000000001</c:v>
                </c:pt>
                <c:pt idx="100">
                  <c:v>3.504089</c:v>
                </c:pt>
                <c:pt idx="101">
                  <c:v>3.3336809999999999</c:v>
                </c:pt>
                <c:pt idx="102">
                  <c:v>3.8563909999999999</c:v>
                </c:pt>
                <c:pt idx="103">
                  <c:v>3.9907870000000001</c:v>
                </c:pt>
                <c:pt idx="104">
                  <c:v>4.4725020000000004</c:v>
                </c:pt>
                <c:pt idx="105">
                  <c:v>5.8110540000000004</c:v>
                </c:pt>
                <c:pt idx="106">
                  <c:v>6.9936870000000004</c:v>
                </c:pt>
                <c:pt idx="107">
                  <c:v>8.2745189999999997</c:v>
                </c:pt>
                <c:pt idx="108">
                  <c:v>9.1469000000000005</c:v>
                </c:pt>
                <c:pt idx="109">
                  <c:v>8.8662869999999998</c:v>
                </c:pt>
                <c:pt idx="110">
                  <c:v>8.3107179999999996</c:v>
                </c:pt>
                <c:pt idx="111">
                  <c:v>8.1775009999999995</c:v>
                </c:pt>
                <c:pt idx="112">
                  <c:v>6.898504</c:v>
                </c:pt>
                <c:pt idx="113">
                  <c:v>6.1182179999999997</c:v>
                </c:pt>
                <c:pt idx="114">
                  <c:v>4.7489030000000003</c:v>
                </c:pt>
                <c:pt idx="115">
                  <c:v>3.0788489999999999</c:v>
                </c:pt>
                <c:pt idx="116">
                  <c:v>3.1582880000000002</c:v>
                </c:pt>
                <c:pt idx="117">
                  <c:v>3.1065320000000001</c:v>
                </c:pt>
                <c:pt idx="118">
                  <c:v>4.1188289999999999</c:v>
                </c:pt>
                <c:pt idx="119">
                  <c:v>4.6824620000000001</c:v>
                </c:pt>
                <c:pt idx="120">
                  <c:v>4.6335959999999998</c:v>
                </c:pt>
                <c:pt idx="121">
                  <c:v>3.3117019999999999</c:v>
                </c:pt>
                <c:pt idx="122">
                  <c:v>2.3791090000000001</c:v>
                </c:pt>
                <c:pt idx="123">
                  <c:v>2.147046</c:v>
                </c:pt>
                <c:pt idx="124">
                  <c:v>2.5581909999999999</c:v>
                </c:pt>
                <c:pt idx="125">
                  <c:v>3.3196460000000001</c:v>
                </c:pt>
                <c:pt idx="126">
                  <c:v>3.0550410000000001</c:v>
                </c:pt>
                <c:pt idx="127">
                  <c:v>2.8236319999999999</c:v>
                </c:pt>
                <c:pt idx="128">
                  <c:v>3.0026350000000002</c:v>
                </c:pt>
                <c:pt idx="129">
                  <c:v>3.6397379999999999</c:v>
                </c:pt>
                <c:pt idx="130">
                  <c:v>3.909519</c:v>
                </c:pt>
                <c:pt idx="131">
                  <c:v>3.8561260000000002</c:v>
                </c:pt>
              </c:numCache>
            </c:numRef>
          </c:yVal>
          <c:smooth val="1"/>
        </c:ser>
        <c:ser>
          <c:idx val="3"/>
          <c:order val="2"/>
          <c:tx>
            <c:v>Lap 5</c:v>
          </c:tx>
          <c:marker>
            <c:symbol val="none"/>
          </c:marker>
          <c:yVal>
            <c:numRef>
              <c:f>'Lap 5 data'!$BU$10:$BU$140</c:f>
              <c:numCache>
                <c:formatCode>General</c:formatCode>
                <c:ptCount val="131"/>
                <c:pt idx="0">
                  <c:v>3.8561260000000002</c:v>
                </c:pt>
                <c:pt idx="1">
                  <c:v>3.9967579999999998</c:v>
                </c:pt>
                <c:pt idx="2">
                  <c:v>5.5405509999999998</c:v>
                </c:pt>
                <c:pt idx="3">
                  <c:v>6.0441000000000003</c:v>
                </c:pt>
                <c:pt idx="4">
                  <c:v>7.3309670000000002</c:v>
                </c:pt>
                <c:pt idx="5">
                  <c:v>8.4880840000000006</c:v>
                </c:pt>
                <c:pt idx="6">
                  <c:v>8.4675510000000003</c:v>
                </c:pt>
                <c:pt idx="7">
                  <c:v>9.6393039999999992</c:v>
                </c:pt>
                <c:pt idx="8">
                  <c:v>10.68985</c:v>
                </c:pt>
                <c:pt idx="9">
                  <c:v>9.2301769999999994</c:v>
                </c:pt>
                <c:pt idx="10">
                  <c:v>6.8124459999999996</c:v>
                </c:pt>
                <c:pt idx="11">
                  <c:v>5.9888050000000002</c:v>
                </c:pt>
                <c:pt idx="12">
                  <c:v>4.8289920000000004</c:v>
                </c:pt>
                <c:pt idx="13">
                  <c:v>3.8663569999999998</c:v>
                </c:pt>
                <c:pt idx="14">
                  <c:v>2.8974859999999998</c:v>
                </c:pt>
                <c:pt idx="15">
                  <c:v>1.8142240000000001</c:v>
                </c:pt>
                <c:pt idx="16">
                  <c:v>1.594033</c:v>
                </c:pt>
                <c:pt idx="17">
                  <c:v>1.366163</c:v>
                </c:pt>
                <c:pt idx="18">
                  <c:v>1.404077</c:v>
                </c:pt>
                <c:pt idx="19">
                  <c:v>1.4007309999999999</c:v>
                </c:pt>
                <c:pt idx="20">
                  <c:v>0.99982800000000005</c:v>
                </c:pt>
                <c:pt idx="21">
                  <c:v>0.77484600000000003</c:v>
                </c:pt>
                <c:pt idx="22">
                  <c:v>0.52624899999999997</c:v>
                </c:pt>
                <c:pt idx="23">
                  <c:v>0.61945799999999995</c:v>
                </c:pt>
                <c:pt idx="24">
                  <c:v>0.86716400000000005</c:v>
                </c:pt>
                <c:pt idx="25">
                  <c:v>0.68508999999999998</c:v>
                </c:pt>
                <c:pt idx="26">
                  <c:v>1.0515829999999999</c:v>
                </c:pt>
                <c:pt idx="27">
                  <c:v>1.1502319999999999</c:v>
                </c:pt>
                <c:pt idx="28">
                  <c:v>1.8688689999999999</c:v>
                </c:pt>
                <c:pt idx="29">
                  <c:v>2.8167469999999999</c:v>
                </c:pt>
                <c:pt idx="30">
                  <c:v>3.4705089999999998</c:v>
                </c:pt>
                <c:pt idx="31">
                  <c:v>4.362635</c:v>
                </c:pt>
                <c:pt idx="32">
                  <c:v>4.5177589999999999</c:v>
                </c:pt>
                <c:pt idx="33">
                  <c:v>4.3349520000000004</c:v>
                </c:pt>
                <c:pt idx="34">
                  <c:v>5.0464390000000003</c:v>
                </c:pt>
                <c:pt idx="35">
                  <c:v>5.7066270000000001</c:v>
                </c:pt>
                <c:pt idx="36">
                  <c:v>6.5942280000000002</c:v>
                </c:pt>
                <c:pt idx="37">
                  <c:v>6.8411160000000004</c:v>
                </c:pt>
                <c:pt idx="38">
                  <c:v>6.0679069999999999</c:v>
                </c:pt>
                <c:pt idx="39">
                  <c:v>6.2610169999999998</c:v>
                </c:pt>
                <c:pt idx="40">
                  <c:v>7.2370359999999998</c:v>
                </c:pt>
                <c:pt idx="41">
                  <c:v>7.0341529999999999</c:v>
                </c:pt>
                <c:pt idx="42">
                  <c:v>7.5740509999999999</c:v>
                </c:pt>
                <c:pt idx="43">
                  <c:v>7.2019390000000003</c:v>
                </c:pt>
                <c:pt idx="44">
                  <c:v>6.3165040000000001</c:v>
                </c:pt>
                <c:pt idx="45">
                  <c:v>5.863194</c:v>
                </c:pt>
                <c:pt idx="46">
                  <c:v>6.0989370000000003</c:v>
                </c:pt>
                <c:pt idx="47">
                  <c:v>5.1855539999999998</c:v>
                </c:pt>
                <c:pt idx="48">
                  <c:v>5.7068919999999999</c:v>
                </c:pt>
                <c:pt idx="49">
                  <c:v>5.1836520000000004</c:v>
                </c:pt>
                <c:pt idx="50">
                  <c:v>5.0950410000000002</c:v>
                </c:pt>
                <c:pt idx="51">
                  <c:v>6.0021899999999997</c:v>
                </c:pt>
                <c:pt idx="52">
                  <c:v>6.4326059999999998</c:v>
                </c:pt>
                <c:pt idx="53">
                  <c:v>7.5078040000000001</c:v>
                </c:pt>
                <c:pt idx="54">
                  <c:v>8.7900729999999996</c:v>
                </c:pt>
                <c:pt idx="55">
                  <c:v>9.1137040000000002</c:v>
                </c:pt>
                <c:pt idx="56">
                  <c:v>8.2701799999999999</c:v>
                </c:pt>
                <c:pt idx="57">
                  <c:v>9.3921510000000001</c:v>
                </c:pt>
                <c:pt idx="58">
                  <c:v>9.0326280000000008</c:v>
                </c:pt>
                <c:pt idx="59">
                  <c:v>8.4657999999999998</c:v>
                </c:pt>
                <c:pt idx="60">
                  <c:v>8.5873760000000008</c:v>
                </c:pt>
                <c:pt idx="61">
                  <c:v>6.6353439999999999</c:v>
                </c:pt>
                <c:pt idx="62">
                  <c:v>4.3389480000000002</c:v>
                </c:pt>
                <c:pt idx="63">
                  <c:v>3.1727799999999999</c:v>
                </c:pt>
                <c:pt idx="64">
                  <c:v>3.6983790000000001</c:v>
                </c:pt>
                <c:pt idx="65">
                  <c:v>4.121645</c:v>
                </c:pt>
                <c:pt idx="66">
                  <c:v>5.1968430000000003</c:v>
                </c:pt>
                <c:pt idx="67">
                  <c:v>5.9714239999999998</c:v>
                </c:pt>
                <c:pt idx="68">
                  <c:v>5.4036499999999998</c:v>
                </c:pt>
                <c:pt idx="69">
                  <c:v>4.1218380000000003</c:v>
                </c:pt>
                <c:pt idx="70">
                  <c:v>3.3010139999999999</c:v>
                </c:pt>
                <c:pt idx="71">
                  <c:v>3.417116</c:v>
                </c:pt>
                <c:pt idx="72">
                  <c:v>3.8263479999999999</c:v>
                </c:pt>
                <c:pt idx="73">
                  <c:v>4.5232710000000003</c:v>
                </c:pt>
                <c:pt idx="74">
                  <c:v>4.1571280000000002</c:v>
                </c:pt>
                <c:pt idx="75">
                  <c:v>3.4940000000000002</c:v>
                </c:pt>
                <c:pt idx="76">
                  <c:v>2.9667729999999999</c:v>
                </c:pt>
                <c:pt idx="77">
                  <c:v>2.3087939999999998</c:v>
                </c:pt>
                <c:pt idx="78">
                  <c:v>2.2466140000000001</c:v>
                </c:pt>
                <c:pt idx="79">
                  <c:v>1.8371170000000001</c:v>
                </c:pt>
                <c:pt idx="80">
                  <c:v>1.6876990000000001</c:v>
                </c:pt>
                <c:pt idx="81">
                  <c:v>1.8445320000000001</c:v>
                </c:pt>
                <c:pt idx="82">
                  <c:v>1.5801909999999999</c:v>
                </c:pt>
                <c:pt idx="83">
                  <c:v>1.596657</c:v>
                </c:pt>
                <c:pt idx="84">
                  <c:v>1.3225439999999999</c:v>
                </c:pt>
                <c:pt idx="85">
                  <c:v>1.7041649999999999</c:v>
                </c:pt>
                <c:pt idx="86">
                  <c:v>2.9581010000000001</c:v>
                </c:pt>
                <c:pt idx="87">
                  <c:v>3.3942220000000001</c:v>
                </c:pt>
                <c:pt idx="88">
                  <c:v>4.138833</c:v>
                </c:pt>
                <c:pt idx="89">
                  <c:v>5.7903269999999996</c:v>
                </c:pt>
                <c:pt idx="90">
                  <c:v>5.7797590000000003</c:v>
                </c:pt>
                <c:pt idx="91">
                  <c:v>5.6381110000000003</c:v>
                </c:pt>
                <c:pt idx="92">
                  <c:v>5.4781199999999997</c:v>
                </c:pt>
                <c:pt idx="93">
                  <c:v>5.443009</c:v>
                </c:pt>
                <c:pt idx="94">
                  <c:v>4.8552309999999999</c:v>
                </c:pt>
                <c:pt idx="95">
                  <c:v>4.4624639999999998</c:v>
                </c:pt>
                <c:pt idx="96">
                  <c:v>5.3529540000000004</c:v>
                </c:pt>
                <c:pt idx="97">
                  <c:v>5.448715</c:v>
                </c:pt>
                <c:pt idx="98">
                  <c:v>4.8123339999999999</c:v>
                </c:pt>
                <c:pt idx="99">
                  <c:v>3.6840079999999999</c:v>
                </c:pt>
                <c:pt idx="100">
                  <c:v>3.6363919999999998</c:v>
                </c:pt>
                <c:pt idx="101">
                  <c:v>4.2363030000000004</c:v>
                </c:pt>
                <c:pt idx="102">
                  <c:v>5.3770259999999999</c:v>
                </c:pt>
                <c:pt idx="103">
                  <c:v>7.5712349999999997</c:v>
                </c:pt>
                <c:pt idx="104">
                  <c:v>7.6860119999999998</c:v>
                </c:pt>
                <c:pt idx="105">
                  <c:v>6.8051029999999999</c:v>
                </c:pt>
                <c:pt idx="106">
                  <c:v>7.8169430000000002</c:v>
                </c:pt>
                <c:pt idx="107">
                  <c:v>8.3193459999999995</c:v>
                </c:pt>
                <c:pt idx="108">
                  <c:v>9.4891190000000005</c:v>
                </c:pt>
                <c:pt idx="109">
                  <c:v>9.0931700000000006</c:v>
                </c:pt>
                <c:pt idx="110">
                  <c:v>8.1727100000000004</c:v>
                </c:pt>
                <c:pt idx="111">
                  <c:v>7.0977769999999998</c:v>
                </c:pt>
                <c:pt idx="112">
                  <c:v>6.1649190000000003</c:v>
                </c:pt>
                <c:pt idx="113">
                  <c:v>4.8556879999999998</c:v>
                </c:pt>
                <c:pt idx="114">
                  <c:v>3.2037369999999998</c:v>
                </c:pt>
                <c:pt idx="115">
                  <c:v>1.866895</c:v>
                </c:pt>
                <c:pt idx="116">
                  <c:v>1.9734879999999999</c:v>
                </c:pt>
                <c:pt idx="117">
                  <c:v>2.9788269999999999</c:v>
                </c:pt>
                <c:pt idx="118">
                  <c:v>4.4896900000000004</c:v>
                </c:pt>
                <c:pt idx="119">
                  <c:v>4.6445489999999996</c:v>
                </c:pt>
                <c:pt idx="120">
                  <c:v>3.5200260000000001</c:v>
                </c:pt>
                <c:pt idx="121">
                  <c:v>2.6145870000000002</c:v>
                </c:pt>
                <c:pt idx="122">
                  <c:v>1.9503299999999999</c:v>
                </c:pt>
                <c:pt idx="123">
                  <c:v>2.5349719999999998</c:v>
                </c:pt>
                <c:pt idx="124">
                  <c:v>3.2536909999999999</c:v>
                </c:pt>
                <c:pt idx="125">
                  <c:v>3.7567539999999999</c:v>
                </c:pt>
                <c:pt idx="126">
                  <c:v>3.9505140000000001</c:v>
                </c:pt>
                <c:pt idx="127">
                  <c:v>4.0735010000000003</c:v>
                </c:pt>
                <c:pt idx="128">
                  <c:v>3.8287070000000001</c:v>
                </c:pt>
                <c:pt idx="129">
                  <c:v>3.3010139999999999</c:v>
                </c:pt>
                <c:pt idx="130">
                  <c:v>3.1463480000000001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751424"/>
        <c:axId val="139753344"/>
      </c:scatterChart>
      <c:valAx>
        <c:axId val="139751424"/>
        <c:scaling>
          <c:orientation val="minMax"/>
          <c:max val="14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39753344"/>
        <c:crosses val="autoZero"/>
        <c:crossBetween val="midCat"/>
      </c:valAx>
      <c:valAx>
        <c:axId val="139753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Fuel</a:t>
                </a:r>
                <a:r>
                  <a:rPr lang="en-US" baseline="0"/>
                  <a:t> Flow</a:t>
                </a:r>
                <a:r>
                  <a:rPr lang="en-US"/>
                  <a:t> (L/hr)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397514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v>Lap 3</c:v>
          </c:tx>
          <c:marker>
            <c:symbol val="none"/>
          </c:marker>
          <c:yVal>
            <c:numRef>
              <c:f>'Lap 3 data'!$BY$10:$BY$500</c:f>
              <c:numCache>
                <c:formatCode>General</c:formatCode>
                <c:ptCount val="491"/>
                <c:pt idx="0">
                  <c:v>13418.835752275456</c:v>
                </c:pt>
                <c:pt idx="1">
                  <c:v>11631.76849520995</c:v>
                </c:pt>
                <c:pt idx="2">
                  <c:v>12731.602312782632</c:v>
                </c:pt>
                <c:pt idx="3">
                  <c:v>15046.190717282614</c:v>
                </c:pt>
                <c:pt idx="4">
                  <c:v>16539.179001796118</c:v>
                </c:pt>
                <c:pt idx="5">
                  <c:v>16494.475897317767</c:v>
                </c:pt>
                <c:pt idx="6">
                  <c:v>17334.145358076592</c:v>
                </c:pt>
                <c:pt idx="7">
                  <c:v>19100.315336708696</c:v>
                </c:pt>
                <c:pt idx="8">
                  <c:v>20496.375268370932</c:v>
                </c:pt>
                <c:pt idx="9">
                  <c:v>20018.126190767933</c:v>
                </c:pt>
                <c:pt idx="10">
                  <c:v>19344.445144443027</c:v>
                </c:pt>
                <c:pt idx="11">
                  <c:v>17879.508759593118</c:v>
                </c:pt>
                <c:pt idx="12">
                  <c:v>15576.609041207845</c:v>
                </c:pt>
                <c:pt idx="13">
                  <c:v>12780.12810096568</c:v>
                </c:pt>
                <c:pt idx="14">
                  <c:v>9228.6947686693075</c:v>
                </c:pt>
                <c:pt idx="15">
                  <c:v>6239.2934304135242</c:v>
                </c:pt>
                <c:pt idx="16">
                  <c:v>4578.7550111018854</c:v>
                </c:pt>
                <c:pt idx="17">
                  <c:v>4901.4337563526342</c:v>
                </c:pt>
                <c:pt idx="18">
                  <c:v>5380.2520731611339</c:v>
                </c:pt>
                <c:pt idx="19">
                  <c:v>4626.2090373779065</c:v>
                </c:pt>
                <c:pt idx="20">
                  <c:v>4092.6112652942161</c:v>
                </c:pt>
                <c:pt idx="21">
                  <c:v>3694.0965162920038</c:v>
                </c:pt>
                <c:pt idx="22">
                  <c:v>2352.1614562636346</c:v>
                </c:pt>
                <c:pt idx="23">
                  <c:v>2119.7737898238297</c:v>
                </c:pt>
                <c:pt idx="24">
                  <c:v>2515.5080024007384</c:v>
                </c:pt>
                <c:pt idx="25">
                  <c:v>2723.8993696407024</c:v>
                </c:pt>
                <c:pt idx="26">
                  <c:v>2852.1546315326832</c:v>
                </c:pt>
                <c:pt idx="27">
                  <c:v>3585.534999174628</c:v>
                </c:pt>
                <c:pt idx="28">
                  <c:v>4709.7398651650828</c:v>
                </c:pt>
                <c:pt idx="29">
                  <c:v>5797.8634095983862</c:v>
                </c:pt>
                <c:pt idx="30">
                  <c:v>6659.4650898805839</c:v>
                </c:pt>
                <c:pt idx="31">
                  <c:v>8875.224530613179</c:v>
                </c:pt>
                <c:pt idx="32">
                  <c:v>10217.809078678456</c:v>
                </c:pt>
                <c:pt idx="33">
                  <c:v>9971.7803255307717</c:v>
                </c:pt>
                <c:pt idx="34">
                  <c:v>10467.587073921046</c:v>
                </c:pt>
                <c:pt idx="35">
                  <c:v>12829.528826127518</c:v>
                </c:pt>
                <c:pt idx="36">
                  <c:v>14210.32907219357</c:v>
                </c:pt>
                <c:pt idx="37">
                  <c:v>15303.961444462862</c:v>
                </c:pt>
                <c:pt idx="38">
                  <c:v>14480.016976563138</c:v>
                </c:pt>
                <c:pt idx="39">
                  <c:v>14982.931556965006</c:v>
                </c:pt>
                <c:pt idx="40">
                  <c:v>15136.772050765801</c:v>
                </c:pt>
                <c:pt idx="41">
                  <c:v>15204.861960253769</c:v>
                </c:pt>
                <c:pt idx="42">
                  <c:v>14912.825491963933</c:v>
                </c:pt>
                <c:pt idx="43">
                  <c:v>14476.31878389705</c:v>
                </c:pt>
                <c:pt idx="44">
                  <c:v>14594.262804989017</c:v>
                </c:pt>
                <c:pt idx="45">
                  <c:v>15014.081700771549</c:v>
                </c:pt>
                <c:pt idx="46">
                  <c:v>15010.411084375666</c:v>
                </c:pt>
                <c:pt idx="47">
                  <c:v>17672.80539311039</c:v>
                </c:pt>
                <c:pt idx="48">
                  <c:v>19005.77615740856</c:v>
                </c:pt>
                <c:pt idx="49">
                  <c:v>19124.769290721048</c:v>
                </c:pt>
                <c:pt idx="50">
                  <c:v>18085.520910140414</c:v>
                </c:pt>
                <c:pt idx="51">
                  <c:v>18648.120080250566</c:v>
                </c:pt>
                <c:pt idx="52">
                  <c:v>21517.731034647404</c:v>
                </c:pt>
                <c:pt idx="53">
                  <c:v>20750.170682408865</c:v>
                </c:pt>
                <c:pt idx="54">
                  <c:v>22248.687235695783</c:v>
                </c:pt>
                <c:pt idx="55">
                  <c:v>22146.141851895183</c:v>
                </c:pt>
                <c:pt idx="56">
                  <c:v>23032.629802045736</c:v>
                </c:pt>
                <c:pt idx="57">
                  <c:v>23275.446639375004</c:v>
                </c:pt>
                <c:pt idx="58">
                  <c:v>22033.564598362515</c:v>
                </c:pt>
                <c:pt idx="59">
                  <c:v>22346.468280800542</c:v>
                </c:pt>
                <c:pt idx="60">
                  <c:v>23090.261355340695</c:v>
                </c:pt>
                <c:pt idx="61">
                  <c:v>24573.139195983313</c:v>
                </c:pt>
                <c:pt idx="62">
                  <c:v>19483.967115863779</c:v>
                </c:pt>
                <c:pt idx="63">
                  <c:v>12417.429694779938</c:v>
                </c:pt>
                <c:pt idx="64">
                  <c:v>10059.00946108618</c:v>
                </c:pt>
                <c:pt idx="65">
                  <c:v>10870.759158128614</c:v>
                </c:pt>
                <c:pt idx="66">
                  <c:v>11096.501067111471</c:v>
                </c:pt>
                <c:pt idx="67">
                  <c:v>13462.541966616733</c:v>
                </c:pt>
                <c:pt idx="68">
                  <c:v>13711.311481331288</c:v>
                </c:pt>
                <c:pt idx="69">
                  <c:v>14819.13020656331</c:v>
                </c:pt>
                <c:pt idx="70">
                  <c:v>12382.020032479875</c:v>
                </c:pt>
                <c:pt idx="71">
                  <c:v>9939.0200058883074</c:v>
                </c:pt>
                <c:pt idx="72">
                  <c:v>11064.919087082084</c:v>
                </c:pt>
                <c:pt idx="73">
                  <c:v>12213.204176300856</c:v>
                </c:pt>
                <c:pt idx="74">
                  <c:v>10931.872855481615</c:v>
                </c:pt>
                <c:pt idx="75">
                  <c:v>9116.037435496286</c:v>
                </c:pt>
                <c:pt idx="76">
                  <c:v>7409.7274057248769</c:v>
                </c:pt>
                <c:pt idx="77">
                  <c:v>5978.8235996531257</c:v>
                </c:pt>
                <c:pt idx="78">
                  <c:v>5082.9774416987848</c:v>
                </c:pt>
                <c:pt idx="79">
                  <c:v>4362.283109668756</c:v>
                </c:pt>
                <c:pt idx="80">
                  <c:v>3543.1880748177127</c:v>
                </c:pt>
                <c:pt idx="81">
                  <c:v>3058.1089906527327</c:v>
                </c:pt>
                <c:pt idx="82">
                  <c:v>3514.0237088594604</c:v>
                </c:pt>
                <c:pt idx="83">
                  <c:v>3285.8543491746686</c:v>
                </c:pt>
                <c:pt idx="84">
                  <c:v>3552.0511068417454</c:v>
                </c:pt>
                <c:pt idx="85">
                  <c:v>5543.4794578652163</c:v>
                </c:pt>
                <c:pt idx="86">
                  <c:v>7084.218078845849</c:v>
                </c:pt>
                <c:pt idx="87">
                  <c:v>8618.1298092166198</c:v>
                </c:pt>
                <c:pt idx="88">
                  <c:v>10094.279802957757</c:v>
                </c:pt>
                <c:pt idx="89">
                  <c:v>11149.353383038339</c:v>
                </c:pt>
                <c:pt idx="90">
                  <c:v>12114.789889442296</c:v>
                </c:pt>
                <c:pt idx="91">
                  <c:v>12037.119923816386</c:v>
                </c:pt>
                <c:pt idx="92">
                  <c:v>10724.551557660652</c:v>
                </c:pt>
                <c:pt idx="93">
                  <c:v>11662.261132155947</c:v>
                </c:pt>
                <c:pt idx="94">
                  <c:v>12359.206176520833</c:v>
                </c:pt>
                <c:pt idx="95">
                  <c:v>12214.150350729875</c:v>
                </c:pt>
                <c:pt idx="96">
                  <c:v>13012.4298814341</c:v>
                </c:pt>
                <c:pt idx="97">
                  <c:v>13245.318959770402</c:v>
                </c:pt>
                <c:pt idx="98">
                  <c:v>11203.872379658873</c:v>
                </c:pt>
                <c:pt idx="99">
                  <c:v>10690.590168601742</c:v>
                </c:pt>
                <c:pt idx="100">
                  <c:v>9996.7915824933589</c:v>
                </c:pt>
                <c:pt idx="101">
                  <c:v>9830.4723810719261</c:v>
                </c:pt>
                <c:pt idx="102">
                  <c:v>12213.378102680952</c:v>
                </c:pt>
                <c:pt idx="103">
                  <c:v>12303.424023333906</c:v>
                </c:pt>
                <c:pt idx="104">
                  <c:v>14092.524070082798</c:v>
                </c:pt>
                <c:pt idx="105">
                  <c:v>16945.171457409782</c:v>
                </c:pt>
                <c:pt idx="106">
                  <c:v>17670.259212250767</c:v>
                </c:pt>
                <c:pt idx="107">
                  <c:v>20672.267814840918</c:v>
                </c:pt>
                <c:pt idx="108">
                  <c:v>24770.367138844187</c:v>
                </c:pt>
                <c:pt idx="109">
                  <c:v>27985.161350971415</c:v>
                </c:pt>
                <c:pt idx="110">
                  <c:v>27775.206968956976</c:v>
                </c:pt>
                <c:pt idx="111">
                  <c:v>25029.205932273995</c:v>
                </c:pt>
                <c:pt idx="112">
                  <c:v>24381.666066104346</c:v>
                </c:pt>
                <c:pt idx="113">
                  <c:v>22216.651466547282</c:v>
                </c:pt>
                <c:pt idx="114">
                  <c:v>18306.389562782111</c:v>
                </c:pt>
                <c:pt idx="115">
                  <c:v>13205.264226816527</c:v>
                </c:pt>
                <c:pt idx="116">
                  <c:v>10862.922735281745</c:v>
                </c:pt>
                <c:pt idx="117">
                  <c:v>9952.8368656432904</c:v>
                </c:pt>
                <c:pt idx="118">
                  <c:v>10392.978594141779</c:v>
                </c:pt>
                <c:pt idx="119">
                  <c:v>11288.922047241407</c:v>
                </c:pt>
                <c:pt idx="120">
                  <c:v>12890.350288342601</c:v>
                </c:pt>
                <c:pt idx="121">
                  <c:v>12084.080911255203</c:v>
                </c:pt>
                <c:pt idx="122">
                  <c:v>8268.2608647132784</c:v>
                </c:pt>
                <c:pt idx="123">
                  <c:v>5692.915264166093</c:v>
                </c:pt>
                <c:pt idx="124">
                  <c:v>5785.5300349687541</c:v>
                </c:pt>
                <c:pt idx="125">
                  <c:v>7235.4951242815405</c:v>
                </c:pt>
                <c:pt idx="126">
                  <c:v>8846.4210945523355</c:v>
                </c:pt>
                <c:pt idx="127">
                  <c:v>8807.888668913216</c:v>
                </c:pt>
                <c:pt idx="128">
                  <c:v>9839.9745589269896</c:v>
                </c:pt>
                <c:pt idx="129">
                  <c:v>11703.714830000516</c:v>
                </c:pt>
                <c:pt idx="130">
                  <c:v>11530.294982264995</c:v>
                </c:pt>
                <c:pt idx="131">
                  <c:v>12092.763924221459</c:v>
                </c:pt>
                <c:pt idx="132">
                  <c:v>12738.167711859109</c:v>
                </c:pt>
              </c:numCache>
            </c:numRef>
          </c:yVal>
          <c:smooth val="1"/>
        </c:ser>
        <c:ser>
          <c:idx val="0"/>
          <c:order val="1"/>
          <c:tx>
            <c:v>Lap 4</c:v>
          </c:tx>
          <c:marker>
            <c:symbol val="none"/>
          </c:marker>
          <c:yVal>
            <c:numRef>
              <c:f>'Lap 4 data'!$BY$10:$BY$499</c:f>
              <c:numCache>
                <c:formatCode>General</c:formatCode>
                <c:ptCount val="490"/>
                <c:pt idx="0">
                  <c:v>12738.167711859109</c:v>
                </c:pt>
                <c:pt idx="1">
                  <c:v>12778.940001086279</c:v>
                </c:pt>
                <c:pt idx="2">
                  <c:v>14125.897296138601</c:v>
                </c:pt>
                <c:pt idx="3">
                  <c:v>16087.591079048281</c:v>
                </c:pt>
                <c:pt idx="4">
                  <c:v>17509.789402331742</c:v>
                </c:pt>
                <c:pt idx="5">
                  <c:v>17282.87422614147</c:v>
                </c:pt>
                <c:pt idx="6">
                  <c:v>17346.128260532048</c:v>
                </c:pt>
                <c:pt idx="7">
                  <c:v>16928.648274212304</c:v>
                </c:pt>
                <c:pt idx="8">
                  <c:v>15648.927313101938</c:v>
                </c:pt>
                <c:pt idx="9">
                  <c:v>17050.97624278787</c:v>
                </c:pt>
                <c:pt idx="10">
                  <c:v>17619.943931088896</c:v>
                </c:pt>
                <c:pt idx="11">
                  <c:v>15693.662776337675</c:v>
                </c:pt>
                <c:pt idx="12">
                  <c:v>14593.834927346879</c:v>
                </c:pt>
                <c:pt idx="13">
                  <c:v>11892.835713874712</c:v>
                </c:pt>
                <c:pt idx="14">
                  <c:v>8047.2894401756521</c:v>
                </c:pt>
                <c:pt idx="15">
                  <c:v>5945.2005273871282</c:v>
                </c:pt>
                <c:pt idx="16">
                  <c:v>3742.4595230895607</c:v>
                </c:pt>
                <c:pt idx="17">
                  <c:v>2687.5857838307038</c:v>
                </c:pt>
                <c:pt idx="18">
                  <c:v>2355.730528460288</c:v>
                </c:pt>
                <c:pt idx="19">
                  <c:v>2557.6957239951362</c:v>
                </c:pt>
                <c:pt idx="20">
                  <c:v>4319.4668884799512</c:v>
                </c:pt>
                <c:pt idx="21">
                  <c:v>4008.0548762021558</c:v>
                </c:pt>
                <c:pt idx="22">
                  <c:v>2404.3959601465999</c:v>
                </c:pt>
                <c:pt idx="23">
                  <c:v>1866.1450458737443</c:v>
                </c:pt>
                <c:pt idx="24">
                  <c:v>1975.0389096951999</c:v>
                </c:pt>
                <c:pt idx="25">
                  <c:v>2319.2248083124805</c:v>
                </c:pt>
                <c:pt idx="26">
                  <c:v>2861.2190142107643</c:v>
                </c:pt>
                <c:pt idx="27">
                  <c:v>3121.4258400067524</c:v>
                </c:pt>
                <c:pt idx="28">
                  <c:v>5291.8198457212166</c:v>
                </c:pt>
                <c:pt idx="29">
                  <c:v>6360.4593547607046</c:v>
                </c:pt>
                <c:pt idx="30">
                  <c:v>7850.1988267847046</c:v>
                </c:pt>
                <c:pt idx="31">
                  <c:v>8404.2855164226403</c:v>
                </c:pt>
                <c:pt idx="32">
                  <c:v>9886.9333153711996</c:v>
                </c:pt>
                <c:pt idx="33">
                  <c:v>11737.022268737062</c:v>
                </c:pt>
                <c:pt idx="34">
                  <c:v>12207.907093481921</c:v>
                </c:pt>
                <c:pt idx="35">
                  <c:v>13611.009401854466</c:v>
                </c:pt>
                <c:pt idx="36">
                  <c:v>14002.137442957574</c:v>
                </c:pt>
                <c:pt idx="37">
                  <c:v>14412.809713935132</c:v>
                </c:pt>
                <c:pt idx="38">
                  <c:v>13786.309967294977</c:v>
                </c:pt>
                <c:pt idx="39">
                  <c:v>14191.556031508801</c:v>
                </c:pt>
                <c:pt idx="40">
                  <c:v>14717.289463049245</c:v>
                </c:pt>
                <c:pt idx="41">
                  <c:v>12797.060328024672</c:v>
                </c:pt>
                <c:pt idx="42">
                  <c:v>11902.102097813802</c:v>
                </c:pt>
                <c:pt idx="43">
                  <c:v>15266.278512331104</c:v>
                </c:pt>
                <c:pt idx="44">
                  <c:v>17032.511846385631</c:v>
                </c:pt>
                <c:pt idx="45">
                  <c:v>17886.657074999915</c:v>
                </c:pt>
                <c:pt idx="46">
                  <c:v>15681.174387524588</c:v>
                </c:pt>
                <c:pt idx="47">
                  <c:v>15791.444806222058</c:v>
                </c:pt>
                <c:pt idx="48">
                  <c:v>16034.606026584795</c:v>
                </c:pt>
                <c:pt idx="49">
                  <c:v>15177.689236807837</c:v>
                </c:pt>
                <c:pt idx="50">
                  <c:v>15482.634614140639</c:v>
                </c:pt>
                <c:pt idx="51">
                  <c:v>16325.187855832181</c:v>
                </c:pt>
                <c:pt idx="52">
                  <c:v>20749.133107646066</c:v>
                </c:pt>
                <c:pt idx="53">
                  <c:v>21219.37540947488</c:v>
                </c:pt>
                <c:pt idx="54">
                  <c:v>20297.346014422063</c:v>
                </c:pt>
                <c:pt idx="55">
                  <c:v>18969.151804450259</c:v>
                </c:pt>
                <c:pt idx="56">
                  <c:v>19934.462825227918</c:v>
                </c:pt>
                <c:pt idx="57">
                  <c:v>20262.429749597202</c:v>
                </c:pt>
                <c:pt idx="58">
                  <c:v>21307.503384600648</c:v>
                </c:pt>
                <c:pt idx="59">
                  <c:v>21890.006427152639</c:v>
                </c:pt>
                <c:pt idx="60">
                  <c:v>21156.547900313344</c:v>
                </c:pt>
                <c:pt idx="61">
                  <c:v>16456.937035363968</c:v>
                </c:pt>
                <c:pt idx="62">
                  <c:v>9681.5593972683</c:v>
                </c:pt>
                <c:pt idx="63">
                  <c:v>8903.5889227282078</c:v>
                </c:pt>
                <c:pt idx="64">
                  <c:v>9242.7272191266929</c:v>
                </c:pt>
                <c:pt idx="65">
                  <c:v>9948.9635915382642</c:v>
                </c:pt>
                <c:pt idx="66">
                  <c:v>13167.925533043006</c:v>
                </c:pt>
                <c:pt idx="67">
                  <c:v>13095.510821925796</c:v>
                </c:pt>
                <c:pt idx="68">
                  <c:v>13609.749517521936</c:v>
                </c:pt>
                <c:pt idx="69">
                  <c:v>12540.633201847348</c:v>
                </c:pt>
                <c:pt idx="70">
                  <c:v>9803.2237760321277</c:v>
                </c:pt>
                <c:pt idx="71">
                  <c:v>7540.1536825693283</c:v>
                </c:pt>
                <c:pt idx="72">
                  <c:v>8127.4408632308005</c:v>
                </c:pt>
                <c:pt idx="73">
                  <c:v>7916.2915388252168</c:v>
                </c:pt>
                <c:pt idx="74">
                  <c:v>7170.4515294911998</c:v>
                </c:pt>
                <c:pt idx="75">
                  <c:v>5462.7599999341446</c:v>
                </c:pt>
                <c:pt idx="76">
                  <c:v>5412.6290158608199</c:v>
                </c:pt>
                <c:pt idx="77">
                  <c:v>4611.8845754253716</c:v>
                </c:pt>
                <c:pt idx="78">
                  <c:v>3124.1202855451679</c:v>
                </c:pt>
                <c:pt idx="79">
                  <c:v>2346.6550506155641</c:v>
                </c:pt>
                <c:pt idx="80">
                  <c:v>2704.2488687968762</c:v>
                </c:pt>
                <c:pt idx="81">
                  <c:v>2874.9130414037604</c:v>
                </c:pt>
                <c:pt idx="82">
                  <c:v>3232.9801694639286</c:v>
                </c:pt>
                <c:pt idx="83">
                  <c:v>4146.3160071144484</c:v>
                </c:pt>
                <c:pt idx="84">
                  <c:v>5176.5077317922878</c:v>
                </c:pt>
                <c:pt idx="85">
                  <c:v>5472.5005162686793</c:v>
                </c:pt>
                <c:pt idx="86">
                  <c:v>6811.0332165671398</c:v>
                </c:pt>
                <c:pt idx="87">
                  <c:v>9132.3412721137811</c:v>
                </c:pt>
                <c:pt idx="88">
                  <c:v>10877.26395821945</c:v>
                </c:pt>
                <c:pt idx="89">
                  <c:v>11801.669393558888</c:v>
                </c:pt>
                <c:pt idx="90">
                  <c:v>10755.057397873392</c:v>
                </c:pt>
                <c:pt idx="91">
                  <c:v>8470.81833064698</c:v>
                </c:pt>
                <c:pt idx="92">
                  <c:v>12073.984371516979</c:v>
                </c:pt>
                <c:pt idx="93">
                  <c:v>12617.411596951817</c:v>
                </c:pt>
                <c:pt idx="94">
                  <c:v>11486.310412738178</c:v>
                </c:pt>
                <c:pt idx="95">
                  <c:v>12449.200162005516</c:v>
                </c:pt>
                <c:pt idx="96">
                  <c:v>11375.782327370385</c:v>
                </c:pt>
                <c:pt idx="97">
                  <c:v>10787.561844179712</c:v>
                </c:pt>
                <c:pt idx="98">
                  <c:v>10987.779377648038</c:v>
                </c:pt>
                <c:pt idx="99">
                  <c:v>9721.7087912902007</c:v>
                </c:pt>
                <c:pt idx="100">
                  <c:v>8654.5104702629123</c:v>
                </c:pt>
                <c:pt idx="101">
                  <c:v>8234.117782252597</c:v>
                </c:pt>
                <c:pt idx="102">
                  <c:v>9520.1863407761884</c:v>
                </c:pt>
                <c:pt idx="103">
                  <c:v>9852.2686716259886</c:v>
                </c:pt>
                <c:pt idx="104">
                  <c:v>11036.784240396002</c:v>
                </c:pt>
                <c:pt idx="105">
                  <c:v>14339.504637125328</c:v>
                </c:pt>
                <c:pt idx="106">
                  <c:v>17260.483270450692</c:v>
                </c:pt>
                <c:pt idx="107">
                  <c:v>20415.858350500006</c:v>
                </c:pt>
                <c:pt idx="108">
                  <c:v>22571.913941522402</c:v>
                </c:pt>
                <c:pt idx="109">
                  <c:v>21883.637749444883</c:v>
                </c:pt>
                <c:pt idx="110">
                  <c:v>20513.763600944119</c:v>
                </c:pt>
                <c:pt idx="111">
                  <c:v>20187.27950811675</c:v>
                </c:pt>
                <c:pt idx="112">
                  <c:v>17025.93290262845</c:v>
                </c:pt>
                <c:pt idx="113">
                  <c:v>15119.575212225454</c:v>
                </c:pt>
                <c:pt idx="114">
                  <c:v>11761.334485295976</c:v>
                </c:pt>
                <c:pt idx="115">
                  <c:v>7615.2274688406369</c:v>
                </c:pt>
                <c:pt idx="116">
                  <c:v>7808.3277328416643</c:v>
                </c:pt>
                <c:pt idx="117">
                  <c:v>7668.1508147404165</c:v>
                </c:pt>
                <c:pt idx="118">
                  <c:v>10165.450607364623</c:v>
                </c:pt>
                <c:pt idx="119">
                  <c:v>11565.717775582691</c:v>
                </c:pt>
                <c:pt idx="120">
                  <c:v>11461.104754350768</c:v>
                </c:pt>
                <c:pt idx="121">
                  <c:v>8197.5910780416016</c:v>
                </c:pt>
                <c:pt idx="122">
                  <c:v>5879.8891545085362</c:v>
                </c:pt>
                <c:pt idx="123">
                  <c:v>5306.5735804606802</c:v>
                </c:pt>
                <c:pt idx="124">
                  <c:v>6323.8431379456397</c:v>
                </c:pt>
                <c:pt idx="125">
                  <c:v>8202.7499257668787</c:v>
                </c:pt>
                <c:pt idx="126">
                  <c:v>7546.2393237058077</c:v>
                </c:pt>
                <c:pt idx="127">
                  <c:v>6973.6759634523514</c:v>
                </c:pt>
                <c:pt idx="128">
                  <c:v>7419.760964284701</c:v>
                </c:pt>
                <c:pt idx="129">
                  <c:v>8992.3842814551354</c:v>
                </c:pt>
                <c:pt idx="130">
                  <c:v>9656.6572077260407</c:v>
                </c:pt>
                <c:pt idx="131">
                  <c:v>9524.4083513417045</c:v>
                </c:pt>
              </c:numCache>
            </c:numRef>
          </c:yVal>
          <c:smooth val="1"/>
        </c:ser>
        <c:ser>
          <c:idx val="3"/>
          <c:order val="2"/>
          <c:tx>
            <c:v>Lap 5</c:v>
          </c:tx>
          <c:marker>
            <c:symbol val="none"/>
          </c:marker>
          <c:yVal>
            <c:numRef>
              <c:f>'Lap 5 data'!$BY$10:$BY$140</c:f>
              <c:numCache>
                <c:formatCode>General</c:formatCode>
                <c:ptCount val="131"/>
                <c:pt idx="0">
                  <c:v>10507.69247776908</c:v>
                </c:pt>
                <c:pt idx="1">
                  <c:v>9866.0160676329197</c:v>
                </c:pt>
                <c:pt idx="2">
                  <c:v>13675.323743861702</c:v>
                </c:pt>
                <c:pt idx="3">
                  <c:v>14912.479819256401</c:v>
                </c:pt>
                <c:pt idx="4">
                  <c:v>18082.276150856149</c:v>
                </c:pt>
                <c:pt idx="5">
                  <c:v>20941.119862796852</c:v>
                </c:pt>
                <c:pt idx="6">
                  <c:v>20885.749352021165</c:v>
                </c:pt>
                <c:pt idx="7">
                  <c:v>23780.253346114303</c:v>
                </c:pt>
                <c:pt idx="8">
                  <c:v>26378.207369132997</c:v>
                </c:pt>
                <c:pt idx="9">
                  <c:v>22777.225191276204</c:v>
                </c:pt>
                <c:pt idx="10">
                  <c:v>16822.424518470234</c:v>
                </c:pt>
                <c:pt idx="11">
                  <c:v>14788.081613900142</c:v>
                </c:pt>
                <c:pt idx="12">
                  <c:v>11939.801242779649</c:v>
                </c:pt>
                <c:pt idx="13">
                  <c:v>9570.8079246395428</c:v>
                </c:pt>
                <c:pt idx="14">
                  <c:v>7175.9807363467116</c:v>
                </c:pt>
                <c:pt idx="15">
                  <c:v>4504.2150423727362</c:v>
                </c:pt>
                <c:pt idx="16">
                  <c:v>3944.3314352990519</c:v>
                </c:pt>
                <c:pt idx="17">
                  <c:v>3382.0607289692643</c:v>
                </c:pt>
                <c:pt idx="18">
                  <c:v>3481.1557495679767</c:v>
                </c:pt>
                <c:pt idx="19">
                  <c:v>3475.397907979132</c:v>
                </c:pt>
                <c:pt idx="20">
                  <c:v>2477.9376734002562</c:v>
                </c:pt>
                <c:pt idx="21">
                  <c:v>1920.775103340912</c:v>
                </c:pt>
                <c:pt idx="22">
                  <c:v>1305.0470485109079</c:v>
                </c:pt>
                <c:pt idx="23">
                  <c:v>1536.6033955833118</c:v>
                </c:pt>
                <c:pt idx="24">
                  <c:v>2149.5235598632162</c:v>
                </c:pt>
                <c:pt idx="25">
                  <c:v>1695.59534396392</c:v>
                </c:pt>
                <c:pt idx="26">
                  <c:v>2600.3968127822359</c:v>
                </c:pt>
                <c:pt idx="27">
                  <c:v>2844.9811556608315</c:v>
                </c:pt>
                <c:pt idx="28">
                  <c:v>4617.9952061925887</c:v>
                </c:pt>
                <c:pt idx="29">
                  <c:v>6961.3817374210357</c:v>
                </c:pt>
                <c:pt idx="30">
                  <c:v>8577.6312638457002</c:v>
                </c:pt>
                <c:pt idx="31">
                  <c:v>10777.318785831201</c:v>
                </c:pt>
                <c:pt idx="32">
                  <c:v>11157.867714801807</c:v>
                </c:pt>
                <c:pt idx="33">
                  <c:v>10706.023376903904</c:v>
                </c:pt>
                <c:pt idx="34">
                  <c:v>12464.11268549164</c:v>
                </c:pt>
                <c:pt idx="35">
                  <c:v>14097.69539596044</c:v>
                </c:pt>
                <c:pt idx="36">
                  <c:v>16285.132294119505</c:v>
                </c:pt>
                <c:pt idx="37">
                  <c:v>16899.717300170836</c:v>
                </c:pt>
                <c:pt idx="38">
                  <c:v>14980.362321789435</c:v>
                </c:pt>
                <c:pt idx="39">
                  <c:v>15451.362499993278</c:v>
                </c:pt>
                <c:pt idx="40">
                  <c:v>17868.948479246894</c:v>
                </c:pt>
                <c:pt idx="41">
                  <c:v>17358.68117457502</c:v>
                </c:pt>
                <c:pt idx="42">
                  <c:v>18696.86730570297</c:v>
                </c:pt>
                <c:pt idx="43">
                  <c:v>17781.656731268693</c:v>
                </c:pt>
                <c:pt idx="44">
                  <c:v>15597.801071611872</c:v>
                </c:pt>
                <c:pt idx="45">
                  <c:v>14476.685285165184</c:v>
                </c:pt>
                <c:pt idx="46">
                  <c:v>15052.867745123833</c:v>
                </c:pt>
                <c:pt idx="47">
                  <c:v>12800.80482338724</c:v>
                </c:pt>
                <c:pt idx="48">
                  <c:v>14083.423472532126</c:v>
                </c:pt>
                <c:pt idx="49">
                  <c:v>12791.871754945823</c:v>
                </c:pt>
                <c:pt idx="50">
                  <c:v>12574.725635543316</c:v>
                </c:pt>
                <c:pt idx="51">
                  <c:v>14806.694447571241</c:v>
                </c:pt>
                <c:pt idx="52">
                  <c:v>15871.057268142386</c:v>
                </c:pt>
                <c:pt idx="53">
                  <c:v>18525.596073242192</c:v>
                </c:pt>
                <c:pt idx="54">
                  <c:v>21690.166598073392</c:v>
                </c:pt>
                <c:pt idx="55">
                  <c:v>22489.707310463775</c:v>
                </c:pt>
                <c:pt idx="56">
                  <c:v>20401.277224205038</c:v>
                </c:pt>
                <c:pt idx="57">
                  <c:v>23178.790422059858</c:v>
                </c:pt>
                <c:pt idx="58">
                  <c:v>22288.284868370927</c:v>
                </c:pt>
                <c:pt idx="59">
                  <c:v>20889.4953273664</c:v>
                </c:pt>
                <c:pt idx="60">
                  <c:v>21210.315774562434</c:v>
                </c:pt>
                <c:pt idx="61">
                  <c:v>16416.403441216065</c:v>
                </c:pt>
                <c:pt idx="62">
                  <c:v>10724.946443333663</c:v>
                </c:pt>
                <c:pt idx="63">
                  <c:v>7832.67890446808</c:v>
                </c:pt>
                <c:pt idx="64">
                  <c:v>9134.3969334279354</c:v>
                </c:pt>
                <c:pt idx="65">
                  <c:v>10180.03083889924</c:v>
                </c:pt>
                <c:pt idx="66">
                  <c:v>12831.239952493021</c:v>
                </c:pt>
                <c:pt idx="67">
                  <c:v>14750.94840088499</c:v>
                </c:pt>
                <c:pt idx="68">
                  <c:v>13353.653105899399</c:v>
                </c:pt>
                <c:pt idx="69">
                  <c:v>10191.772017289297</c:v>
                </c:pt>
                <c:pt idx="70">
                  <c:v>8158.6832371713126</c:v>
                </c:pt>
                <c:pt idx="71">
                  <c:v>8441.4112212074233</c:v>
                </c:pt>
                <c:pt idx="72">
                  <c:v>9453.2215649157915</c:v>
                </c:pt>
                <c:pt idx="73">
                  <c:v>11176.876224622092</c:v>
                </c:pt>
                <c:pt idx="74">
                  <c:v>10284.666594871871</c:v>
                </c:pt>
                <c:pt idx="75">
                  <c:v>8641.6441773759998</c:v>
                </c:pt>
                <c:pt idx="76">
                  <c:v>7343.4123761349529</c:v>
                </c:pt>
                <c:pt idx="77">
                  <c:v>5720.0765414959915</c:v>
                </c:pt>
                <c:pt idx="78">
                  <c:v>5565.3359789625765</c:v>
                </c:pt>
                <c:pt idx="79">
                  <c:v>4547.7175851654401</c:v>
                </c:pt>
                <c:pt idx="80">
                  <c:v>4170.3313266951436</c:v>
                </c:pt>
                <c:pt idx="81">
                  <c:v>4564.8043880729765</c:v>
                </c:pt>
                <c:pt idx="82">
                  <c:v>3915.0831431122556</c:v>
                </c:pt>
                <c:pt idx="83">
                  <c:v>3952.9654129366559</c:v>
                </c:pt>
                <c:pt idx="84">
                  <c:v>3270.4084400198403</c:v>
                </c:pt>
                <c:pt idx="85">
                  <c:v>4211.94000783924</c:v>
                </c:pt>
                <c:pt idx="86">
                  <c:v>7310.031172067328</c:v>
                </c:pt>
                <c:pt idx="87">
                  <c:v>8386.08175776592</c:v>
                </c:pt>
                <c:pt idx="88">
                  <c:v>10225.454912624977</c:v>
                </c:pt>
                <c:pt idx="89">
                  <c:v>14304.960236693278</c:v>
                </c:pt>
                <c:pt idx="90">
                  <c:v>14279.048397327473</c:v>
                </c:pt>
                <c:pt idx="91">
                  <c:v>13922.839821742702</c:v>
                </c:pt>
                <c:pt idx="92">
                  <c:v>13535.621676554401</c:v>
                </c:pt>
                <c:pt idx="93">
                  <c:v>13435.198489734736</c:v>
                </c:pt>
                <c:pt idx="94">
                  <c:v>11988.819017906973</c:v>
                </c:pt>
                <c:pt idx="95">
                  <c:v>11020.581258103297</c:v>
                </c:pt>
                <c:pt idx="96">
                  <c:v>13218.172751319242</c:v>
                </c:pt>
                <c:pt idx="97">
                  <c:v>13455.966821789581</c:v>
                </c:pt>
                <c:pt idx="98">
                  <c:v>11884.615349802431</c:v>
                </c:pt>
                <c:pt idx="99">
                  <c:v>9098.6696793174397</c:v>
                </c:pt>
                <c:pt idx="100">
                  <c:v>8979.8617514662401</c:v>
                </c:pt>
                <c:pt idx="101">
                  <c:v>10459.064090885786</c:v>
                </c:pt>
                <c:pt idx="102">
                  <c:v>13271.358642463056</c:v>
                </c:pt>
                <c:pt idx="103">
                  <c:v>18681.639379148761</c:v>
                </c:pt>
                <c:pt idx="104">
                  <c:v>18963.332752446669</c:v>
                </c:pt>
                <c:pt idx="105">
                  <c:v>16792.828738564163</c:v>
                </c:pt>
                <c:pt idx="106">
                  <c:v>19284.435464577593</c:v>
                </c:pt>
                <c:pt idx="107">
                  <c:v>20530.468415072559</c:v>
                </c:pt>
                <c:pt idx="108">
                  <c:v>23415.47416207652</c:v>
                </c:pt>
                <c:pt idx="109">
                  <c:v>22443.802494929441</c:v>
                </c:pt>
                <c:pt idx="110">
                  <c:v>20173.11781655352</c:v>
                </c:pt>
                <c:pt idx="111">
                  <c:v>17514.485171865501</c:v>
                </c:pt>
                <c:pt idx="112">
                  <c:v>15234.470510083704</c:v>
                </c:pt>
                <c:pt idx="113">
                  <c:v>12018.980307258176</c:v>
                </c:pt>
                <c:pt idx="114">
                  <c:v>7933.5289728881953</c:v>
                </c:pt>
                <c:pt idx="115">
                  <c:v>4619.5669933220406</c:v>
                </c:pt>
                <c:pt idx="116">
                  <c:v>4874.0737407493116</c:v>
                </c:pt>
                <c:pt idx="117">
                  <c:v>7354.1891278075755</c:v>
                </c:pt>
                <c:pt idx="118">
                  <c:v>11091.985257688521</c:v>
                </c:pt>
                <c:pt idx="119">
                  <c:v>11479.067858607805</c:v>
                </c:pt>
                <c:pt idx="120">
                  <c:v>8704.8996327591849</c:v>
                </c:pt>
                <c:pt idx="121">
                  <c:v>6465.6680189616245</c:v>
                </c:pt>
                <c:pt idx="122">
                  <c:v>4821.5221022337601</c:v>
                </c:pt>
                <c:pt idx="123">
                  <c:v>6264.9526256878871</c:v>
                </c:pt>
                <c:pt idx="124">
                  <c:v>8035.9715630747005</c:v>
                </c:pt>
                <c:pt idx="125">
                  <c:v>9280.789489307168</c:v>
                </c:pt>
                <c:pt idx="126">
                  <c:v>9760.2708242360168</c:v>
                </c:pt>
                <c:pt idx="127">
                  <c:v>10068.661301794369</c:v>
                </c:pt>
                <c:pt idx="128">
                  <c:v>9467.5503864417333</c:v>
                </c:pt>
                <c:pt idx="129">
                  <c:v>8160.7932981363356</c:v>
                </c:pt>
                <c:pt idx="130">
                  <c:v>7778.54336296784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817344"/>
        <c:axId val="139819264"/>
      </c:scatterChart>
      <c:valAx>
        <c:axId val="139817344"/>
        <c:scaling>
          <c:orientation val="minMax"/>
          <c:max val="14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39819264"/>
        <c:crosses val="autoZero"/>
        <c:crossBetween val="midCat"/>
      </c:valAx>
      <c:valAx>
        <c:axId val="139819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(g/hr)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981734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v>Lap 3</c:v>
          </c:tx>
          <c:marker>
            <c:symbol val="none"/>
          </c:marker>
          <c:yVal>
            <c:numRef>
              <c:f>'Lap 3 data'!$BZ$10:$BZ$500</c:f>
              <c:numCache>
                <c:formatCode>General</c:formatCode>
                <c:ptCount val="491"/>
                <c:pt idx="0">
                  <c:v>6.5924871990840002</c:v>
                </c:pt>
                <c:pt idx="1">
                  <c:v>5.6292006095604004</c:v>
                </c:pt>
                <c:pt idx="2">
                  <c:v>7.4466948934620003</c:v>
                </c:pt>
                <c:pt idx="3">
                  <c:v>4.6487902338228002</c:v>
                </c:pt>
                <c:pt idx="4">
                  <c:v>6.4364083159872001</c:v>
                </c:pt>
                <c:pt idx="5">
                  <c:v>4.6181448933285001</c:v>
                </c:pt>
                <c:pt idx="6">
                  <c:v>2.9657849210814007</c:v>
                </c:pt>
                <c:pt idx="7">
                  <c:v>2.5568716790855999</c:v>
                </c:pt>
                <c:pt idx="8">
                  <c:v>2.9743343623344001</c:v>
                </c:pt>
                <c:pt idx="9">
                  <c:v>4.1944488724380005</c:v>
                </c:pt>
                <c:pt idx="10">
                  <c:v>6.5217611981214008</c:v>
                </c:pt>
                <c:pt idx="11">
                  <c:v>4.3652126919852003</c:v>
                </c:pt>
                <c:pt idx="12">
                  <c:v>1.5470596535202001</c:v>
                </c:pt>
                <c:pt idx="13">
                  <c:v>0.37458795534959999</c:v>
                </c:pt>
                <c:pt idx="14">
                  <c:v>1.8026192658969</c:v>
                </c:pt>
                <c:pt idx="15">
                  <c:v>4.8398614873704</c:v>
                </c:pt>
                <c:pt idx="16">
                  <c:v>3.5910650522655008</c:v>
                </c:pt>
                <c:pt idx="17">
                  <c:v>3.4296462903780007</c:v>
                </c:pt>
                <c:pt idx="18">
                  <c:v>3.5442511445819997</c:v>
                </c:pt>
                <c:pt idx="19">
                  <c:v>3.0475229303505</c:v>
                </c:pt>
                <c:pt idx="20">
                  <c:v>2.9605796883953999</c:v>
                </c:pt>
                <c:pt idx="21">
                  <c:v>2.9939819025816004</c:v>
                </c:pt>
                <c:pt idx="22">
                  <c:v>3.0402463700780999</c:v>
                </c:pt>
                <c:pt idx="23">
                  <c:v>2.0548610528175</c:v>
                </c:pt>
                <c:pt idx="24">
                  <c:v>1.8539184693666002</c:v>
                </c:pt>
                <c:pt idx="25">
                  <c:v>2.3320067768453998</c:v>
                </c:pt>
                <c:pt idx="26">
                  <c:v>3.1993115245965003</c:v>
                </c:pt>
                <c:pt idx="27">
                  <c:v>2.299249285932</c:v>
                </c:pt>
                <c:pt idx="28">
                  <c:v>2.8764775634826001</c:v>
                </c:pt>
                <c:pt idx="29">
                  <c:v>3.7742183549700004</c:v>
                </c:pt>
                <c:pt idx="30">
                  <c:v>4.1448366039039</c:v>
                </c:pt>
                <c:pt idx="31">
                  <c:v>5.4951723178200007</c:v>
                </c:pt>
                <c:pt idx="32">
                  <c:v>6.5710368739637994</c:v>
                </c:pt>
                <c:pt idx="33">
                  <c:v>4.6082273893614003</c:v>
                </c:pt>
                <c:pt idx="34">
                  <c:v>3.8500600417323003</c:v>
                </c:pt>
                <c:pt idx="35">
                  <c:v>6.1007559760368002</c:v>
                </c:pt>
                <c:pt idx="36">
                  <c:v>6.9053212508489992</c:v>
                </c:pt>
                <c:pt idx="37">
                  <c:v>5.8226314460043005</c:v>
                </c:pt>
                <c:pt idx="38">
                  <c:v>5.073352195989</c:v>
                </c:pt>
                <c:pt idx="39">
                  <c:v>7.4194586210447993</c:v>
                </c:pt>
                <c:pt idx="40">
                  <c:v>6.6384619480500007</c:v>
                </c:pt>
                <c:pt idx="41">
                  <c:v>7.2811934692979996</c:v>
                </c:pt>
                <c:pt idx="42">
                  <c:v>8.2933201676187007</c:v>
                </c:pt>
                <c:pt idx="43">
                  <c:v>6.7853642073825009</c:v>
                </c:pt>
                <c:pt idx="44">
                  <c:v>3.4307174257728001</c:v>
                </c:pt>
                <c:pt idx="45">
                  <c:v>3.5107111031915998</c:v>
                </c:pt>
                <c:pt idx="46">
                  <c:v>3.4210870043247001</c:v>
                </c:pt>
                <c:pt idx="47">
                  <c:v>2.2983854917919997</c:v>
                </c:pt>
                <c:pt idx="48">
                  <c:v>4.0167137180508004</c:v>
                </c:pt>
                <c:pt idx="49">
                  <c:v>6.8119654003260006</c:v>
                </c:pt>
                <c:pt idx="50">
                  <c:v>5.5647547837775999</c:v>
                </c:pt>
                <c:pt idx="51">
                  <c:v>6.7479457311552</c:v>
                </c:pt>
                <c:pt idx="52">
                  <c:v>6.4945910593574991</c:v>
                </c:pt>
                <c:pt idx="53">
                  <c:v>5.7053770348635</c:v>
                </c:pt>
                <c:pt idx="54">
                  <c:v>4.6141674449598007</c:v>
                </c:pt>
                <c:pt idx="55">
                  <c:v>3.4285663134854993</c:v>
                </c:pt>
                <c:pt idx="56">
                  <c:v>4.6828140442200006</c:v>
                </c:pt>
                <c:pt idx="57">
                  <c:v>4.761201512532601</c:v>
                </c:pt>
                <c:pt idx="58">
                  <c:v>4.5277988024097002</c:v>
                </c:pt>
                <c:pt idx="59">
                  <c:v>5.4245227535255998</c:v>
                </c:pt>
                <c:pt idx="60">
                  <c:v>3.3011855266179007</c:v>
                </c:pt>
                <c:pt idx="61">
                  <c:v>4.0560839287056005</c:v>
                </c:pt>
                <c:pt idx="62">
                  <c:v>11.554328056651199</c:v>
                </c:pt>
                <c:pt idx="63">
                  <c:v>3.4618604971919997</c:v>
                </c:pt>
                <c:pt idx="64">
                  <c:v>4.3615588751376002</c:v>
                </c:pt>
                <c:pt idx="65">
                  <c:v>4.1768352309690009</c:v>
                </c:pt>
                <c:pt idx="66">
                  <c:v>3.5624422182101991</c:v>
                </c:pt>
                <c:pt idx="67">
                  <c:v>4.3429998279312008</c:v>
                </c:pt>
                <c:pt idx="68">
                  <c:v>4.3246114988795998</c:v>
                </c:pt>
                <c:pt idx="69">
                  <c:v>4.0784413892754001</c:v>
                </c:pt>
                <c:pt idx="70">
                  <c:v>4.5203148097505998</c:v>
                </c:pt>
                <c:pt idx="71">
                  <c:v>4.3681695303582</c:v>
                </c:pt>
                <c:pt idx="72">
                  <c:v>4.1378282209656003</c:v>
                </c:pt>
                <c:pt idx="73">
                  <c:v>4.9314319404758997</c:v>
                </c:pt>
                <c:pt idx="74">
                  <c:v>7.8042936431214001</c:v>
                </c:pt>
                <c:pt idx="75">
                  <c:v>4.3999078719414006</c:v>
                </c:pt>
                <c:pt idx="76">
                  <c:v>5.1930165374198998</c:v>
                </c:pt>
                <c:pt idx="77">
                  <c:v>5.8601312374373995</c:v>
                </c:pt>
                <c:pt idx="78">
                  <c:v>4.5006284387970004</c:v>
                </c:pt>
                <c:pt idx="79">
                  <c:v>2.9237995468392004</c:v>
                </c:pt>
                <c:pt idx="80">
                  <c:v>2.9042769594990001</c:v>
                </c:pt>
                <c:pt idx="81">
                  <c:v>1.7002620169608</c:v>
                </c:pt>
                <c:pt idx="82">
                  <c:v>2.5789833765101999</c:v>
                </c:pt>
                <c:pt idx="83">
                  <c:v>2.6350461116772004</c:v>
                </c:pt>
                <c:pt idx="84">
                  <c:v>3.0020116722659997</c:v>
                </c:pt>
                <c:pt idx="85">
                  <c:v>4.7163303129600003</c:v>
                </c:pt>
                <c:pt idx="86">
                  <c:v>6.3808604564660998</c:v>
                </c:pt>
                <c:pt idx="87">
                  <c:v>4.5002445520559995</c:v>
                </c:pt>
                <c:pt idx="88">
                  <c:v>4.1802593971320006</c:v>
                </c:pt>
                <c:pt idx="89">
                  <c:v>3.6177900355454993</c:v>
                </c:pt>
                <c:pt idx="90">
                  <c:v>3.9765132046550993</c:v>
                </c:pt>
                <c:pt idx="91">
                  <c:v>4.2559526572835997</c:v>
                </c:pt>
                <c:pt idx="92">
                  <c:v>3.1763959901568</c:v>
                </c:pt>
                <c:pt idx="93">
                  <c:v>5.8141092600030007</c:v>
                </c:pt>
                <c:pt idx="94">
                  <c:v>5.6203792187939996</c:v>
                </c:pt>
                <c:pt idx="95">
                  <c:v>5.2908176734181991</c:v>
                </c:pt>
                <c:pt idx="96">
                  <c:v>5.6325513276704999</c:v>
                </c:pt>
                <c:pt idx="97">
                  <c:v>6.1633877498073</c:v>
                </c:pt>
                <c:pt idx="98">
                  <c:v>6.0186328569854997</c:v>
                </c:pt>
                <c:pt idx="99">
                  <c:v>4.9503184603703998</c:v>
                </c:pt>
                <c:pt idx="100">
                  <c:v>4.5759011226749999</c:v>
                </c:pt>
                <c:pt idx="101">
                  <c:v>4.4967174238799998</c:v>
                </c:pt>
                <c:pt idx="102">
                  <c:v>5.9805330088344002</c:v>
                </c:pt>
                <c:pt idx="103">
                  <c:v>6.4670752223772006</c:v>
                </c:pt>
                <c:pt idx="104">
                  <c:v>7.8434134020224997</c:v>
                </c:pt>
                <c:pt idx="105">
                  <c:v>3.8688816075779995</c:v>
                </c:pt>
                <c:pt idx="106">
                  <c:v>3.5375208238080007</c:v>
                </c:pt>
                <c:pt idx="107">
                  <c:v>2.3990578703133001</c:v>
                </c:pt>
                <c:pt idx="108">
                  <c:v>0.90646508760210009</c:v>
                </c:pt>
                <c:pt idx="109">
                  <c:v>1.3304855329464</c:v>
                </c:pt>
                <c:pt idx="110">
                  <c:v>5.3441131577804999</c:v>
                </c:pt>
                <c:pt idx="111">
                  <c:v>5.0809547648772</c:v>
                </c:pt>
                <c:pt idx="112">
                  <c:v>5.1165950984676005</c:v>
                </c:pt>
                <c:pt idx="113">
                  <c:v>3.8210088366449999</c:v>
                </c:pt>
                <c:pt idx="114">
                  <c:v>0</c:v>
                </c:pt>
                <c:pt idx="115">
                  <c:v>0</c:v>
                </c:pt>
                <c:pt idx="116">
                  <c:v>7.8394887266891997</c:v>
                </c:pt>
                <c:pt idx="117">
                  <c:v>12.055617377337599</c:v>
                </c:pt>
                <c:pt idx="118">
                  <c:v>6.6929378937225001</c:v>
                </c:pt>
                <c:pt idx="119">
                  <c:v>3.7445746605191998</c:v>
                </c:pt>
                <c:pt idx="120">
                  <c:v>2.4239132043084002</c:v>
                </c:pt>
                <c:pt idx="121">
                  <c:v>1.9534069601885999</c:v>
                </c:pt>
                <c:pt idx="122">
                  <c:v>3.3868079207000998</c:v>
                </c:pt>
                <c:pt idx="123">
                  <c:v>4.6406388481920002</c:v>
                </c:pt>
                <c:pt idx="124">
                  <c:v>2.8371062336940001</c:v>
                </c:pt>
                <c:pt idx="125">
                  <c:v>4.3139496184811996</c:v>
                </c:pt>
                <c:pt idx="126">
                  <c:v>5.6438129999082003</c:v>
                </c:pt>
                <c:pt idx="127">
                  <c:v>4.4705734975944011</c:v>
                </c:pt>
                <c:pt idx="128">
                  <c:v>4.4341399212852002</c:v>
                </c:pt>
                <c:pt idx="129">
                  <c:v>6.2980221802554004</c:v>
                </c:pt>
                <c:pt idx="130">
                  <c:v>7.188712565926501</c:v>
                </c:pt>
                <c:pt idx="131">
                  <c:v>7.6087140246414</c:v>
                </c:pt>
                <c:pt idx="132">
                  <c:v>5.5747497149399994</c:v>
                </c:pt>
              </c:numCache>
            </c:numRef>
          </c:yVal>
          <c:smooth val="1"/>
        </c:ser>
        <c:ser>
          <c:idx val="0"/>
          <c:order val="1"/>
          <c:tx>
            <c:v>Lap 4</c:v>
          </c:tx>
          <c:marker>
            <c:symbol val="none"/>
          </c:marker>
          <c:yVal>
            <c:numRef>
              <c:f>'Lap 4 data'!$BZ$10:$BZ$499</c:f>
              <c:numCache>
                <c:formatCode>General</c:formatCode>
                <c:ptCount val="490"/>
                <c:pt idx="0">
                  <c:v>5.5747497149399994</c:v>
                </c:pt>
                <c:pt idx="1">
                  <c:v>4.0790995675600001</c:v>
                </c:pt>
                <c:pt idx="2">
                  <c:v>7.166937733200001</c:v>
                </c:pt>
                <c:pt idx="3">
                  <c:v>5.0762195053239996</c:v>
                </c:pt>
                <c:pt idx="4">
                  <c:v>5.1089594440080006</c:v>
                </c:pt>
                <c:pt idx="5">
                  <c:v>4.9350868726720005</c:v>
                </c:pt>
                <c:pt idx="6">
                  <c:v>4.3671659712800013</c:v>
                </c:pt>
                <c:pt idx="7">
                  <c:v>4.3674251973000002</c:v>
                </c:pt>
                <c:pt idx="8">
                  <c:v>4.9640188047840006</c:v>
                </c:pt>
                <c:pt idx="9">
                  <c:v>1.5837037955640001</c:v>
                </c:pt>
                <c:pt idx="10">
                  <c:v>2.1819081208320004</c:v>
                </c:pt>
                <c:pt idx="11">
                  <c:v>3.6952961785320002</c:v>
                </c:pt>
                <c:pt idx="12">
                  <c:v>0.52440694692000001</c:v>
                </c:pt>
                <c:pt idx="13">
                  <c:v>0</c:v>
                </c:pt>
                <c:pt idx="14">
                  <c:v>0</c:v>
                </c:pt>
                <c:pt idx="15">
                  <c:v>5.3327931433079998</c:v>
                </c:pt>
                <c:pt idx="16">
                  <c:v>5.1222528138600003</c:v>
                </c:pt>
                <c:pt idx="17">
                  <c:v>2.6975440777599999</c:v>
                </c:pt>
                <c:pt idx="18">
                  <c:v>2.4655287417599996</c:v>
                </c:pt>
                <c:pt idx="19">
                  <c:v>2.8260482703359999</c:v>
                </c:pt>
                <c:pt idx="20">
                  <c:v>2.9836279051919998</c:v>
                </c:pt>
                <c:pt idx="21">
                  <c:v>1.9136725288720002</c:v>
                </c:pt>
                <c:pt idx="22">
                  <c:v>2.40503280684</c:v>
                </c:pt>
                <c:pt idx="23">
                  <c:v>1.283059199704</c:v>
                </c:pt>
                <c:pt idx="24">
                  <c:v>1.3498755078879998</c:v>
                </c:pt>
                <c:pt idx="25">
                  <c:v>2.17342115736</c:v>
                </c:pt>
                <c:pt idx="26">
                  <c:v>2.5188853565520004</c:v>
                </c:pt>
                <c:pt idx="27">
                  <c:v>2.3042757162880001</c:v>
                </c:pt>
                <c:pt idx="28">
                  <c:v>3.2446897597200008</c:v>
                </c:pt>
                <c:pt idx="29">
                  <c:v>3.1223910065919998</c:v>
                </c:pt>
                <c:pt idx="30">
                  <c:v>3.8803491580359997</c:v>
                </c:pt>
                <c:pt idx="31">
                  <c:v>5.220208057792</c:v>
                </c:pt>
                <c:pt idx="32">
                  <c:v>6.9292673427999993</c:v>
                </c:pt>
                <c:pt idx="33">
                  <c:v>5.4216504845839992</c:v>
                </c:pt>
                <c:pt idx="34">
                  <c:v>4.4523772190880004</c:v>
                </c:pt>
                <c:pt idx="35">
                  <c:v>4.5814593123360003</c:v>
                </c:pt>
                <c:pt idx="36">
                  <c:v>4.6913361793920005</c:v>
                </c:pt>
                <c:pt idx="37">
                  <c:v>4.9829985591120005</c:v>
                </c:pt>
                <c:pt idx="38">
                  <c:v>5.3060608808320007</c:v>
                </c:pt>
                <c:pt idx="39">
                  <c:v>3.7698676876000001</c:v>
                </c:pt>
                <c:pt idx="40">
                  <c:v>6.637434361116</c:v>
                </c:pt>
                <c:pt idx="41">
                  <c:v>6.460931157320001</c:v>
                </c:pt>
                <c:pt idx="42">
                  <c:v>5.4606343446000007</c:v>
                </c:pt>
                <c:pt idx="43">
                  <c:v>6.1836528321399991</c:v>
                </c:pt>
                <c:pt idx="44">
                  <c:v>4.9697286526560003</c:v>
                </c:pt>
                <c:pt idx="45">
                  <c:v>5.413892735328</c:v>
                </c:pt>
                <c:pt idx="46">
                  <c:v>5.8735819587920002</c:v>
                </c:pt>
                <c:pt idx="47">
                  <c:v>7.0753850751280014</c:v>
                </c:pt>
                <c:pt idx="48">
                  <c:v>7.1193410304800002</c:v>
                </c:pt>
                <c:pt idx="49">
                  <c:v>6.0455666303760003</c:v>
                </c:pt>
                <c:pt idx="50">
                  <c:v>5.9749796765599994</c:v>
                </c:pt>
                <c:pt idx="51">
                  <c:v>7.8402522977000002</c:v>
                </c:pt>
                <c:pt idx="52">
                  <c:v>6.7445443685919999</c:v>
                </c:pt>
                <c:pt idx="53">
                  <c:v>5.6558518605599994</c:v>
                </c:pt>
                <c:pt idx="54">
                  <c:v>5.4606915420799993</c:v>
                </c:pt>
                <c:pt idx="55">
                  <c:v>5.0974429417799998</c:v>
                </c:pt>
                <c:pt idx="56">
                  <c:v>5.19493512776</c:v>
                </c:pt>
                <c:pt idx="57">
                  <c:v>4.1137780738999998</c:v>
                </c:pt>
                <c:pt idx="58">
                  <c:v>4.1594423594879997</c:v>
                </c:pt>
                <c:pt idx="59">
                  <c:v>3.6012308526880004</c:v>
                </c:pt>
                <c:pt idx="60">
                  <c:v>0</c:v>
                </c:pt>
                <c:pt idx="61">
                  <c:v>0</c:v>
                </c:pt>
                <c:pt idx="62">
                  <c:v>6.9533767677</c:v>
                </c:pt>
                <c:pt idx="63">
                  <c:v>6.9927765434879996</c:v>
                </c:pt>
                <c:pt idx="64">
                  <c:v>4.7099320026799996</c:v>
                </c:pt>
                <c:pt idx="65">
                  <c:v>4.0836363668360001</c:v>
                </c:pt>
                <c:pt idx="66">
                  <c:v>4.869794945652</c:v>
                </c:pt>
                <c:pt idx="67">
                  <c:v>3.2738562207999999</c:v>
                </c:pt>
                <c:pt idx="68">
                  <c:v>0.47150926142400001</c:v>
                </c:pt>
                <c:pt idx="69">
                  <c:v>5.9711278558999998</c:v>
                </c:pt>
                <c:pt idx="70">
                  <c:v>4.8955812549120008</c:v>
                </c:pt>
                <c:pt idx="71">
                  <c:v>3.1694466677799999</c:v>
                </c:pt>
                <c:pt idx="72">
                  <c:v>3.07311655024</c:v>
                </c:pt>
                <c:pt idx="73">
                  <c:v>2.20067876352</c:v>
                </c:pt>
                <c:pt idx="74">
                  <c:v>0</c:v>
                </c:pt>
                <c:pt idx="75">
                  <c:v>3.9686198009280003</c:v>
                </c:pt>
                <c:pt idx="76">
                  <c:v>5.0730582486999998</c:v>
                </c:pt>
                <c:pt idx="77">
                  <c:v>4.1036390898719999</c:v>
                </c:pt>
                <c:pt idx="78">
                  <c:v>3.1556435965079999</c:v>
                </c:pt>
                <c:pt idx="79">
                  <c:v>2.8194812515640004</c:v>
                </c:pt>
                <c:pt idx="80">
                  <c:v>2.7949042478799999</c:v>
                </c:pt>
                <c:pt idx="81">
                  <c:v>2.5517356734800001</c:v>
                </c:pt>
                <c:pt idx="82">
                  <c:v>2.7794606356920002</c:v>
                </c:pt>
                <c:pt idx="83">
                  <c:v>3.1921085509920002</c:v>
                </c:pt>
                <c:pt idx="84">
                  <c:v>3.6987832338240003</c:v>
                </c:pt>
                <c:pt idx="85">
                  <c:v>3.7819122308800002</c:v>
                </c:pt>
                <c:pt idx="86">
                  <c:v>4.9364734031999999</c:v>
                </c:pt>
                <c:pt idx="87">
                  <c:v>4.8474557391400008</c:v>
                </c:pt>
                <c:pt idx="88">
                  <c:v>6.2736080948320012</c:v>
                </c:pt>
                <c:pt idx="89">
                  <c:v>6.9993095888559997</c:v>
                </c:pt>
                <c:pt idx="90">
                  <c:v>5.7759607229759995</c:v>
                </c:pt>
                <c:pt idx="91">
                  <c:v>3.7306547543399997</c:v>
                </c:pt>
                <c:pt idx="92">
                  <c:v>4.235132176176001</c:v>
                </c:pt>
                <c:pt idx="93">
                  <c:v>3.4901289366600006</c:v>
                </c:pt>
                <c:pt idx="94">
                  <c:v>4.5552563477280001</c:v>
                </c:pt>
                <c:pt idx="95">
                  <c:v>4.8912912794759995</c:v>
                </c:pt>
                <c:pt idx="96">
                  <c:v>4.0560873916640006</c:v>
                </c:pt>
                <c:pt idx="97">
                  <c:v>4.7905373147520001</c:v>
                </c:pt>
                <c:pt idx="98">
                  <c:v>7.4426498355879991</c:v>
                </c:pt>
                <c:pt idx="99">
                  <c:v>7.3988775290000008</c:v>
                </c:pt>
                <c:pt idx="100">
                  <c:v>5.8783055264840005</c:v>
                </c:pt>
                <c:pt idx="101">
                  <c:v>4.2515900612640003</c:v>
                </c:pt>
                <c:pt idx="102">
                  <c:v>3.9327938184920002</c:v>
                </c:pt>
                <c:pt idx="103">
                  <c:v>4.106823122812</c:v>
                </c:pt>
                <c:pt idx="104">
                  <c:v>4.5887333819760006</c:v>
                </c:pt>
                <c:pt idx="105">
                  <c:v>3.2928221269920002</c:v>
                </c:pt>
                <c:pt idx="106">
                  <c:v>2.661769297452</c:v>
                </c:pt>
                <c:pt idx="107">
                  <c:v>1.9355423864039998</c:v>
                </c:pt>
                <c:pt idx="108">
                  <c:v>1.4970182416</c:v>
                </c:pt>
                <c:pt idx="109">
                  <c:v>1.457936769132</c:v>
                </c:pt>
                <c:pt idx="110">
                  <c:v>1.603968574</c:v>
                </c:pt>
                <c:pt idx="111">
                  <c:v>3.9835224171319998</c:v>
                </c:pt>
                <c:pt idx="112">
                  <c:v>5.6505094383680001</c:v>
                </c:pt>
                <c:pt idx="113">
                  <c:v>0</c:v>
                </c:pt>
                <c:pt idx="114">
                  <c:v>0</c:v>
                </c:pt>
                <c:pt idx="115">
                  <c:v>3.8647929419279996</c:v>
                </c:pt>
                <c:pt idx="116">
                  <c:v>5.2957667857920008</c:v>
                </c:pt>
                <c:pt idx="117">
                  <c:v>7.2211087817440012</c:v>
                </c:pt>
                <c:pt idx="118">
                  <c:v>7.1893830688679996</c:v>
                </c:pt>
                <c:pt idx="119">
                  <c:v>2.6858414733520002</c:v>
                </c:pt>
                <c:pt idx="120">
                  <c:v>0</c:v>
                </c:pt>
                <c:pt idx="121">
                  <c:v>1.6822651351520002</c:v>
                </c:pt>
                <c:pt idx="122">
                  <c:v>5.0086049475959999</c:v>
                </c:pt>
                <c:pt idx="123">
                  <c:v>3.3216691020479998</c:v>
                </c:pt>
                <c:pt idx="124">
                  <c:v>2.3541087547839998</c:v>
                </c:pt>
                <c:pt idx="125">
                  <c:v>4.569413047496</c:v>
                </c:pt>
                <c:pt idx="126">
                  <c:v>5.3467005750840002</c:v>
                </c:pt>
                <c:pt idx="127">
                  <c:v>4.4577807836799996</c:v>
                </c:pt>
                <c:pt idx="128">
                  <c:v>4.4228092917600001</c:v>
                </c:pt>
                <c:pt idx="129">
                  <c:v>6.8476720426320004</c:v>
                </c:pt>
                <c:pt idx="130">
                  <c:v>6.6278544749280011</c:v>
                </c:pt>
                <c:pt idx="131">
                  <c:v>4.8881178646240002</c:v>
                </c:pt>
              </c:numCache>
            </c:numRef>
          </c:yVal>
          <c:smooth val="1"/>
        </c:ser>
        <c:ser>
          <c:idx val="3"/>
          <c:order val="2"/>
          <c:tx>
            <c:v>Lap 5</c:v>
          </c:tx>
          <c:marker>
            <c:symbol val="none"/>
          </c:marker>
          <c:yVal>
            <c:numRef>
              <c:f>'Lap 5 data'!$BZ$10:$BZ$140</c:f>
              <c:numCache>
                <c:formatCode>General</c:formatCode>
                <c:ptCount val="131"/>
                <c:pt idx="0">
                  <c:v>5.3927590483163996</c:v>
                </c:pt>
                <c:pt idx="1">
                  <c:v>3.6408866676799998</c:v>
                </c:pt>
                <c:pt idx="2">
                  <c:v>4.3542968686960002</c:v>
                </c:pt>
                <c:pt idx="3">
                  <c:v>5.3612859348000006</c:v>
                </c:pt>
                <c:pt idx="4">
                  <c:v>6.2424356959719995</c:v>
                </c:pt>
                <c:pt idx="5">
                  <c:v>5.0522094538080005</c:v>
                </c:pt>
                <c:pt idx="6">
                  <c:v>5.0334510164400008</c:v>
                </c:pt>
                <c:pt idx="7">
                  <c:v>5.0602490278400003</c:v>
                </c:pt>
                <c:pt idx="8">
                  <c:v>4.4481321038000008</c:v>
                </c:pt>
                <c:pt idx="9">
                  <c:v>6.4630068561080005</c:v>
                </c:pt>
                <c:pt idx="10">
                  <c:v>2.9661934879679994</c:v>
                </c:pt>
                <c:pt idx="11">
                  <c:v>3.5507385292799998</c:v>
                </c:pt>
                <c:pt idx="12">
                  <c:v>1.5023766750720002</c:v>
                </c:pt>
                <c:pt idx="13">
                  <c:v>2.3311503587239999</c:v>
                </c:pt>
                <c:pt idx="14">
                  <c:v>3.6393699053839996</c:v>
                </c:pt>
                <c:pt idx="15">
                  <c:v>0</c:v>
                </c:pt>
                <c:pt idx="16">
                  <c:v>5.0626615602639999</c:v>
                </c:pt>
                <c:pt idx="17">
                  <c:v>2.9636447191600004</c:v>
                </c:pt>
                <c:pt idx="18">
                  <c:v>1.692041960084</c:v>
                </c:pt>
                <c:pt idx="19">
                  <c:v>2.3519674221</c:v>
                </c:pt>
                <c:pt idx="20">
                  <c:v>2.3981914401120004</c:v>
                </c:pt>
                <c:pt idx="21">
                  <c:v>1.220887649592</c:v>
                </c:pt>
                <c:pt idx="22">
                  <c:v>1.0465366513279999</c:v>
                </c:pt>
                <c:pt idx="23">
                  <c:v>1.6919479358879996</c:v>
                </c:pt>
                <c:pt idx="24">
                  <c:v>2.9107712435840001</c:v>
                </c:pt>
                <c:pt idx="25">
                  <c:v>2.2361447214399996</c:v>
                </c:pt>
                <c:pt idx="26">
                  <c:v>3.1506814769560001</c:v>
                </c:pt>
                <c:pt idx="27">
                  <c:v>2.4383906195839997</c:v>
                </c:pt>
                <c:pt idx="28">
                  <c:v>4.7871004680239997</c:v>
                </c:pt>
                <c:pt idx="29">
                  <c:v>4.5121470193000004</c:v>
                </c:pt>
                <c:pt idx="30">
                  <c:v>4.171565700036</c:v>
                </c:pt>
                <c:pt idx="31">
                  <c:v>6.2879705287399998</c:v>
                </c:pt>
                <c:pt idx="32">
                  <c:v>7.3869696698639995</c:v>
                </c:pt>
                <c:pt idx="33">
                  <c:v>4.4442621496320003</c:v>
                </c:pt>
                <c:pt idx="34">
                  <c:v>3.3582234826960002</c:v>
                </c:pt>
                <c:pt idx="35">
                  <c:v>2.6521206584880002</c:v>
                </c:pt>
                <c:pt idx="36">
                  <c:v>2.6879128404480004</c:v>
                </c:pt>
                <c:pt idx="37">
                  <c:v>3.9610061640000005</c:v>
                </c:pt>
                <c:pt idx="38">
                  <c:v>5.0170183224839997</c:v>
                </c:pt>
                <c:pt idx="39">
                  <c:v>5.7760386231800007</c:v>
                </c:pt>
                <c:pt idx="40">
                  <c:v>4.4919414007679999</c:v>
                </c:pt>
                <c:pt idx="41">
                  <c:v>5.8973776019760002</c:v>
                </c:pt>
                <c:pt idx="42">
                  <c:v>4.5666377175320001</c:v>
                </c:pt>
                <c:pt idx="43">
                  <c:v>2.0682816497759999</c:v>
                </c:pt>
                <c:pt idx="44">
                  <c:v>1.9554127762880003</c:v>
                </c:pt>
                <c:pt idx="45">
                  <c:v>4.6576509552719996</c:v>
                </c:pt>
                <c:pt idx="46">
                  <c:v>5.9419747573680004</c:v>
                </c:pt>
                <c:pt idx="47">
                  <c:v>5.980852045872</c:v>
                </c:pt>
                <c:pt idx="48">
                  <c:v>6.8773298940640002</c:v>
                </c:pt>
                <c:pt idx="49">
                  <c:v>5.7665640347040004</c:v>
                </c:pt>
                <c:pt idx="50">
                  <c:v>4.7751131855280002</c:v>
                </c:pt>
                <c:pt idx="51">
                  <c:v>5.2638726124799993</c:v>
                </c:pt>
                <c:pt idx="52">
                  <c:v>5.3930454095520002</c:v>
                </c:pt>
                <c:pt idx="53">
                  <c:v>3.529779034992</c:v>
                </c:pt>
                <c:pt idx="54">
                  <c:v>3.7186931230880003</c:v>
                </c:pt>
                <c:pt idx="55">
                  <c:v>4.4958630928320007</c:v>
                </c:pt>
                <c:pt idx="56">
                  <c:v>3.7030557967999997</c:v>
                </c:pt>
                <c:pt idx="57">
                  <c:v>3.2048273328239998</c:v>
                </c:pt>
                <c:pt idx="58">
                  <c:v>4.3512698211840011</c:v>
                </c:pt>
                <c:pt idx="59">
                  <c:v>4.2612096352000002</c:v>
                </c:pt>
                <c:pt idx="60">
                  <c:v>0</c:v>
                </c:pt>
                <c:pt idx="61">
                  <c:v>0</c:v>
                </c:pt>
                <c:pt idx="62">
                  <c:v>6.8534204333759998</c:v>
                </c:pt>
                <c:pt idx="63">
                  <c:v>7.0493333684800001</c:v>
                </c:pt>
                <c:pt idx="64">
                  <c:v>3.7887821762759999</c:v>
                </c:pt>
                <c:pt idx="65">
                  <c:v>3.3791883562800002</c:v>
                </c:pt>
                <c:pt idx="66">
                  <c:v>3.0169960225920001</c:v>
                </c:pt>
                <c:pt idx="67">
                  <c:v>3.4390147386879995</c:v>
                </c:pt>
                <c:pt idx="68">
                  <c:v>4.8849644438000004</c:v>
                </c:pt>
                <c:pt idx="69">
                  <c:v>3.4652621813039999</c:v>
                </c:pt>
                <c:pt idx="70">
                  <c:v>4.7807661478079995</c:v>
                </c:pt>
                <c:pt idx="71">
                  <c:v>3.6642008237280002</c:v>
                </c:pt>
                <c:pt idx="72">
                  <c:v>3.9405568351040006</c:v>
                </c:pt>
                <c:pt idx="73">
                  <c:v>3.1427686908000005</c:v>
                </c:pt>
                <c:pt idx="74">
                  <c:v>1.9480468093120002</c:v>
                </c:pt>
                <c:pt idx="75">
                  <c:v>8.2350645040000003</c:v>
                </c:pt>
                <c:pt idx="76">
                  <c:v>4.3699854264479994</c:v>
                </c:pt>
                <c:pt idx="77">
                  <c:v>4.4755786986480004</c:v>
                </c:pt>
                <c:pt idx="78">
                  <c:v>6.190023662552</c:v>
                </c:pt>
                <c:pt idx="79">
                  <c:v>7.5890788877240007</c:v>
                </c:pt>
                <c:pt idx="80">
                  <c:v>6.3242942103120008</c:v>
                </c:pt>
                <c:pt idx="81">
                  <c:v>2.222830756944</c:v>
                </c:pt>
                <c:pt idx="82">
                  <c:v>1.6480949676519998</c:v>
                </c:pt>
                <c:pt idx="83">
                  <c:v>3.1604356390560002</c:v>
                </c:pt>
                <c:pt idx="84">
                  <c:v>3.7093074157439996</c:v>
                </c:pt>
                <c:pt idx="85">
                  <c:v>3.6745137563400001</c:v>
                </c:pt>
                <c:pt idx="86">
                  <c:v>3.7451925140799998</c:v>
                </c:pt>
                <c:pt idx="87">
                  <c:v>6.5246450661600015</c:v>
                </c:pt>
                <c:pt idx="88">
                  <c:v>6.1539149003759999</c:v>
                </c:pt>
                <c:pt idx="89">
                  <c:v>7.0896300561840002</c:v>
                </c:pt>
                <c:pt idx="90">
                  <c:v>6.4207805111720013</c:v>
                </c:pt>
                <c:pt idx="91">
                  <c:v>5.1230357314840003</c:v>
                </c:pt>
                <c:pt idx="92">
                  <c:v>5.4682374715199993</c:v>
                </c:pt>
                <c:pt idx="93">
                  <c:v>11.580720124688</c:v>
                </c:pt>
                <c:pt idx="94">
                  <c:v>7.6801403422680004</c:v>
                </c:pt>
                <c:pt idx="95">
                  <c:v>6.7763586831360003</c:v>
                </c:pt>
                <c:pt idx="96">
                  <c:v>8.9385552955440009</c:v>
                </c:pt>
                <c:pt idx="97">
                  <c:v>9.1405245405400013</c:v>
                </c:pt>
                <c:pt idx="98">
                  <c:v>7.4153832086080005</c:v>
                </c:pt>
                <c:pt idx="99">
                  <c:v>5.7791180856320006</c:v>
                </c:pt>
                <c:pt idx="100">
                  <c:v>6.2771107792639995</c:v>
                </c:pt>
                <c:pt idx="101">
                  <c:v>5.7821130194880004</c:v>
                </c:pt>
                <c:pt idx="102">
                  <c:v>7.1896429727040001</c:v>
                </c:pt>
                <c:pt idx="103">
                  <c:v>9.3870594325199992</c:v>
                </c:pt>
                <c:pt idx="104">
                  <c:v>6.2896173398400004</c:v>
                </c:pt>
                <c:pt idx="105">
                  <c:v>4.6073541555319997</c:v>
                </c:pt>
                <c:pt idx="106">
                  <c:v>5.2139635165440001</c:v>
                </c:pt>
                <c:pt idx="107">
                  <c:v>4.4893520432879992</c:v>
                </c:pt>
                <c:pt idx="108">
                  <c:v>3.8459399307000006</c:v>
                </c:pt>
                <c:pt idx="109">
                  <c:v>4.4014943794799999</c:v>
                </c:pt>
                <c:pt idx="110">
                  <c:v>6.2525481309200002</c:v>
                </c:pt>
                <c:pt idx="111">
                  <c:v>5.8520887453919999</c:v>
                </c:pt>
                <c:pt idx="112">
                  <c:v>0.84715850930400005</c:v>
                </c:pt>
                <c:pt idx="113">
                  <c:v>0</c:v>
                </c:pt>
                <c:pt idx="114">
                  <c:v>4.5434244788679994</c:v>
                </c:pt>
                <c:pt idx="115">
                  <c:v>6.0013356021599993</c:v>
                </c:pt>
                <c:pt idx="116">
                  <c:v>5.6995359653760005</c:v>
                </c:pt>
                <c:pt idx="117">
                  <c:v>5.5927596078079995</c:v>
                </c:pt>
                <c:pt idx="118">
                  <c:v>2.7970948287600006</c:v>
                </c:pt>
                <c:pt idx="119">
                  <c:v>3.6608892563879998</c:v>
                </c:pt>
                <c:pt idx="120">
                  <c:v>3.6386790364080004</c:v>
                </c:pt>
                <c:pt idx="121">
                  <c:v>3.6816731631360002</c:v>
                </c:pt>
                <c:pt idx="122">
                  <c:v>3.49462469796</c:v>
                </c:pt>
                <c:pt idx="123">
                  <c:v>3.771135885968</c:v>
                </c:pt>
                <c:pt idx="124">
                  <c:v>5.6868271593279998</c:v>
                </c:pt>
                <c:pt idx="125">
                  <c:v>4.3358200615600007</c:v>
                </c:pt>
                <c:pt idx="126">
                  <c:v>4.6143425705040002</c:v>
                </c:pt>
                <c:pt idx="127">
                  <c:v>5.2391414581519999</c:v>
                </c:pt>
                <c:pt idx="128">
                  <c:v>4.3361025664680009</c:v>
                </c:pt>
                <c:pt idx="129">
                  <c:v>5.1502816549679995</c:v>
                </c:pt>
                <c:pt idx="130">
                  <c:v>4.9089699057760008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961088"/>
        <c:axId val="139963008"/>
      </c:scatterChart>
      <c:valAx>
        <c:axId val="139961088"/>
        <c:scaling>
          <c:orientation val="minMax"/>
          <c:max val="14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39963008"/>
        <c:crosses val="autoZero"/>
        <c:crossBetween val="midCat"/>
      </c:valAx>
      <c:valAx>
        <c:axId val="139963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(g/hr)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996108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N0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v>Lap 3</c:v>
          </c:tx>
          <c:marker>
            <c:symbol val="none"/>
          </c:marker>
          <c:yVal>
            <c:numRef>
              <c:f>'Lap 3 data'!$CA$10:$CA$500</c:f>
              <c:numCache>
                <c:formatCode>General</c:formatCode>
                <c:ptCount val="491"/>
                <c:pt idx="0">
                  <c:v>32.304026014340998</c:v>
                </c:pt>
                <c:pt idx="1">
                  <c:v>26.331422231154299</c:v>
                </c:pt>
                <c:pt idx="2">
                  <c:v>29.169540157544997</c:v>
                </c:pt>
                <c:pt idx="3">
                  <c:v>33.934286605597201</c:v>
                </c:pt>
                <c:pt idx="4">
                  <c:v>36.8437810435248</c:v>
                </c:pt>
                <c:pt idx="5">
                  <c:v>38.328022645412403</c:v>
                </c:pt>
                <c:pt idx="6">
                  <c:v>40.637217520119009</c:v>
                </c:pt>
                <c:pt idx="7">
                  <c:v>45.671224267778996</c:v>
                </c:pt>
                <c:pt idx="8">
                  <c:v>50.397018872140201</c:v>
                </c:pt>
                <c:pt idx="9">
                  <c:v>50.909340642784798</c:v>
                </c:pt>
                <c:pt idx="10">
                  <c:v>50.014285551827093</c:v>
                </c:pt>
                <c:pt idx="11">
                  <c:v>47.916732917271602</c:v>
                </c:pt>
                <c:pt idx="12">
                  <c:v>46.1052966553803</c:v>
                </c:pt>
                <c:pt idx="13">
                  <c:v>40.551138655718404</c:v>
                </c:pt>
                <c:pt idx="14">
                  <c:v>26.513165662043399</c:v>
                </c:pt>
                <c:pt idx="15">
                  <c:v>15.042865306203902</c:v>
                </c:pt>
                <c:pt idx="16">
                  <c:v>10.129230807463802</c:v>
                </c:pt>
                <c:pt idx="17">
                  <c:v>10.781071716723002</c:v>
                </c:pt>
                <c:pt idx="18">
                  <c:v>12.021603385338</c:v>
                </c:pt>
                <c:pt idx="19">
                  <c:v>10.3367708669295</c:v>
                </c:pt>
                <c:pt idx="20">
                  <c:v>10.019050470030599</c:v>
                </c:pt>
                <c:pt idx="21">
                  <c:v>9.1544101030548006</c:v>
                </c:pt>
                <c:pt idx="22">
                  <c:v>5.1623368708605</c:v>
                </c:pt>
                <c:pt idx="23">
                  <c:v>4.1942679798749998</c:v>
                </c:pt>
                <c:pt idx="24">
                  <c:v>5.2099340248598995</c:v>
                </c:pt>
                <c:pt idx="25">
                  <c:v>5.4942656933904006</c:v>
                </c:pt>
                <c:pt idx="26">
                  <c:v>5.2870959019827</c:v>
                </c:pt>
                <c:pt idx="27">
                  <c:v>6.7702603001130006</c:v>
                </c:pt>
                <c:pt idx="28">
                  <c:v>9.0378396172344004</c:v>
                </c:pt>
                <c:pt idx="29">
                  <c:v>10.74367621851</c:v>
                </c:pt>
                <c:pt idx="30">
                  <c:v>11.097264484912801</c:v>
                </c:pt>
                <c:pt idx="31">
                  <c:v>16.83208432971</c:v>
                </c:pt>
                <c:pt idx="32">
                  <c:v>19.764197400309001</c:v>
                </c:pt>
                <c:pt idx="33">
                  <c:v>19.383220141458601</c:v>
                </c:pt>
                <c:pt idx="34">
                  <c:v>20.195642054082604</c:v>
                </c:pt>
                <c:pt idx="35">
                  <c:v>24.8161585954896</c:v>
                </c:pt>
                <c:pt idx="36">
                  <c:v>27.559074902036997</c:v>
                </c:pt>
                <c:pt idx="37">
                  <c:v>31.634543238274802</c:v>
                </c:pt>
                <c:pt idx="38">
                  <c:v>31.399569612641997</c:v>
                </c:pt>
                <c:pt idx="39">
                  <c:v>32.047939321457399</c:v>
                </c:pt>
                <c:pt idx="40">
                  <c:v>31.777555554599999</c:v>
                </c:pt>
                <c:pt idx="41">
                  <c:v>32.0952346593795</c:v>
                </c:pt>
                <c:pt idx="42">
                  <c:v>31.327212774816001</c:v>
                </c:pt>
                <c:pt idx="43">
                  <c:v>27.0826111092525</c:v>
                </c:pt>
                <c:pt idx="44">
                  <c:v>27.076207343034</c:v>
                </c:pt>
                <c:pt idx="45">
                  <c:v>29.066622810248095</c:v>
                </c:pt>
                <c:pt idx="46">
                  <c:v>28.912643393202302</c:v>
                </c:pt>
                <c:pt idx="47">
                  <c:v>33.470238724220998</c:v>
                </c:pt>
                <c:pt idx="48">
                  <c:v>37.802267269584597</c:v>
                </c:pt>
                <c:pt idx="49">
                  <c:v>38.928079710906005</c:v>
                </c:pt>
                <c:pt idx="50">
                  <c:v>36.894776635533596</c:v>
                </c:pt>
                <c:pt idx="51">
                  <c:v>37.874813809958397</c:v>
                </c:pt>
                <c:pt idx="52">
                  <c:v>43.288300200816003</c:v>
                </c:pt>
                <c:pt idx="53">
                  <c:v>41.813468553573003</c:v>
                </c:pt>
                <c:pt idx="54">
                  <c:v>45.536195463607804</c:v>
                </c:pt>
                <c:pt idx="55">
                  <c:v>49.156636619811302</c:v>
                </c:pt>
                <c:pt idx="56">
                  <c:v>51.936009915049205</c:v>
                </c:pt>
                <c:pt idx="57">
                  <c:v>53.341473214566307</c:v>
                </c:pt>
                <c:pt idx="58">
                  <c:v>51.700984194334204</c:v>
                </c:pt>
                <c:pt idx="59">
                  <c:v>52.532588263846492</c:v>
                </c:pt>
                <c:pt idx="60">
                  <c:v>52.739508818024703</c:v>
                </c:pt>
                <c:pt idx="61">
                  <c:v>68.922698879444397</c:v>
                </c:pt>
                <c:pt idx="62">
                  <c:v>52.622163907797002</c:v>
                </c:pt>
                <c:pt idx="63">
                  <c:v>33.302942742606</c:v>
                </c:pt>
                <c:pt idx="64">
                  <c:v>25.464963064790403</c:v>
                </c:pt>
                <c:pt idx="65">
                  <c:v>26.430632702397002</c:v>
                </c:pt>
                <c:pt idx="66">
                  <c:v>27.240368782477798</c:v>
                </c:pt>
                <c:pt idx="67">
                  <c:v>34.840790286281404</c:v>
                </c:pt>
                <c:pt idx="68">
                  <c:v>35.702689579452006</c:v>
                </c:pt>
                <c:pt idx="69">
                  <c:v>44.279559464720997</c:v>
                </c:pt>
                <c:pt idx="70">
                  <c:v>37.310964584502599</c:v>
                </c:pt>
                <c:pt idx="71">
                  <c:v>26.345619498663602</c:v>
                </c:pt>
                <c:pt idx="72">
                  <c:v>28.017625506203998</c:v>
                </c:pt>
                <c:pt idx="73">
                  <c:v>36.129508717809905</c:v>
                </c:pt>
                <c:pt idx="74">
                  <c:v>33.204094476377406</c:v>
                </c:pt>
                <c:pt idx="75">
                  <c:v>27.537109254128403</c:v>
                </c:pt>
                <c:pt idx="76">
                  <c:v>22.0755202338384</c:v>
                </c:pt>
                <c:pt idx="77">
                  <c:v>17.692263860020201</c:v>
                </c:pt>
                <c:pt idx="78">
                  <c:v>15.193779428546998</c:v>
                </c:pt>
                <c:pt idx="79">
                  <c:v>12.5565777936282</c:v>
                </c:pt>
                <c:pt idx="80">
                  <c:v>9.4482865648187992</c:v>
                </c:pt>
                <c:pt idx="81">
                  <c:v>7.8313077317079003</c:v>
                </c:pt>
                <c:pt idx="82">
                  <c:v>9.0538311909431979</c:v>
                </c:pt>
                <c:pt idx="83">
                  <c:v>8.5782430377423005</c:v>
                </c:pt>
                <c:pt idx="84">
                  <c:v>9.1134870951042011</c:v>
                </c:pt>
                <c:pt idx="85">
                  <c:v>12.226112781926401</c:v>
                </c:pt>
                <c:pt idx="86">
                  <c:v>15.953257776693601</c:v>
                </c:pt>
                <c:pt idx="87">
                  <c:v>20.633298287117999</c:v>
                </c:pt>
                <c:pt idx="88">
                  <c:v>24.441592085945999</c:v>
                </c:pt>
                <c:pt idx="89">
                  <c:v>26.53278158889</c:v>
                </c:pt>
                <c:pt idx="90">
                  <c:v>28.845800829962396</c:v>
                </c:pt>
                <c:pt idx="91">
                  <c:v>28.250201649142198</c:v>
                </c:pt>
                <c:pt idx="92">
                  <c:v>23.766009238588801</c:v>
                </c:pt>
                <c:pt idx="93">
                  <c:v>25.490950504828202</c:v>
                </c:pt>
                <c:pt idx="94">
                  <c:v>27.835362646480799</c:v>
                </c:pt>
                <c:pt idx="95">
                  <c:v>27.1564768605318</c:v>
                </c:pt>
                <c:pt idx="96">
                  <c:v>28.923252738189603</c:v>
                </c:pt>
                <c:pt idx="97">
                  <c:v>30.042893410410599</c:v>
                </c:pt>
                <c:pt idx="98">
                  <c:v>24.487677836972999</c:v>
                </c:pt>
                <c:pt idx="99">
                  <c:v>22.1094182788068</c:v>
                </c:pt>
                <c:pt idx="100">
                  <c:v>20.521276707150001</c:v>
                </c:pt>
                <c:pt idx="101">
                  <c:v>19.642423446524997</c:v>
                </c:pt>
                <c:pt idx="102">
                  <c:v>23.2466027803512</c:v>
                </c:pt>
                <c:pt idx="103">
                  <c:v>20.574609333297598</c:v>
                </c:pt>
                <c:pt idx="104">
                  <c:v>21.700551301154995</c:v>
                </c:pt>
                <c:pt idx="105">
                  <c:v>28.407130707696002</c:v>
                </c:pt>
                <c:pt idx="106">
                  <c:v>30.671411017672806</c:v>
                </c:pt>
                <c:pt idx="107">
                  <c:v>37.001102786880601</c:v>
                </c:pt>
                <c:pt idx="108">
                  <c:v>46.415661024138302</c:v>
                </c:pt>
                <c:pt idx="109">
                  <c:v>55.118864480022907</c:v>
                </c:pt>
                <c:pt idx="110">
                  <c:v>56.743185236271003</c:v>
                </c:pt>
                <c:pt idx="111">
                  <c:v>55.483399720623602</c:v>
                </c:pt>
                <c:pt idx="112">
                  <c:v>55.908905010379193</c:v>
                </c:pt>
                <c:pt idx="113">
                  <c:v>50.187214247133603</c:v>
                </c:pt>
                <c:pt idx="114">
                  <c:v>45.465539816472003</c:v>
                </c:pt>
                <c:pt idx="115">
                  <c:v>38.620376575891804</c:v>
                </c:pt>
                <c:pt idx="116">
                  <c:v>24.715930273759199</c:v>
                </c:pt>
                <c:pt idx="117">
                  <c:v>18.251557093479597</c:v>
                </c:pt>
                <c:pt idx="118">
                  <c:v>18.518536755967499</c:v>
                </c:pt>
                <c:pt idx="119">
                  <c:v>24.013276145308804</c:v>
                </c:pt>
                <c:pt idx="120">
                  <c:v>32.698669654798202</c:v>
                </c:pt>
                <c:pt idx="121">
                  <c:v>32.189733228127196</c:v>
                </c:pt>
                <c:pt idx="122">
                  <c:v>20.506567379714998</c:v>
                </c:pt>
                <c:pt idx="123">
                  <c:v>11.638935593971201</c:v>
                </c:pt>
                <c:pt idx="124">
                  <c:v>10.876778611849799</c:v>
                </c:pt>
                <c:pt idx="125">
                  <c:v>14.411485779978598</c:v>
                </c:pt>
                <c:pt idx="126">
                  <c:v>17.8052483617878</c:v>
                </c:pt>
                <c:pt idx="127">
                  <c:v>19.005442997162401</c:v>
                </c:pt>
                <c:pt idx="128">
                  <c:v>22.877947998864002</c:v>
                </c:pt>
                <c:pt idx="129">
                  <c:v>28.220406006301204</c:v>
                </c:pt>
                <c:pt idx="130">
                  <c:v>28.138674900912303</c:v>
                </c:pt>
                <c:pt idx="131">
                  <c:v>28.628117249197203</c:v>
                </c:pt>
                <c:pt idx="132">
                  <c:v>27.686596262841302</c:v>
                </c:pt>
              </c:numCache>
            </c:numRef>
          </c:yVal>
          <c:smooth val="1"/>
        </c:ser>
        <c:ser>
          <c:idx val="0"/>
          <c:order val="1"/>
          <c:tx>
            <c:v>Lap 4</c:v>
          </c:tx>
          <c:marker>
            <c:symbol val="none"/>
          </c:marker>
          <c:yVal>
            <c:numRef>
              <c:f>'Lap 4 data'!$CA$10:$CA$499</c:f>
              <c:numCache>
                <c:formatCode>General</c:formatCode>
                <c:ptCount val="490"/>
                <c:pt idx="0">
                  <c:v>27.686596262841302</c:v>
                </c:pt>
                <c:pt idx="1">
                  <c:v>27.974392920720003</c:v>
                </c:pt>
                <c:pt idx="2">
                  <c:v>31.4426195496</c:v>
                </c:pt>
                <c:pt idx="3">
                  <c:v>37.545912951668001</c:v>
                </c:pt>
                <c:pt idx="4">
                  <c:v>40.805965462751999</c:v>
                </c:pt>
                <c:pt idx="5">
                  <c:v>39.788800076384</c:v>
                </c:pt>
                <c:pt idx="6">
                  <c:v>39.884974187392004</c:v>
                </c:pt>
                <c:pt idx="7">
                  <c:v>40.831455208211999</c:v>
                </c:pt>
                <c:pt idx="8">
                  <c:v>35.521617798336003</c:v>
                </c:pt>
                <c:pt idx="9">
                  <c:v>39.736567961424001</c:v>
                </c:pt>
                <c:pt idx="10">
                  <c:v>43.302060408128</c:v>
                </c:pt>
                <c:pt idx="11">
                  <c:v>40.280200575552001</c:v>
                </c:pt>
                <c:pt idx="12">
                  <c:v>40.557177268752</c:v>
                </c:pt>
                <c:pt idx="13">
                  <c:v>44.726557403592004</c:v>
                </c:pt>
                <c:pt idx="14">
                  <c:v>27.285705382031999</c:v>
                </c:pt>
                <c:pt idx="15">
                  <c:v>14.477895224652</c:v>
                </c:pt>
                <c:pt idx="16">
                  <c:v>7.3071718574400011</c:v>
                </c:pt>
                <c:pt idx="17">
                  <c:v>5.4905912688320004</c:v>
                </c:pt>
                <c:pt idx="18">
                  <c:v>5.5584464937</c:v>
                </c:pt>
                <c:pt idx="19">
                  <c:v>5.3593616506880002</c:v>
                </c:pt>
                <c:pt idx="20">
                  <c:v>9.9292768085279999</c:v>
                </c:pt>
                <c:pt idx="21">
                  <c:v>10.018711916148002</c:v>
                </c:pt>
                <c:pt idx="22">
                  <c:v>5.228136737112</c:v>
                </c:pt>
                <c:pt idx="23">
                  <c:v>3.8637181612120002</c:v>
                </c:pt>
                <c:pt idx="24">
                  <c:v>4.5049172601439995</c:v>
                </c:pt>
                <c:pt idx="25">
                  <c:v>4.8733816167360011</c:v>
                </c:pt>
                <c:pt idx="26">
                  <c:v>5.6599050481560012</c:v>
                </c:pt>
                <c:pt idx="27">
                  <c:v>6.0343585537279996</c:v>
                </c:pt>
                <c:pt idx="28">
                  <c:v>10.20467313744</c:v>
                </c:pt>
                <c:pt idx="29">
                  <c:v>11.767027264512</c:v>
                </c:pt>
                <c:pt idx="30">
                  <c:v>14.143786886839999</c:v>
                </c:pt>
                <c:pt idx="31">
                  <c:v>15.461058875391998</c:v>
                </c:pt>
                <c:pt idx="32">
                  <c:v>18.8715907204</c:v>
                </c:pt>
                <c:pt idx="33">
                  <c:v>23.726140280304001</c:v>
                </c:pt>
                <c:pt idx="34">
                  <c:v>25.062267311216004</c:v>
                </c:pt>
                <c:pt idx="35">
                  <c:v>28.173635121264002</c:v>
                </c:pt>
                <c:pt idx="36">
                  <c:v>29.762852011236006</c:v>
                </c:pt>
                <c:pt idx="37">
                  <c:v>29.875464236412</c:v>
                </c:pt>
                <c:pt idx="38">
                  <c:v>28.452727761472001</c:v>
                </c:pt>
                <c:pt idx="39">
                  <c:v>31.746721068048</c:v>
                </c:pt>
                <c:pt idx="40">
                  <c:v>32.437413107824</c:v>
                </c:pt>
                <c:pt idx="41">
                  <c:v>25.659698107152003</c:v>
                </c:pt>
                <c:pt idx="42">
                  <c:v>21.6191985504</c:v>
                </c:pt>
                <c:pt idx="43">
                  <c:v>29.036905692852002</c:v>
                </c:pt>
                <c:pt idx="44">
                  <c:v>34.814733626752002</c:v>
                </c:pt>
                <c:pt idx="45">
                  <c:v>39.329022432672005</c:v>
                </c:pt>
                <c:pt idx="46">
                  <c:v>35.163046584687997</c:v>
                </c:pt>
                <c:pt idx="47">
                  <c:v>33.782124692271999</c:v>
                </c:pt>
                <c:pt idx="48">
                  <c:v>34.057523676092003</c:v>
                </c:pt>
                <c:pt idx="49">
                  <c:v>32.254094495028006</c:v>
                </c:pt>
                <c:pt idx="50">
                  <c:v>31.250015261360002</c:v>
                </c:pt>
                <c:pt idx="51">
                  <c:v>31.979035593420001</c:v>
                </c:pt>
                <c:pt idx="52">
                  <c:v>42.635387307903997</c:v>
                </c:pt>
                <c:pt idx="53">
                  <c:v>47.390993465420003</c:v>
                </c:pt>
                <c:pt idx="54">
                  <c:v>46.955597620559999</c:v>
                </c:pt>
                <c:pt idx="55">
                  <c:v>44.245092635520002</c:v>
                </c:pt>
                <c:pt idx="56">
                  <c:v>46.710761232800003</c:v>
                </c:pt>
                <c:pt idx="57">
                  <c:v>49.206870859300004</c:v>
                </c:pt>
                <c:pt idx="58">
                  <c:v>53.119545132627998</c:v>
                </c:pt>
                <c:pt idx="59">
                  <c:v>58.571349704839996</c:v>
                </c:pt>
                <c:pt idx="60">
                  <c:v>68.795774349568006</c:v>
                </c:pt>
                <c:pt idx="61">
                  <c:v>60.031055776768</c:v>
                </c:pt>
                <c:pt idx="62">
                  <c:v>24.081246552599996</c:v>
                </c:pt>
                <c:pt idx="63">
                  <c:v>19.463970379008</c:v>
                </c:pt>
                <c:pt idx="64">
                  <c:v>22.078889835876002</c:v>
                </c:pt>
                <c:pt idx="65">
                  <c:v>24.993223034191995</c:v>
                </c:pt>
                <c:pt idx="66">
                  <c:v>34.335553374203997</c:v>
                </c:pt>
                <c:pt idx="67">
                  <c:v>35.820079375828001</c:v>
                </c:pt>
                <c:pt idx="68">
                  <c:v>43.595491441391999</c:v>
                </c:pt>
                <c:pt idx="69">
                  <c:v>37.729697061935994</c:v>
                </c:pt>
                <c:pt idx="70">
                  <c:v>25.737032617343999</c:v>
                </c:pt>
                <c:pt idx="71">
                  <c:v>19.019036472604</c:v>
                </c:pt>
                <c:pt idx="72">
                  <c:v>21.214663259632001</c:v>
                </c:pt>
                <c:pt idx="73">
                  <c:v>22.323289749504003</c:v>
                </c:pt>
                <c:pt idx="74">
                  <c:v>24.209940454912005</c:v>
                </c:pt>
                <c:pt idx="75">
                  <c:v>17.281984551743999</c:v>
                </c:pt>
                <c:pt idx="76">
                  <c:v>15.759400582900001</c:v>
                </c:pt>
                <c:pt idx="77">
                  <c:v>12.985744314900002</c:v>
                </c:pt>
                <c:pt idx="78">
                  <c:v>9.3675557827799985</c:v>
                </c:pt>
                <c:pt idx="79">
                  <c:v>7.0468737224400009</c:v>
                </c:pt>
                <c:pt idx="80">
                  <c:v>6.6765280628359998</c:v>
                </c:pt>
                <c:pt idx="81">
                  <c:v>7.3994051678400012</c:v>
                </c:pt>
                <c:pt idx="82">
                  <c:v>8.2131900731399998</c:v>
                </c:pt>
                <c:pt idx="83">
                  <c:v>10.257205254688001</c:v>
                </c:pt>
                <c:pt idx="84">
                  <c:v>12.749410098239998</c:v>
                </c:pt>
                <c:pt idx="85">
                  <c:v>12.84516572812</c:v>
                </c:pt>
                <c:pt idx="86">
                  <c:v>16.179717137040001</c:v>
                </c:pt>
                <c:pt idx="87">
                  <c:v>21.997577250600003</c:v>
                </c:pt>
                <c:pt idx="88">
                  <c:v>26.674729109608005</c:v>
                </c:pt>
                <c:pt idx="89">
                  <c:v>28.716345504963996</c:v>
                </c:pt>
                <c:pt idx="90">
                  <c:v>25.780015613375998</c:v>
                </c:pt>
                <c:pt idx="91">
                  <c:v>19.773264517679998</c:v>
                </c:pt>
                <c:pt idx="92">
                  <c:v>27.713315897935999</c:v>
                </c:pt>
                <c:pt idx="93">
                  <c:v>29.936235884956005</c:v>
                </c:pt>
                <c:pt idx="94">
                  <c:v>26.785912424544001</c:v>
                </c:pt>
                <c:pt idx="95">
                  <c:v>28.114223941300001</c:v>
                </c:pt>
                <c:pt idx="96">
                  <c:v>25.555838964656004</c:v>
                </c:pt>
                <c:pt idx="97">
                  <c:v>25.142735604096</c:v>
                </c:pt>
                <c:pt idx="98">
                  <c:v>24.800818856844</c:v>
                </c:pt>
                <c:pt idx="99">
                  <c:v>20.124339168200002</c:v>
                </c:pt>
                <c:pt idx="100">
                  <c:v>17.015435693320001</c:v>
                </c:pt>
                <c:pt idx="101">
                  <c:v>14.877991612691998</c:v>
                </c:pt>
                <c:pt idx="102">
                  <c:v>16.436755996892</c:v>
                </c:pt>
                <c:pt idx="103">
                  <c:v>17.135896630968002</c:v>
                </c:pt>
                <c:pt idx="104">
                  <c:v>18.057995175120002</c:v>
                </c:pt>
                <c:pt idx="105">
                  <c:v>25.692087631176005</c:v>
                </c:pt>
                <c:pt idx="106">
                  <c:v>33.269416654968005</c:v>
                </c:pt>
                <c:pt idx="107">
                  <c:v>40.640002185816002</c:v>
                </c:pt>
                <c:pt idx="108">
                  <c:v>46.584100659600004</c:v>
                </c:pt>
                <c:pt idx="109">
                  <c:v>46.304893160459997</c:v>
                </c:pt>
                <c:pt idx="110">
                  <c:v>45.340983649831998</c:v>
                </c:pt>
                <c:pt idx="111">
                  <c:v>46.432341328059998</c:v>
                </c:pt>
                <c:pt idx="112">
                  <c:v>40.458925733535999</c:v>
                </c:pt>
                <c:pt idx="113">
                  <c:v>38.707150905719999</c:v>
                </c:pt>
                <c:pt idx="114">
                  <c:v>36.063948202092</c:v>
                </c:pt>
                <c:pt idx="115">
                  <c:v>18.458783509848001</c:v>
                </c:pt>
                <c:pt idx="116">
                  <c:v>14.792549304512002</c:v>
                </c:pt>
                <c:pt idx="117">
                  <c:v>12.91453696104</c:v>
                </c:pt>
                <c:pt idx="118">
                  <c:v>18.130854603576001</c:v>
                </c:pt>
                <c:pt idx="119">
                  <c:v>24.432843227976004</c:v>
                </c:pt>
                <c:pt idx="120">
                  <c:v>30.409234088111997</c:v>
                </c:pt>
                <c:pt idx="121">
                  <c:v>22.048411133056</c:v>
                </c:pt>
                <c:pt idx="122">
                  <c:v>12.246929882864</c:v>
                </c:pt>
                <c:pt idx="123">
                  <c:v>10.119156620760002</c:v>
                </c:pt>
                <c:pt idx="124">
                  <c:v>12.445967594503999</c:v>
                </c:pt>
                <c:pt idx="125">
                  <c:v>16.919385832624002</c:v>
                </c:pt>
                <c:pt idx="126">
                  <c:v>16.021233792036</c:v>
                </c:pt>
                <c:pt idx="127">
                  <c:v>15.424575464703999</c:v>
                </c:pt>
                <c:pt idx="128">
                  <c:v>17.290217246980003</c:v>
                </c:pt>
                <c:pt idx="129">
                  <c:v>21.003836076599999</c:v>
                </c:pt>
                <c:pt idx="130">
                  <c:v>21.196458095363997</c:v>
                </c:pt>
                <c:pt idx="131">
                  <c:v>19.299432470376001</c:v>
                </c:pt>
              </c:numCache>
            </c:numRef>
          </c:yVal>
          <c:smooth val="1"/>
        </c:ser>
        <c:ser>
          <c:idx val="3"/>
          <c:order val="2"/>
          <c:tx>
            <c:v>Lap 5</c:v>
          </c:tx>
          <c:marker>
            <c:symbol val="none"/>
          </c:marker>
          <c:yVal>
            <c:numRef>
              <c:f>'Lap 5 data'!$CA$10:$CA$140</c:f>
              <c:numCache>
                <c:formatCode>General</c:formatCode>
                <c:ptCount val="131"/>
                <c:pt idx="0">
                  <c:v>21.291873879558601</c:v>
                </c:pt>
                <c:pt idx="1">
                  <c:v>19.540453615608001</c:v>
                </c:pt>
                <c:pt idx="2">
                  <c:v>27.400418213031998</c:v>
                </c:pt>
                <c:pt idx="3">
                  <c:v>31.831760354400004</c:v>
                </c:pt>
                <c:pt idx="4">
                  <c:v>38.977021430788</c:v>
                </c:pt>
                <c:pt idx="5">
                  <c:v>46.039978758048001</c:v>
                </c:pt>
                <c:pt idx="6">
                  <c:v>48.151169074152001</c:v>
                </c:pt>
                <c:pt idx="7">
                  <c:v>54.353027793152002</c:v>
                </c:pt>
                <c:pt idx="8">
                  <c:v>63.5529969042</c:v>
                </c:pt>
                <c:pt idx="9">
                  <c:v>59.129030751911991</c:v>
                </c:pt>
                <c:pt idx="10">
                  <c:v>45.686742606343998</c:v>
                </c:pt>
                <c:pt idx="11">
                  <c:v>39.589809929980007</c:v>
                </c:pt>
                <c:pt idx="12">
                  <c:v>34.118489653247998</c:v>
                </c:pt>
                <c:pt idx="13">
                  <c:v>27.893213959379999</c:v>
                </c:pt>
                <c:pt idx="14">
                  <c:v>20.878843698127998</c:v>
                </c:pt>
                <c:pt idx="15">
                  <c:v>11.540786846720001</c:v>
                </c:pt>
                <c:pt idx="16">
                  <c:v>7.952095041912</c:v>
                </c:pt>
                <c:pt idx="17">
                  <c:v>6.8733354572120007</c:v>
                </c:pt>
                <c:pt idx="18">
                  <c:v>8.304121368484001</c:v>
                </c:pt>
                <c:pt idx="19">
                  <c:v>8.5287204864839996</c:v>
                </c:pt>
                <c:pt idx="20">
                  <c:v>5.1661072766879998</c:v>
                </c:pt>
                <c:pt idx="21">
                  <c:v>4.1370205705920009</c:v>
                </c:pt>
                <c:pt idx="22">
                  <c:v>3.0014801164640001</c:v>
                </c:pt>
                <c:pt idx="23">
                  <c:v>3.5015383794720001</c:v>
                </c:pt>
                <c:pt idx="24">
                  <c:v>4.7296685455200009</c:v>
                </c:pt>
                <c:pt idx="25">
                  <c:v>3.09347456852</c:v>
                </c:pt>
                <c:pt idx="26">
                  <c:v>4.4836933257479998</c:v>
                </c:pt>
                <c:pt idx="27">
                  <c:v>5.4069047642560006</c:v>
                </c:pt>
                <c:pt idx="28">
                  <c:v>8.134319601784</c:v>
                </c:pt>
                <c:pt idx="29">
                  <c:v>12.938445669799998</c:v>
                </c:pt>
                <c:pt idx="30">
                  <c:v>16.70501743078</c:v>
                </c:pt>
                <c:pt idx="31">
                  <c:v>21.416820884980002</c:v>
                </c:pt>
                <c:pt idx="32">
                  <c:v>22.349245346784002</c:v>
                </c:pt>
                <c:pt idx="33">
                  <c:v>21.344506016832</c:v>
                </c:pt>
                <c:pt idx="34">
                  <c:v>25.116550803876006</c:v>
                </c:pt>
                <c:pt idx="35">
                  <c:v>29.578634719416005</c:v>
                </c:pt>
                <c:pt idx="36">
                  <c:v>34.800326093376</c:v>
                </c:pt>
                <c:pt idx="37">
                  <c:v>37.455274286784004</c:v>
                </c:pt>
                <c:pt idx="38">
                  <c:v>31.015572654684004</c:v>
                </c:pt>
                <c:pt idx="39">
                  <c:v>31.200275575420001</c:v>
                </c:pt>
                <c:pt idx="40">
                  <c:v>38.092110037855996</c:v>
                </c:pt>
                <c:pt idx="41">
                  <c:v>36.573515791260007</c:v>
                </c:pt>
                <c:pt idx="42">
                  <c:v>37.632369206192003</c:v>
                </c:pt>
                <c:pt idx="43">
                  <c:v>36.856556603131999</c:v>
                </c:pt>
                <c:pt idx="44">
                  <c:v>34.051489817503999</c:v>
                </c:pt>
                <c:pt idx="45">
                  <c:v>32.399869327344</c:v>
                </c:pt>
                <c:pt idx="46">
                  <c:v>33.081073411464004</c:v>
                </c:pt>
                <c:pt idx="47">
                  <c:v>27.946672109927999</c:v>
                </c:pt>
                <c:pt idx="48">
                  <c:v>30.408283746847999</c:v>
                </c:pt>
                <c:pt idx="49">
                  <c:v>27.212099539200004</c:v>
                </c:pt>
                <c:pt idx="50">
                  <c:v>25.60624945452</c:v>
                </c:pt>
                <c:pt idx="51">
                  <c:v>30.239465377679998</c:v>
                </c:pt>
                <c:pt idx="52">
                  <c:v>33.545139725159999</c:v>
                </c:pt>
                <c:pt idx="53">
                  <c:v>41.551700988272003</c:v>
                </c:pt>
                <c:pt idx="54">
                  <c:v>50.005565007363998</c:v>
                </c:pt>
                <c:pt idx="55">
                  <c:v>52.733167262560009</c:v>
                </c:pt>
                <c:pt idx="56">
                  <c:v>47.705573989120005</c:v>
                </c:pt>
                <c:pt idx="57">
                  <c:v>57.723145693692011</c:v>
                </c:pt>
                <c:pt idx="58">
                  <c:v>57.131335969488006</c:v>
                </c:pt>
                <c:pt idx="59">
                  <c:v>54.389243227199998</c:v>
                </c:pt>
                <c:pt idx="60">
                  <c:v>63.523430834304015</c:v>
                </c:pt>
                <c:pt idx="61">
                  <c:v>64.235969022719999</c:v>
                </c:pt>
                <c:pt idx="62">
                  <c:v>33.168411110111997</c:v>
                </c:pt>
                <c:pt idx="63">
                  <c:v>18.323857862960001</c:v>
                </c:pt>
                <c:pt idx="64">
                  <c:v>22.444323050268</c:v>
                </c:pt>
                <c:pt idx="65">
                  <c:v>25.30891166276</c:v>
                </c:pt>
                <c:pt idx="66">
                  <c:v>33.35947064874</c:v>
                </c:pt>
                <c:pt idx="67">
                  <c:v>43.153642049408006</c:v>
                </c:pt>
                <c:pt idx="68">
                  <c:v>44.765630611799999</c:v>
                </c:pt>
                <c:pt idx="69">
                  <c:v>32.794299394416001</c:v>
                </c:pt>
                <c:pt idx="70">
                  <c:v>22.932896889192001</c:v>
                </c:pt>
                <c:pt idx="71">
                  <c:v>21.214904985183999</c:v>
                </c:pt>
                <c:pt idx="72">
                  <c:v>24.697897824816003</c:v>
                </c:pt>
                <c:pt idx="73">
                  <c:v>31.336895812488002</c:v>
                </c:pt>
                <c:pt idx="74">
                  <c:v>35.103354201408003</c:v>
                </c:pt>
                <c:pt idx="75">
                  <c:v>27.057298408000005</c:v>
                </c:pt>
                <c:pt idx="76">
                  <c:v>22.445417808800002</c:v>
                </c:pt>
                <c:pt idx="77">
                  <c:v>17.665257061847999</c:v>
                </c:pt>
                <c:pt idx="78">
                  <c:v>17.978645358927999</c:v>
                </c:pt>
                <c:pt idx="79">
                  <c:v>13.534401013931999</c:v>
                </c:pt>
                <c:pt idx="80">
                  <c:v>9.1998025173080009</c:v>
                </c:pt>
                <c:pt idx="81">
                  <c:v>12.276120407184003</c:v>
                </c:pt>
                <c:pt idx="82">
                  <c:v>11.257305967055999</c:v>
                </c:pt>
                <c:pt idx="83">
                  <c:v>10.712693501964001</c:v>
                </c:pt>
                <c:pt idx="84">
                  <c:v>7.8658145694719996</c:v>
                </c:pt>
                <c:pt idx="85">
                  <c:v>9.553998889559999</c:v>
                </c:pt>
                <c:pt idx="86">
                  <c:v>17.040625939064</c:v>
                </c:pt>
                <c:pt idx="87">
                  <c:v>19.943403051623999</c:v>
                </c:pt>
                <c:pt idx="88">
                  <c:v>24.561341557212</c:v>
                </c:pt>
                <c:pt idx="89">
                  <c:v>34.710578427659996</c:v>
                </c:pt>
                <c:pt idx="90">
                  <c:v>33.875306213216</c:v>
                </c:pt>
                <c:pt idx="91">
                  <c:v>32.448794713860003</c:v>
                </c:pt>
                <c:pt idx="92">
                  <c:v>33.625642796639994</c:v>
                </c:pt>
                <c:pt idx="93">
                  <c:v>31.258699930172</c:v>
                </c:pt>
                <c:pt idx="94">
                  <c:v>27.542055263536</c:v>
                </c:pt>
                <c:pt idx="95">
                  <c:v>25.837666559999999</c:v>
                </c:pt>
                <c:pt idx="96">
                  <c:v>31.410984189288005</c:v>
                </c:pt>
                <c:pt idx="97">
                  <c:v>29.810813354259999</c:v>
                </c:pt>
                <c:pt idx="98">
                  <c:v>26.299347561992001</c:v>
                </c:pt>
                <c:pt idx="99">
                  <c:v>19.976636532224003</c:v>
                </c:pt>
                <c:pt idx="100">
                  <c:v>18.418660028064</c:v>
                </c:pt>
                <c:pt idx="101">
                  <c:v>19.678152736572006</c:v>
                </c:pt>
                <c:pt idx="102">
                  <c:v>22.681414089408001</c:v>
                </c:pt>
                <c:pt idx="103">
                  <c:v>33.789906961020002</c:v>
                </c:pt>
                <c:pt idx="104">
                  <c:v>33.649452768144002</c:v>
                </c:pt>
                <c:pt idx="105">
                  <c:v>33.265412215312004</c:v>
                </c:pt>
                <c:pt idx="106">
                  <c:v>39.587500773759999</c:v>
                </c:pt>
                <c:pt idx="107">
                  <c:v>43.030985250400001</c:v>
                </c:pt>
                <c:pt idx="108">
                  <c:v>51.828619066100003</c:v>
                </c:pt>
                <c:pt idx="109">
                  <c:v>54.292117274160006</c:v>
                </c:pt>
                <c:pt idx="110">
                  <c:v>50.304304992760009</c:v>
                </c:pt>
                <c:pt idx="111">
                  <c:v>39.156391549223997</c:v>
                </c:pt>
                <c:pt idx="112">
                  <c:v>39.906876969179997</c:v>
                </c:pt>
                <c:pt idx="113">
                  <c:v>37.710826828160002</c:v>
                </c:pt>
                <c:pt idx="114">
                  <c:v>20.003928788831995</c:v>
                </c:pt>
                <c:pt idx="115">
                  <c:v>10.7444661177</c:v>
                </c:pt>
                <c:pt idx="116">
                  <c:v>7.9406526200319991</c:v>
                </c:pt>
                <c:pt idx="117">
                  <c:v>13.062037241919999</c:v>
                </c:pt>
                <c:pt idx="118">
                  <c:v>23.212074433960002</c:v>
                </c:pt>
                <c:pt idx="119">
                  <c:v>27.75248074872</c:v>
                </c:pt>
                <c:pt idx="120">
                  <c:v>21.609242492544002</c:v>
                </c:pt>
                <c:pt idx="121">
                  <c:v>14.829634171908003</c:v>
                </c:pt>
                <c:pt idx="122">
                  <c:v>10.25501457036</c:v>
                </c:pt>
                <c:pt idx="123">
                  <c:v>12.307562836975999</c:v>
                </c:pt>
                <c:pt idx="124">
                  <c:v>15.897495181708001</c:v>
                </c:pt>
                <c:pt idx="125">
                  <c:v>20.020177849463998</c:v>
                </c:pt>
                <c:pt idx="126">
                  <c:v>22.888725044040001</c:v>
                </c:pt>
                <c:pt idx="127">
                  <c:v>25.26800817302</c:v>
                </c:pt>
                <c:pt idx="128">
                  <c:v>24.358433026764001</c:v>
                </c:pt>
                <c:pt idx="129">
                  <c:v>19.117967825615999</c:v>
                </c:pt>
                <c:pt idx="130">
                  <c:v>17.578533007472004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047488"/>
        <c:axId val="140049408"/>
      </c:scatterChart>
      <c:valAx>
        <c:axId val="140047488"/>
        <c:scaling>
          <c:orientation val="minMax"/>
          <c:max val="14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40049408"/>
        <c:crosses val="autoZero"/>
        <c:crossBetween val="midCat"/>
      </c:valAx>
      <c:valAx>
        <c:axId val="140049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(g/hr)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004748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v>Lap 3</c:v>
          </c:tx>
          <c:marker>
            <c:symbol val="none"/>
          </c:marker>
          <c:yVal>
            <c:numRef>
              <c:f>'Lap 3 data'!$CB$10:$CB$500</c:f>
              <c:numCache>
                <c:formatCode>General</c:formatCode>
                <c:ptCount val="4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6.9605430600210003E-2</c:v>
                </c:pt>
                <c:pt idx="59">
                  <c:v>0</c:v>
                </c:pt>
                <c:pt idx="60">
                  <c:v>0.73247311247058011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</c:numCache>
            </c:numRef>
          </c:yVal>
          <c:smooth val="1"/>
        </c:ser>
        <c:ser>
          <c:idx val="0"/>
          <c:order val="1"/>
          <c:tx>
            <c:v>Lap 4</c:v>
          </c:tx>
          <c:marker>
            <c:symbol val="none"/>
          </c:marker>
          <c:yVal>
            <c:numRef>
              <c:f>'Lap 4 data'!$CB$10:$CB$499</c:f>
              <c:numCache>
                <c:formatCode>General</c:formatCode>
                <c:ptCount val="4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1.9508799393792</c:v>
                </c:pt>
                <c:pt idx="71">
                  <c:v>1.2041540871640002</c:v>
                </c:pt>
                <c:pt idx="72">
                  <c:v>1.1479741162880002</c:v>
                </c:pt>
                <c:pt idx="73">
                  <c:v>0.8436759484416001</c:v>
                </c:pt>
                <c:pt idx="74">
                  <c:v>0.44790177872640002</c:v>
                </c:pt>
                <c:pt idx="75">
                  <c:v>1.3638829062528002</c:v>
                </c:pt>
                <c:pt idx="76">
                  <c:v>0.76931535571800003</c:v>
                </c:pt>
                <c:pt idx="77">
                  <c:v>1.1605874087975998</c:v>
                </c:pt>
                <c:pt idx="78">
                  <c:v>0.70819306276679994</c:v>
                </c:pt>
                <c:pt idx="79">
                  <c:v>0.38366312488839999</c:v>
                </c:pt>
                <c:pt idx="80">
                  <c:v>0.72481746416320003</c:v>
                </c:pt>
                <c:pt idx="81">
                  <c:v>0.5555836728400001</c:v>
                </c:pt>
                <c:pt idx="82">
                  <c:v>0.80809309582559996</c:v>
                </c:pt>
                <c:pt idx="83">
                  <c:v>0.59415159160800013</c:v>
                </c:pt>
                <c:pt idx="84">
                  <c:v>0.63488507320640009</c:v>
                </c:pt>
                <c:pt idx="85">
                  <c:v>1.253741518492</c:v>
                </c:pt>
                <c:pt idx="86">
                  <c:v>0.74940772957199997</c:v>
                </c:pt>
                <c:pt idx="87">
                  <c:v>1.4314117388620002</c:v>
                </c:pt>
                <c:pt idx="88">
                  <c:v>1.1938886910696</c:v>
                </c:pt>
                <c:pt idx="89">
                  <c:v>1.2128940588907999</c:v>
                </c:pt>
                <c:pt idx="90">
                  <c:v>2.1577483073376</c:v>
                </c:pt>
                <c:pt idx="91">
                  <c:v>1.227488675736</c:v>
                </c:pt>
                <c:pt idx="92">
                  <c:v>2.2115543155272004</c:v>
                </c:pt>
                <c:pt idx="93">
                  <c:v>1.8408951272687999</c:v>
                </c:pt>
                <c:pt idx="94">
                  <c:v>0.5729069449152</c:v>
                </c:pt>
                <c:pt idx="95">
                  <c:v>1.2218500093519999</c:v>
                </c:pt>
                <c:pt idx="96">
                  <c:v>0.5300285978064001</c:v>
                </c:pt>
                <c:pt idx="97">
                  <c:v>1.1725185630335999</c:v>
                </c:pt>
                <c:pt idx="98">
                  <c:v>1.1491973396344002</c:v>
                </c:pt>
                <c:pt idx="99">
                  <c:v>0.48799167604000004</c:v>
                </c:pt>
                <c:pt idx="100">
                  <c:v>0.42119289943560001</c:v>
                </c:pt>
                <c:pt idx="101">
                  <c:v>0</c:v>
                </c:pt>
                <c:pt idx="102">
                  <c:v>1.1092800732551999</c:v>
                </c:pt>
                <c:pt idx="103">
                  <c:v>0.47722948366360007</c:v>
                </c:pt>
                <c:pt idx="104">
                  <c:v>0.42330979129440005</c:v>
                </c:pt>
                <c:pt idx="105">
                  <c:v>1.0798123787016001</c:v>
                </c:pt>
                <c:pt idx="106">
                  <c:v>0.62197935713279995</c:v>
                </c:pt>
                <c:pt idx="107">
                  <c:v>2.6682378046236002</c:v>
                </c:pt>
                <c:pt idx="108">
                  <c:v>2.0534570974400004</c:v>
                </c:pt>
                <c:pt idx="109">
                  <c:v>0.77688179951400005</c:v>
                </c:pt>
                <c:pt idx="110">
                  <c:v>0.83342207105039989</c:v>
                </c:pt>
                <c:pt idx="111">
                  <c:v>0</c:v>
                </c:pt>
                <c:pt idx="112">
                  <c:v>1.1759024354304</c:v>
                </c:pt>
                <c:pt idx="113">
                  <c:v>6.7542679432799999E-2</c:v>
                </c:pt>
                <c:pt idx="114">
                  <c:v>0</c:v>
                </c:pt>
                <c:pt idx="115">
                  <c:v>0.48916013988240004</c:v>
                </c:pt>
                <c:pt idx="116">
                  <c:v>0</c:v>
                </c:pt>
                <c:pt idx="117">
                  <c:v>0.30577594476000003</c:v>
                </c:pt>
                <c:pt idx="118">
                  <c:v>0</c:v>
                </c:pt>
                <c:pt idx="119">
                  <c:v>0.11097622238480002</c:v>
                </c:pt>
                <c:pt idx="120">
                  <c:v>4.4356487788799998E-2</c:v>
                </c:pt>
                <c:pt idx="121">
                  <c:v>0</c:v>
                </c:pt>
                <c:pt idx="122">
                  <c:v>0.29662255190200004</c:v>
                </c:pt>
                <c:pt idx="123">
                  <c:v>2.8675087557599999E-2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0.67640556341120006</c:v>
                </c:pt>
                <c:pt idx="128">
                  <c:v>4.1492812538000003E-2</c:v>
                </c:pt>
                <c:pt idx="129">
                  <c:v>0</c:v>
                </c:pt>
                <c:pt idx="130">
                  <c:v>0.36006513609240004</c:v>
                </c:pt>
                <c:pt idx="131">
                  <c:v>0</c:v>
                </c:pt>
              </c:numCache>
            </c:numRef>
          </c:yVal>
          <c:smooth val="1"/>
        </c:ser>
        <c:ser>
          <c:idx val="3"/>
          <c:order val="2"/>
          <c:tx>
            <c:v>Lap 5</c:v>
          </c:tx>
          <c:marker>
            <c:symbol val="none"/>
          </c:marker>
          <c:yVal>
            <c:numRef>
              <c:f>'Lap 5 data'!$CB$10:$CB$140</c:f>
              <c:numCache>
                <c:formatCode>General</c:formatCode>
                <c:ptCount val="131"/>
                <c:pt idx="0">
                  <c:v>0</c:v>
                </c:pt>
                <c:pt idx="1">
                  <c:v>1.1039908895727999</c:v>
                </c:pt>
                <c:pt idx="2">
                  <c:v>1.0902851393228001</c:v>
                </c:pt>
                <c:pt idx="3">
                  <c:v>1.6503801872400004</c:v>
                </c:pt>
                <c:pt idx="4">
                  <c:v>2.7561796771880003</c:v>
                </c:pt>
                <c:pt idx="5">
                  <c:v>2.2679243734928001</c:v>
                </c:pt>
                <c:pt idx="6">
                  <c:v>3.6306216812088001</c:v>
                </c:pt>
                <c:pt idx="7">
                  <c:v>2.7027683042816002</c:v>
                </c:pt>
                <c:pt idx="8">
                  <c:v>2.9090288804999997</c:v>
                </c:pt>
                <c:pt idx="9">
                  <c:v>2.8616797722303997</c:v>
                </c:pt>
                <c:pt idx="10">
                  <c:v>1.4073641442911999</c:v>
                </c:pt>
                <c:pt idx="11">
                  <c:v>3.2386619007299999</c:v>
                </c:pt>
                <c:pt idx="12">
                  <c:v>1.2891361147392</c:v>
                </c:pt>
                <c:pt idx="13">
                  <c:v>1.2037809726931998</c:v>
                </c:pt>
                <c:pt idx="14">
                  <c:v>1.0788371883015999</c:v>
                </c:pt>
                <c:pt idx="15">
                  <c:v>0.36863290024959999</c:v>
                </c:pt>
                <c:pt idx="16">
                  <c:v>0.84984785452560008</c:v>
                </c:pt>
                <c:pt idx="17">
                  <c:v>0.23645877083120004</c:v>
                </c:pt>
                <c:pt idx="18">
                  <c:v>3.56618709076E-2</c:v>
                </c:pt>
                <c:pt idx="19">
                  <c:v>0.32549066393199999</c:v>
                </c:pt>
                <c:pt idx="20">
                  <c:v>0</c:v>
                </c:pt>
                <c:pt idx="21">
                  <c:v>0.2785131257472</c:v>
                </c:pt>
                <c:pt idx="22">
                  <c:v>0.10822879033920001</c:v>
                </c:pt>
                <c:pt idx="23">
                  <c:v>0</c:v>
                </c:pt>
                <c:pt idx="24">
                  <c:v>3.6752838379200001E-2</c:v>
                </c:pt>
                <c:pt idx="25">
                  <c:v>0</c:v>
                </c:pt>
                <c:pt idx="26">
                  <c:v>0.30759938459640002</c:v>
                </c:pt>
                <c:pt idx="27">
                  <c:v>1.11885367104E-2</c:v>
                </c:pt>
                <c:pt idx="28">
                  <c:v>0</c:v>
                </c:pt>
                <c:pt idx="29">
                  <c:v>2.8486325760400003E-2</c:v>
                </c:pt>
                <c:pt idx="30">
                  <c:v>0</c:v>
                </c:pt>
                <c:pt idx="31">
                  <c:v>0.45972575103000007</c:v>
                </c:pt>
                <c:pt idx="32">
                  <c:v>0</c:v>
                </c:pt>
                <c:pt idx="33">
                  <c:v>0.42200410923839998</c:v>
                </c:pt>
                <c:pt idx="34">
                  <c:v>0.54386078675680005</c:v>
                </c:pt>
                <c:pt idx="35">
                  <c:v>0</c:v>
                </c:pt>
                <c:pt idx="36">
                  <c:v>1.9665544133807999</c:v>
                </c:pt>
                <c:pt idx="37">
                  <c:v>0.75364743947040003</c:v>
                </c:pt>
                <c:pt idx="38">
                  <c:v>1.1856277660323999</c:v>
                </c:pt>
                <c:pt idx="39">
                  <c:v>1.9387189052364</c:v>
                </c:pt>
                <c:pt idx="40">
                  <c:v>0.8034094196896</c:v>
                </c:pt>
                <c:pt idx="41">
                  <c:v>2.6896603372548</c:v>
                </c:pt>
                <c:pt idx="42">
                  <c:v>0.84023795135639989</c:v>
                </c:pt>
                <c:pt idx="43">
                  <c:v>0.44590373202160005</c:v>
                </c:pt>
                <c:pt idx="44">
                  <c:v>0.73779040661439999</c:v>
                </c:pt>
                <c:pt idx="45">
                  <c:v>0.60291458429760003</c:v>
                </c:pt>
                <c:pt idx="46">
                  <c:v>2.4558906762624</c:v>
                </c:pt>
                <c:pt idx="47">
                  <c:v>1.0980908408184</c:v>
                </c:pt>
                <c:pt idx="48">
                  <c:v>2.3614662544640002</c:v>
                </c:pt>
                <c:pt idx="49">
                  <c:v>2.2005784612656005</c:v>
                </c:pt>
                <c:pt idx="50">
                  <c:v>1.0553236142316</c:v>
                </c:pt>
                <c:pt idx="51">
                  <c:v>2.1857118937559998</c:v>
                </c:pt>
                <c:pt idx="52">
                  <c:v>0.6862973071823999</c:v>
                </c:pt>
                <c:pt idx="53">
                  <c:v>1.1910830733840001</c:v>
                </c:pt>
                <c:pt idx="54">
                  <c:v>1.4169035111328001</c:v>
                </c:pt>
                <c:pt idx="55">
                  <c:v>0.79926454983680006</c:v>
                </c:pt>
                <c:pt idx="56">
                  <c:v>2.7517535317599999</c:v>
                </c:pt>
                <c:pt idx="57">
                  <c:v>1.0049526432792</c:v>
                </c:pt>
                <c:pt idx="58">
                  <c:v>1.5096953786640002</c:v>
                </c:pt>
                <c:pt idx="59">
                  <c:v>1.7038302943199999</c:v>
                </c:pt>
                <c:pt idx="60">
                  <c:v>0.85652549194240024</c:v>
                </c:pt>
                <c:pt idx="61">
                  <c:v>3.5268313135680001</c:v>
                </c:pt>
                <c:pt idx="62">
                  <c:v>0.63275225799840007</c:v>
                </c:pt>
                <c:pt idx="63">
                  <c:v>0.70885235470399999</c:v>
                </c:pt>
                <c:pt idx="64">
                  <c:v>0.55075816262520005</c:v>
                </c:pt>
                <c:pt idx="65">
                  <c:v>0.10118473609200002</c:v>
                </c:pt>
                <c:pt idx="66">
                  <c:v>1.5289590215555999</c:v>
                </c:pt>
                <c:pt idx="67">
                  <c:v>0.65461138457599988</c:v>
                </c:pt>
                <c:pt idx="68">
                  <c:v>1.2915328708799998</c:v>
                </c:pt>
                <c:pt idx="69">
                  <c:v>1.118493716004</c:v>
                </c:pt>
                <c:pt idx="70">
                  <c:v>0.43347991564080002</c:v>
                </c:pt>
                <c:pt idx="71">
                  <c:v>1.1910631187280001</c:v>
                </c:pt>
                <c:pt idx="72">
                  <c:v>0.45106673817120002</c:v>
                </c:pt>
                <c:pt idx="73">
                  <c:v>1.0217490210312001</c:v>
                </c:pt>
                <c:pt idx="74">
                  <c:v>1.2538746102112002</c:v>
                </c:pt>
                <c:pt idx="75">
                  <c:v>0.54783544080000002</c:v>
                </c:pt>
                <c:pt idx="76">
                  <c:v>1.2702274200775998</c:v>
                </c:pt>
                <c:pt idx="77">
                  <c:v>5.8818835944000003E-2</c:v>
                </c:pt>
                <c:pt idx="78">
                  <c:v>0.77492366837440008</c:v>
                </c:pt>
                <c:pt idx="79">
                  <c:v>0.43029836190160003</c:v>
                </c:pt>
                <c:pt idx="80">
                  <c:v>0</c:v>
                </c:pt>
                <c:pt idx="81">
                  <c:v>0.5258753353872001</c:v>
                </c:pt>
                <c:pt idx="82">
                  <c:v>2.1592361900399999E-2</c:v>
                </c:pt>
                <c:pt idx="83">
                  <c:v>0.24479817391440001</c:v>
                </c:pt>
                <c:pt idx="84">
                  <c:v>4.1452761100799998E-2</c:v>
                </c:pt>
                <c:pt idx="85">
                  <c:v>0</c:v>
                </c:pt>
                <c:pt idx="86">
                  <c:v>1.1377164088503999</c:v>
                </c:pt>
                <c:pt idx="87">
                  <c:v>0</c:v>
                </c:pt>
                <c:pt idx="88">
                  <c:v>0.44860314227039999</c:v>
                </c:pt>
                <c:pt idx="89">
                  <c:v>0.84396100542719998</c:v>
                </c:pt>
                <c:pt idx="90">
                  <c:v>0.107087374752</c:v>
                </c:pt>
                <c:pt idx="91">
                  <c:v>1.8533463164536002</c:v>
                </c:pt>
                <c:pt idx="92">
                  <c:v>5.9630431823999998E-2</c:v>
                </c:pt>
                <c:pt idx="93">
                  <c:v>0.56853099886440006</c:v>
                </c:pt>
                <c:pt idx="94">
                  <c:v>0.13006387012039999</c:v>
                </c:pt>
                <c:pt idx="95">
                  <c:v>0</c:v>
                </c:pt>
                <c:pt idx="96">
                  <c:v>0.55664512173360003</c:v>
                </c:pt>
                <c:pt idx="97">
                  <c:v>0</c:v>
                </c:pt>
                <c:pt idx="98">
                  <c:v>0.25262828566400003</c:v>
                </c:pt>
                <c:pt idx="99">
                  <c:v>9.1294139049599987E-2</c:v>
                </c:pt>
                <c:pt idx="100">
                  <c:v>0</c:v>
                </c:pt>
                <c:pt idx="101">
                  <c:v>0.40978436727480005</c:v>
                </c:pt>
                <c:pt idx="102">
                  <c:v>3.9020002276800005E-2</c:v>
                </c:pt>
                <c:pt idx="103">
                  <c:v>0.65171676632999997</c:v>
                </c:pt>
                <c:pt idx="104">
                  <c:v>1.3949896571664</c:v>
                </c:pt>
                <c:pt idx="105">
                  <c:v>0.61308806151720008</c:v>
                </c:pt>
                <c:pt idx="106">
                  <c:v>2.0186004586620006</c:v>
                </c:pt>
                <c:pt idx="107">
                  <c:v>7.3216900276800001E-2</c:v>
                </c:pt>
                <c:pt idx="108">
                  <c:v>1.4827014132831999</c:v>
                </c:pt>
                <c:pt idx="109">
                  <c:v>1.4243432369960001</c:v>
                </c:pt>
                <c:pt idx="110">
                  <c:v>0.68771720108000001</c:v>
                </c:pt>
                <c:pt idx="111">
                  <c:v>1.3304186773232001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0.32840363138280004</c:v>
                </c:pt>
                <c:pt idx="122">
                  <c:v>0</c:v>
                </c:pt>
                <c:pt idx="123">
                  <c:v>0</c:v>
                </c:pt>
                <c:pt idx="124">
                  <c:v>4.3203810574399995E-2</c:v>
                </c:pt>
                <c:pt idx="125">
                  <c:v>0</c:v>
                </c:pt>
                <c:pt idx="126">
                  <c:v>0.42849645152400007</c:v>
                </c:pt>
                <c:pt idx="127">
                  <c:v>0</c:v>
                </c:pt>
                <c:pt idx="128">
                  <c:v>0</c:v>
                </c:pt>
                <c:pt idx="129">
                  <c:v>3.6951550716000002E-2</c:v>
                </c:pt>
                <c:pt idx="130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093056"/>
        <c:axId val="154094976"/>
      </c:scatterChart>
      <c:valAx>
        <c:axId val="154093056"/>
        <c:scaling>
          <c:orientation val="minMax"/>
          <c:max val="14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4094976"/>
        <c:crosses val="autoZero"/>
        <c:crossBetween val="midCat"/>
      </c:valAx>
      <c:valAx>
        <c:axId val="154094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(g/hr)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409305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Lap1</c:v>
          </c:tx>
          <c:marker>
            <c:symbol val="none"/>
          </c:marker>
          <c:xVal>
            <c:numRef>
              <c:f>'Lap 1 data'!$AQ$10:$AQ$500</c:f>
              <c:numCache>
                <c:formatCode>General</c:formatCode>
                <c:ptCount val="491"/>
                <c:pt idx="0">
                  <c:v>47.159320000000001</c:v>
                </c:pt>
                <c:pt idx="1">
                  <c:v>47.159295</c:v>
                </c:pt>
                <c:pt idx="2">
                  <c:v>47.159255000000002</c:v>
                </c:pt>
                <c:pt idx="3">
                  <c:v>47.159213999999999</c:v>
                </c:pt>
                <c:pt idx="4">
                  <c:v>47.159171000000001</c:v>
                </c:pt>
                <c:pt idx="5">
                  <c:v>47.159125000000003</c:v>
                </c:pt>
                <c:pt idx="6">
                  <c:v>47.159081999999998</c:v>
                </c:pt>
                <c:pt idx="7">
                  <c:v>47.159050000000001</c:v>
                </c:pt>
                <c:pt idx="8">
                  <c:v>47.159021000000003</c:v>
                </c:pt>
                <c:pt idx="9">
                  <c:v>47.159002000000001</c:v>
                </c:pt>
                <c:pt idx="10">
                  <c:v>47.158999999999999</c:v>
                </c:pt>
                <c:pt idx="11">
                  <c:v>47.158973000000003</c:v>
                </c:pt>
                <c:pt idx="12">
                  <c:v>47.158948000000002</c:v>
                </c:pt>
                <c:pt idx="13">
                  <c:v>47.158948000000002</c:v>
                </c:pt>
                <c:pt idx="14">
                  <c:v>47.158949999999997</c:v>
                </c:pt>
                <c:pt idx="15">
                  <c:v>47.158951999999999</c:v>
                </c:pt>
                <c:pt idx="16">
                  <c:v>47.158951999999999</c:v>
                </c:pt>
                <c:pt idx="17">
                  <c:v>47.158951999999999</c:v>
                </c:pt>
                <c:pt idx="18">
                  <c:v>47.158952999999997</c:v>
                </c:pt>
                <c:pt idx="19">
                  <c:v>47.158951999999999</c:v>
                </c:pt>
                <c:pt idx="20">
                  <c:v>47.158943999999998</c:v>
                </c:pt>
                <c:pt idx="21">
                  <c:v>47.158929999999998</c:v>
                </c:pt>
                <c:pt idx="22">
                  <c:v>47.158892999999999</c:v>
                </c:pt>
                <c:pt idx="23">
                  <c:v>47.158844999999999</c:v>
                </c:pt>
                <c:pt idx="24">
                  <c:v>47.158786999999997</c:v>
                </c:pt>
                <c:pt idx="25">
                  <c:v>47.158724999999997</c:v>
                </c:pt>
                <c:pt idx="26">
                  <c:v>47.158669000000003</c:v>
                </c:pt>
                <c:pt idx="27">
                  <c:v>47.158619000000002</c:v>
                </c:pt>
                <c:pt idx="28">
                  <c:v>47.158577999999999</c:v>
                </c:pt>
                <c:pt idx="29">
                  <c:v>47.158549000000001</c:v>
                </c:pt>
                <c:pt idx="30">
                  <c:v>47.158537000000003</c:v>
                </c:pt>
                <c:pt idx="31">
                  <c:v>47.158532999999998</c:v>
                </c:pt>
                <c:pt idx="32">
                  <c:v>47.158541999999997</c:v>
                </c:pt>
                <c:pt idx="33">
                  <c:v>47.158574000000002</c:v>
                </c:pt>
                <c:pt idx="34">
                  <c:v>47.158625000000001</c:v>
                </c:pt>
                <c:pt idx="35">
                  <c:v>47.158659999999998</c:v>
                </c:pt>
                <c:pt idx="36">
                  <c:v>47.158696999999997</c:v>
                </c:pt>
                <c:pt idx="37">
                  <c:v>47.158760000000001</c:v>
                </c:pt>
                <c:pt idx="38">
                  <c:v>47.158937000000002</c:v>
                </c:pt>
                <c:pt idx="39">
                  <c:v>47.159055000000002</c:v>
                </c:pt>
                <c:pt idx="40">
                  <c:v>47.159179000000002</c:v>
                </c:pt>
                <c:pt idx="41">
                  <c:v>47.159309</c:v>
                </c:pt>
                <c:pt idx="42">
                  <c:v>47.15945</c:v>
                </c:pt>
                <c:pt idx="43">
                  <c:v>47.159590999999999</c:v>
                </c:pt>
                <c:pt idx="44">
                  <c:v>47.159728000000001</c:v>
                </c:pt>
                <c:pt idx="45">
                  <c:v>47.159860999999999</c:v>
                </c:pt>
                <c:pt idx="46">
                  <c:v>47.159993999999998</c:v>
                </c:pt>
                <c:pt idx="47">
                  <c:v>47.160125999999998</c:v>
                </c:pt>
                <c:pt idx="48">
                  <c:v>47.160249999999998</c:v>
                </c:pt>
                <c:pt idx="49">
                  <c:v>47.160271000000002</c:v>
                </c:pt>
                <c:pt idx="50">
                  <c:v>47.160525999999997</c:v>
                </c:pt>
                <c:pt idx="51">
                  <c:v>47.160660999999998</c:v>
                </c:pt>
                <c:pt idx="52">
                  <c:v>47.160781999999998</c:v>
                </c:pt>
                <c:pt idx="53">
                  <c:v>47.160803999999999</c:v>
                </c:pt>
                <c:pt idx="54">
                  <c:v>47.161062000000001</c:v>
                </c:pt>
                <c:pt idx="55">
                  <c:v>47.161214000000001</c:v>
                </c:pt>
                <c:pt idx="56">
                  <c:v>47.161368000000003</c:v>
                </c:pt>
                <c:pt idx="57">
                  <c:v>47.161524999999997</c:v>
                </c:pt>
                <c:pt idx="58">
                  <c:v>47.161686000000003</c:v>
                </c:pt>
                <c:pt idx="59">
                  <c:v>47.161842999999998</c:v>
                </c:pt>
                <c:pt idx="60">
                  <c:v>47.162004000000003</c:v>
                </c:pt>
                <c:pt idx="61">
                  <c:v>47.162176000000002</c:v>
                </c:pt>
                <c:pt idx="62">
                  <c:v>47.162348999999999</c:v>
                </c:pt>
                <c:pt idx="63">
                  <c:v>47.162523999999998</c:v>
                </c:pt>
                <c:pt idx="64">
                  <c:v>47.162702000000003</c:v>
                </c:pt>
                <c:pt idx="65">
                  <c:v>47.162880999999999</c:v>
                </c:pt>
                <c:pt idx="66">
                  <c:v>47.163058999999997</c:v>
                </c:pt>
                <c:pt idx="67">
                  <c:v>47.163226000000002</c:v>
                </c:pt>
                <c:pt idx="68">
                  <c:v>47.163383000000003</c:v>
                </c:pt>
                <c:pt idx="69">
                  <c:v>47.163539</c:v>
                </c:pt>
                <c:pt idx="70">
                  <c:v>47.163684000000003</c:v>
                </c:pt>
                <c:pt idx="71">
                  <c:v>47.163817999999999</c:v>
                </c:pt>
                <c:pt idx="72">
                  <c:v>47.163936</c:v>
                </c:pt>
                <c:pt idx="73">
                  <c:v>47.16404</c:v>
                </c:pt>
                <c:pt idx="74">
                  <c:v>47.164138000000001</c:v>
                </c:pt>
                <c:pt idx="75">
                  <c:v>47.164206999999998</c:v>
                </c:pt>
                <c:pt idx="76">
                  <c:v>47.164271999999997</c:v>
                </c:pt>
                <c:pt idx="77">
                  <c:v>47.164327999999998</c:v>
                </c:pt>
                <c:pt idx="78">
                  <c:v>47.164383000000001</c:v>
                </c:pt>
                <c:pt idx="79">
                  <c:v>47.164417999999998</c:v>
                </c:pt>
                <c:pt idx="80">
                  <c:v>47.164420999999997</c:v>
                </c:pt>
                <c:pt idx="81">
                  <c:v>47.164397000000001</c:v>
                </c:pt>
                <c:pt idx="82">
                  <c:v>47.164363999999999</c:v>
                </c:pt>
                <c:pt idx="83">
                  <c:v>47.164321000000001</c:v>
                </c:pt>
                <c:pt idx="84">
                  <c:v>47.164270000000002</c:v>
                </c:pt>
                <c:pt idx="85">
                  <c:v>47.164228000000001</c:v>
                </c:pt>
                <c:pt idx="86">
                  <c:v>47.164185000000003</c:v>
                </c:pt>
                <c:pt idx="87">
                  <c:v>47.164150999999997</c:v>
                </c:pt>
                <c:pt idx="88">
                  <c:v>47.164140000000003</c:v>
                </c:pt>
                <c:pt idx="89">
                  <c:v>47.164146000000002</c:v>
                </c:pt>
                <c:pt idx="90">
                  <c:v>47.164166999999999</c:v>
                </c:pt>
                <c:pt idx="91">
                  <c:v>47.164214000000001</c:v>
                </c:pt>
                <c:pt idx="92">
                  <c:v>47.164234999999998</c:v>
                </c:pt>
                <c:pt idx="93">
                  <c:v>47.164234</c:v>
                </c:pt>
                <c:pt idx="94">
                  <c:v>47.164216000000003</c:v>
                </c:pt>
                <c:pt idx="95">
                  <c:v>47.164169000000001</c:v>
                </c:pt>
                <c:pt idx="96">
                  <c:v>47.164118000000002</c:v>
                </c:pt>
                <c:pt idx="97">
                  <c:v>47.164060999999997</c:v>
                </c:pt>
                <c:pt idx="98">
                  <c:v>47.163980000000002</c:v>
                </c:pt>
                <c:pt idx="99">
                  <c:v>47.163887000000003</c:v>
                </c:pt>
                <c:pt idx="100">
                  <c:v>47.163792999999998</c:v>
                </c:pt>
                <c:pt idx="101">
                  <c:v>47.163710000000002</c:v>
                </c:pt>
                <c:pt idx="102">
                  <c:v>47.163629</c:v>
                </c:pt>
                <c:pt idx="103">
                  <c:v>47.163580000000003</c:v>
                </c:pt>
                <c:pt idx="104">
                  <c:v>47.163550999999998</c:v>
                </c:pt>
                <c:pt idx="105">
                  <c:v>47.163525</c:v>
                </c:pt>
                <c:pt idx="106">
                  <c:v>47.163491999999998</c:v>
                </c:pt>
                <c:pt idx="107">
                  <c:v>47.163454000000002</c:v>
                </c:pt>
                <c:pt idx="108">
                  <c:v>47.163379999999997</c:v>
                </c:pt>
                <c:pt idx="109">
                  <c:v>47.163291999999998</c:v>
                </c:pt>
                <c:pt idx="110">
                  <c:v>47.163201000000001</c:v>
                </c:pt>
                <c:pt idx="111">
                  <c:v>47.163066000000001</c:v>
                </c:pt>
                <c:pt idx="112">
                  <c:v>47.162927000000003</c:v>
                </c:pt>
                <c:pt idx="113">
                  <c:v>47.162768</c:v>
                </c:pt>
                <c:pt idx="114">
                  <c:v>47.162618999999999</c:v>
                </c:pt>
                <c:pt idx="115">
                  <c:v>47.162452999999999</c:v>
                </c:pt>
                <c:pt idx="116">
                  <c:v>47.162281</c:v>
                </c:pt>
                <c:pt idx="117">
                  <c:v>47.162109999999998</c:v>
                </c:pt>
                <c:pt idx="118">
                  <c:v>47.161943000000001</c:v>
                </c:pt>
                <c:pt idx="119">
                  <c:v>47.161766</c:v>
                </c:pt>
                <c:pt idx="120">
                  <c:v>47.161591999999999</c:v>
                </c:pt>
                <c:pt idx="121">
                  <c:v>47.161439000000001</c:v>
                </c:pt>
                <c:pt idx="122">
                  <c:v>47.161301000000002</c:v>
                </c:pt>
                <c:pt idx="123">
                  <c:v>47.161168000000004</c:v>
                </c:pt>
                <c:pt idx="124">
                  <c:v>47.161022000000003</c:v>
                </c:pt>
                <c:pt idx="125">
                  <c:v>47.160857999999998</c:v>
                </c:pt>
                <c:pt idx="126">
                  <c:v>47.160688999999998</c:v>
                </c:pt>
                <c:pt idx="127">
                  <c:v>47.160519999999998</c:v>
                </c:pt>
                <c:pt idx="128">
                  <c:v>47.160353999999998</c:v>
                </c:pt>
                <c:pt idx="129">
                  <c:v>47.160193</c:v>
                </c:pt>
                <c:pt idx="130">
                  <c:v>47.160040000000002</c:v>
                </c:pt>
                <c:pt idx="131">
                  <c:v>47.159883999999998</c:v>
                </c:pt>
                <c:pt idx="132">
                  <c:v>47.159754999999997</c:v>
                </c:pt>
                <c:pt idx="133">
                  <c:v>47.159666999999999</c:v>
                </c:pt>
                <c:pt idx="134">
                  <c:v>47.159543999999997</c:v>
                </c:pt>
                <c:pt idx="135">
                  <c:v>47.159484999999997</c:v>
                </c:pt>
                <c:pt idx="136">
                  <c:v>47.159390000000002</c:v>
                </c:pt>
              </c:numCache>
            </c:numRef>
          </c:xVal>
          <c:yVal>
            <c:numRef>
              <c:f>'Lap 1 data'!$AR$10:$AR$500</c:f>
              <c:numCache>
                <c:formatCode>General</c:formatCode>
                <c:ptCount val="491"/>
                <c:pt idx="0">
                  <c:v>-88.489715000000004</c:v>
                </c:pt>
                <c:pt idx="1">
                  <c:v>-88.489671999999999</c:v>
                </c:pt>
                <c:pt idx="2">
                  <c:v>-88.489597000000003</c:v>
                </c:pt>
                <c:pt idx="3">
                  <c:v>-88.489518000000004</c:v>
                </c:pt>
                <c:pt idx="4">
                  <c:v>-88.489424999999997</c:v>
                </c:pt>
                <c:pt idx="5">
                  <c:v>-88.489328</c:v>
                </c:pt>
                <c:pt idx="6">
                  <c:v>-88.489211999999995</c:v>
                </c:pt>
                <c:pt idx="7">
                  <c:v>-88.489081999999996</c:v>
                </c:pt>
                <c:pt idx="8">
                  <c:v>-88.488939999999999</c:v>
                </c:pt>
                <c:pt idx="9">
                  <c:v>-88.488797000000005</c:v>
                </c:pt>
                <c:pt idx="10">
                  <c:v>-88.488786000000005</c:v>
                </c:pt>
                <c:pt idx="11">
                  <c:v>-88.488647</c:v>
                </c:pt>
                <c:pt idx="12">
                  <c:v>-88.488491999999994</c:v>
                </c:pt>
                <c:pt idx="13">
                  <c:v>-88.488162000000003</c:v>
                </c:pt>
                <c:pt idx="14">
                  <c:v>-88.487977999999998</c:v>
                </c:pt>
                <c:pt idx="15">
                  <c:v>-88.487797</c:v>
                </c:pt>
                <c:pt idx="16">
                  <c:v>-88.487600999999998</c:v>
                </c:pt>
                <c:pt idx="17">
                  <c:v>-88.487398999999996</c:v>
                </c:pt>
                <c:pt idx="18">
                  <c:v>-88.487215000000006</c:v>
                </c:pt>
                <c:pt idx="19">
                  <c:v>-88.487183000000002</c:v>
                </c:pt>
                <c:pt idx="20">
                  <c:v>-88.486808999999994</c:v>
                </c:pt>
                <c:pt idx="21">
                  <c:v>-88.486607000000006</c:v>
                </c:pt>
                <c:pt idx="22">
                  <c:v>-88.486413999999996</c:v>
                </c:pt>
                <c:pt idx="23">
                  <c:v>-88.486221999999998</c:v>
                </c:pt>
                <c:pt idx="24">
                  <c:v>-88.486042999999995</c:v>
                </c:pt>
                <c:pt idx="25">
                  <c:v>-88.485868999999994</c:v>
                </c:pt>
                <c:pt idx="26">
                  <c:v>-88.485696000000004</c:v>
                </c:pt>
                <c:pt idx="27">
                  <c:v>-88.485529999999997</c:v>
                </c:pt>
                <c:pt idx="28">
                  <c:v>-88.485365000000002</c:v>
                </c:pt>
                <c:pt idx="29">
                  <c:v>-88.485200000000006</c:v>
                </c:pt>
                <c:pt idx="30">
                  <c:v>-88.485034999999996</c:v>
                </c:pt>
                <c:pt idx="31">
                  <c:v>-88.484875000000002</c:v>
                </c:pt>
                <c:pt idx="32">
                  <c:v>-88.484719999999996</c:v>
                </c:pt>
                <c:pt idx="33">
                  <c:v>-88.484572</c:v>
                </c:pt>
                <c:pt idx="34">
                  <c:v>-88.484442999999999</c:v>
                </c:pt>
                <c:pt idx="35">
                  <c:v>-88.484385000000003</c:v>
                </c:pt>
                <c:pt idx="36">
                  <c:v>-88.484322000000006</c:v>
                </c:pt>
                <c:pt idx="37">
                  <c:v>-88.484189000000001</c:v>
                </c:pt>
                <c:pt idx="38">
                  <c:v>-88.484030000000004</c:v>
                </c:pt>
                <c:pt idx="39">
                  <c:v>-88.484031999999999</c:v>
                </c:pt>
                <c:pt idx="40">
                  <c:v>-88.484037999999998</c:v>
                </c:pt>
                <c:pt idx="41">
                  <c:v>-88.484054</c:v>
                </c:pt>
                <c:pt idx="42">
                  <c:v>-88.484065999999999</c:v>
                </c:pt>
                <c:pt idx="43">
                  <c:v>-88.484081000000003</c:v>
                </c:pt>
                <c:pt idx="44">
                  <c:v>-88.484093999999999</c:v>
                </c:pt>
                <c:pt idx="45">
                  <c:v>-88.484105999999997</c:v>
                </c:pt>
                <c:pt idx="46">
                  <c:v>-88.484119000000007</c:v>
                </c:pt>
                <c:pt idx="47">
                  <c:v>-88.484128999999996</c:v>
                </c:pt>
                <c:pt idx="48">
                  <c:v>-88.484137000000004</c:v>
                </c:pt>
                <c:pt idx="49">
                  <c:v>-88.484133999999997</c:v>
                </c:pt>
                <c:pt idx="50">
                  <c:v>-88.484093000000001</c:v>
                </c:pt>
                <c:pt idx="51">
                  <c:v>-88.484048000000001</c:v>
                </c:pt>
                <c:pt idx="52">
                  <c:v>-88.484007000000005</c:v>
                </c:pt>
                <c:pt idx="53">
                  <c:v>-88.483999999999995</c:v>
                </c:pt>
                <c:pt idx="54">
                  <c:v>-88.483913999999999</c:v>
                </c:pt>
                <c:pt idx="55">
                  <c:v>-88.483908</c:v>
                </c:pt>
                <c:pt idx="56">
                  <c:v>-88.483906000000005</c:v>
                </c:pt>
                <c:pt idx="57">
                  <c:v>-88.483919999999998</c:v>
                </c:pt>
                <c:pt idx="58">
                  <c:v>-88.483958999999999</c:v>
                </c:pt>
                <c:pt idx="59">
                  <c:v>-88.484033999999994</c:v>
                </c:pt>
                <c:pt idx="60">
                  <c:v>-88.484116999999998</c:v>
                </c:pt>
                <c:pt idx="61">
                  <c:v>-88.484160000000003</c:v>
                </c:pt>
                <c:pt idx="62">
                  <c:v>-88.484157999999994</c:v>
                </c:pt>
                <c:pt idx="63">
                  <c:v>-88.484136000000007</c:v>
                </c:pt>
                <c:pt idx="64">
                  <c:v>-88.484116</c:v>
                </c:pt>
                <c:pt idx="65">
                  <c:v>-88.484127000000001</c:v>
                </c:pt>
                <c:pt idx="66">
                  <c:v>-88.484181000000007</c:v>
                </c:pt>
                <c:pt idx="67">
                  <c:v>-88.484262000000001</c:v>
                </c:pt>
                <c:pt idx="68">
                  <c:v>-88.484375999999997</c:v>
                </c:pt>
                <c:pt idx="69">
                  <c:v>-88.484489999999994</c:v>
                </c:pt>
                <c:pt idx="70">
                  <c:v>-88.484645</c:v>
                </c:pt>
                <c:pt idx="71">
                  <c:v>-88.484813000000003</c:v>
                </c:pt>
                <c:pt idx="72">
                  <c:v>-88.484999000000002</c:v>
                </c:pt>
                <c:pt idx="73">
                  <c:v>-88.485198999999994</c:v>
                </c:pt>
                <c:pt idx="74">
                  <c:v>-88.485400999999996</c:v>
                </c:pt>
                <c:pt idx="75">
                  <c:v>-88.485623000000004</c:v>
                </c:pt>
                <c:pt idx="76">
                  <c:v>-88.485845999999995</c:v>
                </c:pt>
                <c:pt idx="77">
                  <c:v>-88.486068000000003</c:v>
                </c:pt>
                <c:pt idx="78">
                  <c:v>-88.486289999999997</c:v>
                </c:pt>
                <c:pt idx="79">
                  <c:v>-88.486510999999993</c:v>
                </c:pt>
                <c:pt idx="80">
                  <c:v>-88.486738000000003</c:v>
                </c:pt>
                <c:pt idx="81">
                  <c:v>-88.486959999999996</c:v>
                </c:pt>
                <c:pt idx="82">
                  <c:v>-88.487172999999999</c:v>
                </c:pt>
                <c:pt idx="83">
                  <c:v>-88.487367000000006</c:v>
                </c:pt>
                <c:pt idx="84">
                  <c:v>-88.487553000000005</c:v>
                </c:pt>
                <c:pt idx="85">
                  <c:v>-88.487742999999995</c:v>
                </c:pt>
                <c:pt idx="86">
                  <c:v>-88.487928999999994</c:v>
                </c:pt>
                <c:pt idx="87">
                  <c:v>-88.488106999999999</c:v>
                </c:pt>
                <c:pt idx="88">
                  <c:v>-88.488275999999999</c:v>
                </c:pt>
                <c:pt idx="89">
                  <c:v>-88.488434999999996</c:v>
                </c:pt>
                <c:pt idx="90">
                  <c:v>-88.488586999999995</c:v>
                </c:pt>
                <c:pt idx="91">
                  <c:v>-88.488731999999999</c:v>
                </c:pt>
                <c:pt idx="92">
                  <c:v>-88.488878999999997</c:v>
                </c:pt>
                <c:pt idx="93">
                  <c:v>-88.489024999999998</c:v>
                </c:pt>
                <c:pt idx="94">
                  <c:v>-88.489171999999996</c:v>
                </c:pt>
                <c:pt idx="95">
                  <c:v>-88.489323999999996</c:v>
                </c:pt>
                <c:pt idx="96">
                  <c:v>-88.489472000000006</c:v>
                </c:pt>
                <c:pt idx="97">
                  <c:v>-88.489621</c:v>
                </c:pt>
                <c:pt idx="98">
                  <c:v>-88.489756999999997</c:v>
                </c:pt>
                <c:pt idx="99">
                  <c:v>-88.489885999999998</c:v>
                </c:pt>
                <c:pt idx="100">
                  <c:v>-88.490029000000007</c:v>
                </c:pt>
                <c:pt idx="101">
                  <c:v>-88.490178999999998</c:v>
                </c:pt>
                <c:pt idx="102">
                  <c:v>-88.490330999999998</c:v>
                </c:pt>
                <c:pt idx="103">
                  <c:v>-88.490522999999996</c:v>
                </c:pt>
                <c:pt idx="104">
                  <c:v>-88.490718999999999</c:v>
                </c:pt>
                <c:pt idx="105">
                  <c:v>-88.490932999999998</c:v>
                </c:pt>
                <c:pt idx="106">
                  <c:v>-88.491134000000002</c:v>
                </c:pt>
                <c:pt idx="107">
                  <c:v>-88.491335000000007</c:v>
                </c:pt>
                <c:pt idx="108">
                  <c:v>-88.491516000000004</c:v>
                </c:pt>
                <c:pt idx="109">
                  <c:v>-88.491677999999993</c:v>
                </c:pt>
                <c:pt idx="110">
                  <c:v>-88.491833999999997</c:v>
                </c:pt>
                <c:pt idx="111">
                  <c:v>-88.491922000000002</c:v>
                </c:pt>
                <c:pt idx="112">
                  <c:v>-88.491996999999998</c:v>
                </c:pt>
                <c:pt idx="113">
                  <c:v>-88.491992999999994</c:v>
                </c:pt>
                <c:pt idx="114">
                  <c:v>-88.492024999999998</c:v>
                </c:pt>
                <c:pt idx="115">
                  <c:v>-88.491979000000001</c:v>
                </c:pt>
                <c:pt idx="116">
                  <c:v>-88.491849999999999</c:v>
                </c:pt>
                <c:pt idx="117">
                  <c:v>-88.491748999999999</c:v>
                </c:pt>
                <c:pt idx="118">
                  <c:v>-88.491675000000001</c:v>
                </c:pt>
                <c:pt idx="119">
                  <c:v>-88.491578000000004</c:v>
                </c:pt>
                <c:pt idx="120">
                  <c:v>-88.491456999999997</c:v>
                </c:pt>
                <c:pt idx="121">
                  <c:v>-88.491292999999999</c:v>
                </c:pt>
                <c:pt idx="122">
                  <c:v>-88.491118</c:v>
                </c:pt>
                <c:pt idx="123">
                  <c:v>-88.490949000000001</c:v>
                </c:pt>
                <c:pt idx="124">
                  <c:v>-88.490819000000002</c:v>
                </c:pt>
                <c:pt idx="125">
                  <c:v>-88.490741999999997</c:v>
                </c:pt>
                <c:pt idx="126">
                  <c:v>-88.490712000000002</c:v>
                </c:pt>
                <c:pt idx="127">
                  <c:v>-88.490713999999997</c:v>
                </c:pt>
                <c:pt idx="128">
                  <c:v>-88.490725999999995</c:v>
                </c:pt>
                <c:pt idx="129">
                  <c:v>-88.490713</c:v>
                </c:pt>
                <c:pt idx="130">
                  <c:v>-88.490671000000006</c:v>
                </c:pt>
                <c:pt idx="131">
                  <c:v>-88.490637000000007</c:v>
                </c:pt>
                <c:pt idx="132">
                  <c:v>-88.490505999999996</c:v>
                </c:pt>
                <c:pt idx="133">
                  <c:v>-88.490297999999996</c:v>
                </c:pt>
                <c:pt idx="134">
                  <c:v>-88.490178</c:v>
                </c:pt>
                <c:pt idx="135">
                  <c:v>-88.489952000000002</c:v>
                </c:pt>
                <c:pt idx="136">
                  <c:v>-88.489795000000001</c:v>
                </c:pt>
              </c:numCache>
            </c:numRef>
          </c:yVal>
          <c:smooth val="1"/>
        </c:ser>
        <c:ser>
          <c:idx val="1"/>
          <c:order val="1"/>
          <c:tx>
            <c:v>Lap2</c:v>
          </c:tx>
          <c:marker>
            <c:symbol val="none"/>
          </c:marker>
          <c:xVal>
            <c:numRef>
              <c:f>'Lap 2 data'!$AQ$10:$AQ$500</c:f>
              <c:numCache>
                <c:formatCode>General</c:formatCode>
                <c:ptCount val="491"/>
                <c:pt idx="0">
                  <c:v>47.159390000000002</c:v>
                </c:pt>
                <c:pt idx="1">
                  <c:v>47.159294000000003</c:v>
                </c:pt>
                <c:pt idx="2">
                  <c:v>47.159196000000001</c:v>
                </c:pt>
                <c:pt idx="3">
                  <c:v>47.159086000000002</c:v>
                </c:pt>
                <c:pt idx="4">
                  <c:v>47.159008</c:v>
                </c:pt>
                <c:pt idx="5">
                  <c:v>47.158951999999999</c:v>
                </c:pt>
                <c:pt idx="6">
                  <c:v>47.158884999999998</c:v>
                </c:pt>
                <c:pt idx="7">
                  <c:v>47.158878999999999</c:v>
                </c:pt>
                <c:pt idx="8">
                  <c:v>47.158805999999998</c:v>
                </c:pt>
                <c:pt idx="9">
                  <c:v>47.158740000000002</c:v>
                </c:pt>
                <c:pt idx="10">
                  <c:v>47.158766</c:v>
                </c:pt>
                <c:pt idx="11">
                  <c:v>47.158743000000001</c:v>
                </c:pt>
                <c:pt idx="12">
                  <c:v>47.158779000000003</c:v>
                </c:pt>
                <c:pt idx="13">
                  <c:v>47.158768000000002</c:v>
                </c:pt>
                <c:pt idx="14">
                  <c:v>47.158748000000003</c:v>
                </c:pt>
                <c:pt idx="15">
                  <c:v>47.158726000000001</c:v>
                </c:pt>
                <c:pt idx="16">
                  <c:v>47.158678999999999</c:v>
                </c:pt>
                <c:pt idx="17">
                  <c:v>47.158600999999997</c:v>
                </c:pt>
                <c:pt idx="18">
                  <c:v>47.158532000000001</c:v>
                </c:pt>
                <c:pt idx="19">
                  <c:v>47.158473999999998</c:v>
                </c:pt>
                <c:pt idx="20">
                  <c:v>47.158431</c:v>
                </c:pt>
                <c:pt idx="21">
                  <c:v>47.158403999999997</c:v>
                </c:pt>
                <c:pt idx="22">
                  <c:v>47.158392999999997</c:v>
                </c:pt>
                <c:pt idx="23">
                  <c:v>47.158402000000002</c:v>
                </c:pt>
                <c:pt idx="24">
                  <c:v>47.158422000000002</c:v>
                </c:pt>
                <c:pt idx="25">
                  <c:v>47.158425999999999</c:v>
                </c:pt>
                <c:pt idx="26">
                  <c:v>47.158476999999998</c:v>
                </c:pt>
                <c:pt idx="27">
                  <c:v>47.158566999999998</c:v>
                </c:pt>
                <c:pt idx="28">
                  <c:v>47.158659999999998</c:v>
                </c:pt>
                <c:pt idx="29">
                  <c:v>47.158752999999997</c:v>
                </c:pt>
                <c:pt idx="30">
                  <c:v>47.158833000000001</c:v>
                </c:pt>
                <c:pt idx="31">
                  <c:v>47.158938999999997</c:v>
                </c:pt>
                <c:pt idx="32">
                  <c:v>47.159047000000001</c:v>
                </c:pt>
                <c:pt idx="33">
                  <c:v>47.159165000000002</c:v>
                </c:pt>
                <c:pt idx="34">
                  <c:v>47.159287999999997</c:v>
                </c:pt>
                <c:pt idx="35">
                  <c:v>47.159418000000002</c:v>
                </c:pt>
                <c:pt idx="36">
                  <c:v>47.159548999999998</c:v>
                </c:pt>
                <c:pt idx="37">
                  <c:v>47.159686000000001</c:v>
                </c:pt>
                <c:pt idx="38">
                  <c:v>47.159818999999999</c:v>
                </c:pt>
                <c:pt idx="39">
                  <c:v>47.159958000000003</c:v>
                </c:pt>
                <c:pt idx="40">
                  <c:v>47.1601</c:v>
                </c:pt>
                <c:pt idx="41">
                  <c:v>47.160254999999999</c:v>
                </c:pt>
                <c:pt idx="42">
                  <c:v>47.160409000000001</c:v>
                </c:pt>
                <c:pt idx="43">
                  <c:v>47.160547000000001</c:v>
                </c:pt>
                <c:pt idx="44">
                  <c:v>47.160570999999997</c:v>
                </c:pt>
                <c:pt idx="45">
                  <c:v>47.160860999999997</c:v>
                </c:pt>
                <c:pt idx="46">
                  <c:v>47.161022000000003</c:v>
                </c:pt>
                <c:pt idx="47">
                  <c:v>47.161194999999999</c:v>
                </c:pt>
                <c:pt idx="48">
                  <c:v>47.161360999999999</c:v>
                </c:pt>
                <c:pt idx="49">
                  <c:v>47.161526000000002</c:v>
                </c:pt>
                <c:pt idx="50">
                  <c:v>47.16169</c:v>
                </c:pt>
                <c:pt idx="51">
                  <c:v>47.161853999999998</c:v>
                </c:pt>
                <c:pt idx="52">
                  <c:v>47.162021000000003</c:v>
                </c:pt>
                <c:pt idx="53">
                  <c:v>47.162196000000002</c:v>
                </c:pt>
                <c:pt idx="54">
                  <c:v>47.162374999999997</c:v>
                </c:pt>
                <c:pt idx="55">
                  <c:v>47.162557</c:v>
                </c:pt>
                <c:pt idx="56">
                  <c:v>47.162739999999999</c:v>
                </c:pt>
                <c:pt idx="57">
                  <c:v>47.162927000000003</c:v>
                </c:pt>
                <c:pt idx="58">
                  <c:v>47.163105999999999</c:v>
                </c:pt>
                <c:pt idx="59">
                  <c:v>47.163274999999999</c:v>
                </c:pt>
                <c:pt idx="60">
                  <c:v>47.163429999999998</c:v>
                </c:pt>
                <c:pt idx="61">
                  <c:v>47.163572000000002</c:v>
                </c:pt>
                <c:pt idx="62">
                  <c:v>47.163715000000003</c:v>
                </c:pt>
                <c:pt idx="63">
                  <c:v>47.163834000000001</c:v>
                </c:pt>
                <c:pt idx="64">
                  <c:v>47.163950999999997</c:v>
                </c:pt>
                <c:pt idx="65">
                  <c:v>47.164042999999999</c:v>
                </c:pt>
                <c:pt idx="66">
                  <c:v>47.164121000000002</c:v>
                </c:pt>
                <c:pt idx="67">
                  <c:v>47.164197999999999</c:v>
                </c:pt>
                <c:pt idx="68">
                  <c:v>47.164265</c:v>
                </c:pt>
                <c:pt idx="69">
                  <c:v>47.16433</c:v>
                </c:pt>
                <c:pt idx="70">
                  <c:v>47.164372999999998</c:v>
                </c:pt>
                <c:pt idx="71">
                  <c:v>47.164403999999998</c:v>
                </c:pt>
                <c:pt idx="72">
                  <c:v>47.164411000000001</c:v>
                </c:pt>
                <c:pt idx="73">
                  <c:v>47.164417</c:v>
                </c:pt>
                <c:pt idx="74">
                  <c:v>47.164380000000001</c:v>
                </c:pt>
                <c:pt idx="75">
                  <c:v>47.164335999999999</c:v>
                </c:pt>
                <c:pt idx="76">
                  <c:v>47.164287999999999</c:v>
                </c:pt>
                <c:pt idx="77">
                  <c:v>47.164243999999997</c:v>
                </c:pt>
                <c:pt idx="78">
                  <c:v>47.164194000000002</c:v>
                </c:pt>
                <c:pt idx="79">
                  <c:v>47.164160000000003</c:v>
                </c:pt>
                <c:pt idx="80">
                  <c:v>47.164138999999999</c:v>
                </c:pt>
                <c:pt idx="81">
                  <c:v>47.16413</c:v>
                </c:pt>
                <c:pt idx="82">
                  <c:v>47.164149000000002</c:v>
                </c:pt>
                <c:pt idx="83">
                  <c:v>47.164175</c:v>
                </c:pt>
                <c:pt idx="84">
                  <c:v>47.164203000000001</c:v>
                </c:pt>
                <c:pt idx="85">
                  <c:v>47.164236000000002</c:v>
                </c:pt>
                <c:pt idx="86">
                  <c:v>47.164247000000003</c:v>
                </c:pt>
                <c:pt idx="87">
                  <c:v>47.164209999999997</c:v>
                </c:pt>
                <c:pt idx="88">
                  <c:v>47.164189</c:v>
                </c:pt>
                <c:pt idx="89">
                  <c:v>47.164135000000002</c:v>
                </c:pt>
                <c:pt idx="90">
                  <c:v>47.164071</c:v>
                </c:pt>
                <c:pt idx="91">
                  <c:v>47.163989000000001</c:v>
                </c:pt>
                <c:pt idx="92">
                  <c:v>47.163894999999997</c:v>
                </c:pt>
                <c:pt idx="93">
                  <c:v>47.163800999999999</c:v>
                </c:pt>
                <c:pt idx="94">
                  <c:v>47.163718000000003</c:v>
                </c:pt>
                <c:pt idx="95">
                  <c:v>47.163654000000001</c:v>
                </c:pt>
                <c:pt idx="96">
                  <c:v>47.163609999999998</c:v>
                </c:pt>
                <c:pt idx="97">
                  <c:v>47.163580000000003</c:v>
                </c:pt>
                <c:pt idx="98">
                  <c:v>47.163558000000002</c:v>
                </c:pt>
                <c:pt idx="99">
                  <c:v>47.163513000000002</c:v>
                </c:pt>
                <c:pt idx="100">
                  <c:v>47.163466</c:v>
                </c:pt>
                <c:pt idx="101">
                  <c:v>47.163395000000001</c:v>
                </c:pt>
                <c:pt idx="102">
                  <c:v>47.163387</c:v>
                </c:pt>
                <c:pt idx="103">
                  <c:v>47.163294</c:v>
                </c:pt>
                <c:pt idx="104">
                  <c:v>47.163193</c:v>
                </c:pt>
                <c:pt idx="105">
                  <c:v>47.163021999999998</c:v>
                </c:pt>
                <c:pt idx="106">
                  <c:v>47.163007</c:v>
                </c:pt>
                <c:pt idx="107">
                  <c:v>47.162830999999997</c:v>
                </c:pt>
                <c:pt idx="108">
                  <c:v>47.162716000000003</c:v>
                </c:pt>
                <c:pt idx="109">
                  <c:v>47.162573999999999</c:v>
                </c:pt>
                <c:pt idx="110">
                  <c:v>47.162151000000001</c:v>
                </c:pt>
                <c:pt idx="111">
                  <c:v>47.161959000000003</c:v>
                </c:pt>
                <c:pt idx="112">
                  <c:v>47.161628</c:v>
                </c:pt>
                <c:pt idx="113">
                  <c:v>47.161475000000003</c:v>
                </c:pt>
                <c:pt idx="114">
                  <c:v>47.161324</c:v>
                </c:pt>
                <c:pt idx="115">
                  <c:v>47.161206999999997</c:v>
                </c:pt>
                <c:pt idx="116">
                  <c:v>47.161073000000002</c:v>
                </c:pt>
                <c:pt idx="117">
                  <c:v>47.160921999999999</c:v>
                </c:pt>
                <c:pt idx="118">
                  <c:v>47.160760000000003</c:v>
                </c:pt>
                <c:pt idx="119">
                  <c:v>47.160604999999997</c:v>
                </c:pt>
                <c:pt idx="120">
                  <c:v>47.160451000000002</c:v>
                </c:pt>
                <c:pt idx="121">
                  <c:v>47.160308000000001</c:v>
                </c:pt>
                <c:pt idx="122">
                  <c:v>47.160193</c:v>
                </c:pt>
                <c:pt idx="123">
                  <c:v>47.160024999999997</c:v>
                </c:pt>
                <c:pt idx="124">
                  <c:v>47.159897999999998</c:v>
                </c:pt>
                <c:pt idx="125">
                  <c:v>47.159782</c:v>
                </c:pt>
                <c:pt idx="126">
                  <c:v>47.159683000000001</c:v>
                </c:pt>
                <c:pt idx="127">
                  <c:v>47.159590999999999</c:v>
                </c:pt>
                <c:pt idx="128">
                  <c:v>47.159502000000003</c:v>
                </c:pt>
              </c:numCache>
            </c:numRef>
          </c:xVal>
          <c:yVal>
            <c:numRef>
              <c:f>'Lap 2 data'!$AR$10:$AR$500</c:f>
              <c:numCache>
                <c:formatCode>General</c:formatCode>
                <c:ptCount val="491"/>
                <c:pt idx="0">
                  <c:v>-88.489795000000001</c:v>
                </c:pt>
                <c:pt idx="1">
                  <c:v>-88.489633999999995</c:v>
                </c:pt>
                <c:pt idx="2">
                  <c:v>-88.489479000000003</c:v>
                </c:pt>
                <c:pt idx="3">
                  <c:v>-88.489315000000005</c:v>
                </c:pt>
                <c:pt idx="4">
                  <c:v>-88.489103</c:v>
                </c:pt>
                <c:pt idx="5">
                  <c:v>-88.488870000000006</c:v>
                </c:pt>
                <c:pt idx="6">
                  <c:v>-88.488677999999993</c:v>
                </c:pt>
                <c:pt idx="7">
                  <c:v>-88.488660999999993</c:v>
                </c:pt>
                <c:pt idx="8">
                  <c:v>-88.488453000000007</c:v>
                </c:pt>
                <c:pt idx="9">
                  <c:v>-88.488218000000003</c:v>
                </c:pt>
                <c:pt idx="10">
                  <c:v>-88.487695000000002</c:v>
                </c:pt>
                <c:pt idx="11">
                  <c:v>-88.487448000000001</c:v>
                </c:pt>
                <c:pt idx="12">
                  <c:v>-88.487144000000001</c:v>
                </c:pt>
                <c:pt idx="13">
                  <c:v>-88.486862000000002</c:v>
                </c:pt>
                <c:pt idx="14">
                  <c:v>-88.486581000000001</c:v>
                </c:pt>
                <c:pt idx="15">
                  <c:v>-88.486301999999995</c:v>
                </c:pt>
                <c:pt idx="16">
                  <c:v>-88.486052999999998</c:v>
                </c:pt>
                <c:pt idx="17">
                  <c:v>-88.485877000000002</c:v>
                </c:pt>
                <c:pt idx="18">
                  <c:v>-88.485685000000004</c:v>
                </c:pt>
                <c:pt idx="19">
                  <c:v>-88.485499000000004</c:v>
                </c:pt>
                <c:pt idx="20">
                  <c:v>-88.485320999999999</c:v>
                </c:pt>
                <c:pt idx="21">
                  <c:v>-88.485149000000007</c:v>
                </c:pt>
                <c:pt idx="22">
                  <c:v>-88.484984999999995</c:v>
                </c:pt>
                <c:pt idx="23">
                  <c:v>-88.484831999999997</c:v>
                </c:pt>
                <c:pt idx="24">
                  <c:v>-88.484707</c:v>
                </c:pt>
                <c:pt idx="25">
                  <c:v>-88.484684999999999</c:v>
                </c:pt>
                <c:pt idx="26">
                  <c:v>-88.484431999999998</c:v>
                </c:pt>
                <c:pt idx="27">
                  <c:v>-88.484352999999999</c:v>
                </c:pt>
                <c:pt idx="28">
                  <c:v>-88.484290000000001</c:v>
                </c:pt>
                <c:pt idx="29">
                  <c:v>-88.484247999999994</c:v>
                </c:pt>
                <c:pt idx="30">
                  <c:v>-88.484189000000001</c:v>
                </c:pt>
                <c:pt idx="31">
                  <c:v>-88.484172000000001</c:v>
                </c:pt>
                <c:pt idx="32">
                  <c:v>-88.484167999999997</c:v>
                </c:pt>
                <c:pt idx="33">
                  <c:v>-88.484172999999998</c:v>
                </c:pt>
                <c:pt idx="34">
                  <c:v>-88.484178</c:v>
                </c:pt>
                <c:pt idx="35">
                  <c:v>-88.484182000000004</c:v>
                </c:pt>
                <c:pt idx="36">
                  <c:v>-88.484188000000003</c:v>
                </c:pt>
                <c:pt idx="37">
                  <c:v>-88.484199000000004</c:v>
                </c:pt>
                <c:pt idx="38">
                  <c:v>-88.484206999999998</c:v>
                </c:pt>
                <c:pt idx="39">
                  <c:v>-88.484212999999997</c:v>
                </c:pt>
                <c:pt idx="40">
                  <c:v>-88.484216000000004</c:v>
                </c:pt>
                <c:pt idx="41">
                  <c:v>-88.484205000000003</c:v>
                </c:pt>
                <c:pt idx="42">
                  <c:v>-88.484179999999995</c:v>
                </c:pt>
                <c:pt idx="43">
                  <c:v>-88.484156999999996</c:v>
                </c:pt>
                <c:pt idx="44">
                  <c:v>-88.484146999999993</c:v>
                </c:pt>
                <c:pt idx="45">
                  <c:v>-88.484032999999997</c:v>
                </c:pt>
                <c:pt idx="46">
                  <c:v>-88.483992999999998</c:v>
                </c:pt>
                <c:pt idx="47">
                  <c:v>-88.484009</c:v>
                </c:pt>
                <c:pt idx="48">
                  <c:v>-88.484030000000004</c:v>
                </c:pt>
                <c:pt idx="49">
                  <c:v>-88.484054</c:v>
                </c:pt>
                <c:pt idx="50">
                  <c:v>-88.484108000000006</c:v>
                </c:pt>
                <c:pt idx="51">
                  <c:v>-88.484177000000003</c:v>
                </c:pt>
                <c:pt idx="52">
                  <c:v>-88.484239000000002</c:v>
                </c:pt>
                <c:pt idx="53">
                  <c:v>-88.484254000000007</c:v>
                </c:pt>
                <c:pt idx="54">
                  <c:v>-88.484245000000001</c:v>
                </c:pt>
                <c:pt idx="55">
                  <c:v>-88.484216000000004</c:v>
                </c:pt>
                <c:pt idx="56">
                  <c:v>-88.484205000000003</c:v>
                </c:pt>
                <c:pt idx="57">
                  <c:v>-88.484240999999997</c:v>
                </c:pt>
                <c:pt idx="58">
                  <c:v>-88.484309999999994</c:v>
                </c:pt>
                <c:pt idx="59">
                  <c:v>-88.484399999999994</c:v>
                </c:pt>
                <c:pt idx="60">
                  <c:v>-88.484526000000002</c:v>
                </c:pt>
                <c:pt idx="61">
                  <c:v>-88.484660000000005</c:v>
                </c:pt>
                <c:pt idx="62">
                  <c:v>-88.484789000000006</c:v>
                </c:pt>
                <c:pt idx="63">
                  <c:v>-88.484939999999995</c:v>
                </c:pt>
                <c:pt idx="64">
                  <c:v>-88.485100000000003</c:v>
                </c:pt>
                <c:pt idx="65">
                  <c:v>-88.485290000000006</c:v>
                </c:pt>
                <c:pt idx="66">
                  <c:v>-88.485495999999998</c:v>
                </c:pt>
                <c:pt idx="67">
                  <c:v>-88.485698999999997</c:v>
                </c:pt>
                <c:pt idx="68">
                  <c:v>-88.485910000000004</c:v>
                </c:pt>
                <c:pt idx="69">
                  <c:v>-88.486119000000002</c:v>
                </c:pt>
                <c:pt idx="70">
                  <c:v>-88.486332000000004</c:v>
                </c:pt>
                <c:pt idx="71">
                  <c:v>-88.486546000000004</c:v>
                </c:pt>
                <c:pt idx="72">
                  <c:v>-88.486765000000005</c:v>
                </c:pt>
                <c:pt idx="73">
                  <c:v>-88.486984000000007</c:v>
                </c:pt>
                <c:pt idx="74">
                  <c:v>-88.487189000000001</c:v>
                </c:pt>
                <c:pt idx="75">
                  <c:v>-88.487387999999996</c:v>
                </c:pt>
                <c:pt idx="76">
                  <c:v>-88.487572</c:v>
                </c:pt>
                <c:pt idx="77">
                  <c:v>-88.487746999999999</c:v>
                </c:pt>
                <c:pt idx="78">
                  <c:v>-88.487915000000001</c:v>
                </c:pt>
                <c:pt idx="79">
                  <c:v>-88.488076000000007</c:v>
                </c:pt>
                <c:pt idx="80">
                  <c:v>-88.488230000000001</c:v>
                </c:pt>
                <c:pt idx="81">
                  <c:v>-88.488377</c:v>
                </c:pt>
                <c:pt idx="82">
                  <c:v>-88.488505000000004</c:v>
                </c:pt>
                <c:pt idx="83">
                  <c:v>-88.488626999999994</c:v>
                </c:pt>
                <c:pt idx="84">
                  <c:v>-88.488744999999994</c:v>
                </c:pt>
                <c:pt idx="85">
                  <c:v>-88.488871000000003</c:v>
                </c:pt>
                <c:pt idx="86">
                  <c:v>-88.489001999999999</c:v>
                </c:pt>
                <c:pt idx="87">
                  <c:v>-88.489148999999998</c:v>
                </c:pt>
                <c:pt idx="88">
                  <c:v>-88.489294999999998</c:v>
                </c:pt>
                <c:pt idx="89">
                  <c:v>-88.489448999999993</c:v>
                </c:pt>
                <c:pt idx="90">
                  <c:v>-88.489602000000005</c:v>
                </c:pt>
                <c:pt idx="91">
                  <c:v>-88.489745999999997</c:v>
                </c:pt>
                <c:pt idx="92">
                  <c:v>-88.489883000000006</c:v>
                </c:pt>
                <c:pt idx="93">
                  <c:v>-88.490021999999996</c:v>
                </c:pt>
                <c:pt idx="94">
                  <c:v>-88.490195999999997</c:v>
                </c:pt>
                <c:pt idx="95">
                  <c:v>-88.490395000000007</c:v>
                </c:pt>
                <c:pt idx="96">
                  <c:v>-88.490607999999995</c:v>
                </c:pt>
                <c:pt idx="97">
                  <c:v>-88.490825000000001</c:v>
                </c:pt>
                <c:pt idx="98">
                  <c:v>-88.491039999999998</c:v>
                </c:pt>
                <c:pt idx="99">
                  <c:v>-88.491247000000001</c:v>
                </c:pt>
                <c:pt idx="100">
                  <c:v>-88.491451999999995</c:v>
                </c:pt>
                <c:pt idx="101">
                  <c:v>-88.491626999999994</c:v>
                </c:pt>
                <c:pt idx="102">
                  <c:v>-88.491641000000001</c:v>
                </c:pt>
                <c:pt idx="103">
                  <c:v>-88.491814000000005</c:v>
                </c:pt>
                <c:pt idx="104">
                  <c:v>-88.492001000000002</c:v>
                </c:pt>
                <c:pt idx="105">
                  <c:v>-88.492322999999999</c:v>
                </c:pt>
                <c:pt idx="106">
                  <c:v>-88.492328999999998</c:v>
                </c:pt>
                <c:pt idx="107">
                  <c:v>-88.492403999999993</c:v>
                </c:pt>
                <c:pt idx="108">
                  <c:v>-88.492552000000003</c:v>
                </c:pt>
                <c:pt idx="109">
                  <c:v>-88.492655999999997</c:v>
                </c:pt>
                <c:pt idx="110">
                  <c:v>-88.492294000000001</c:v>
                </c:pt>
                <c:pt idx="111">
                  <c:v>-88.492127999999994</c:v>
                </c:pt>
                <c:pt idx="112">
                  <c:v>-88.491440999999995</c:v>
                </c:pt>
                <c:pt idx="113">
                  <c:v>-88.491291000000004</c:v>
                </c:pt>
                <c:pt idx="114">
                  <c:v>-88.491140999999999</c:v>
                </c:pt>
                <c:pt idx="115">
                  <c:v>-88.490942000000004</c:v>
                </c:pt>
                <c:pt idx="116">
                  <c:v>-88.490790000000004</c:v>
                </c:pt>
                <c:pt idx="117">
                  <c:v>-88.490694000000005</c:v>
                </c:pt>
                <c:pt idx="118">
                  <c:v>-88.490649000000005</c:v>
                </c:pt>
                <c:pt idx="119">
                  <c:v>-88.490609000000006</c:v>
                </c:pt>
                <c:pt idx="120">
                  <c:v>-88.490576000000004</c:v>
                </c:pt>
                <c:pt idx="121">
                  <c:v>-88.490607999999995</c:v>
                </c:pt>
                <c:pt idx="122">
                  <c:v>-88.490600000000001</c:v>
                </c:pt>
                <c:pt idx="123">
                  <c:v>-88.490562999999995</c:v>
                </c:pt>
                <c:pt idx="124">
                  <c:v>-88.490476999999998</c:v>
                </c:pt>
                <c:pt idx="125">
                  <c:v>-88.490354999999994</c:v>
                </c:pt>
                <c:pt idx="126">
                  <c:v>-88.490204000000006</c:v>
                </c:pt>
                <c:pt idx="127">
                  <c:v>-88.490044999999995</c:v>
                </c:pt>
                <c:pt idx="128">
                  <c:v>-88.489883000000006</c:v>
                </c:pt>
              </c:numCache>
            </c:numRef>
          </c:yVal>
          <c:smooth val="1"/>
        </c:ser>
        <c:ser>
          <c:idx val="2"/>
          <c:order val="2"/>
          <c:tx>
            <c:v>Lap3</c:v>
          </c:tx>
          <c:marker>
            <c:symbol val="none"/>
          </c:marker>
          <c:xVal>
            <c:numRef>
              <c:f>'Lap 3 data'!$AQ$10:$AQ$500</c:f>
              <c:numCache>
                <c:formatCode>General</c:formatCode>
                <c:ptCount val="491"/>
                <c:pt idx="0">
                  <c:v>47.159502000000003</c:v>
                </c:pt>
                <c:pt idx="1">
                  <c:v>47.159405999999997</c:v>
                </c:pt>
                <c:pt idx="2">
                  <c:v>47.159314000000002</c:v>
                </c:pt>
                <c:pt idx="3">
                  <c:v>47.159213999999999</c:v>
                </c:pt>
                <c:pt idx="4">
                  <c:v>47.159112999999998</c:v>
                </c:pt>
                <c:pt idx="5">
                  <c:v>47.159030999999999</c:v>
                </c:pt>
                <c:pt idx="6">
                  <c:v>47.158968000000002</c:v>
                </c:pt>
                <c:pt idx="7">
                  <c:v>47.158954999999999</c:v>
                </c:pt>
                <c:pt idx="8">
                  <c:v>47.158807000000003</c:v>
                </c:pt>
                <c:pt idx="9">
                  <c:v>47.158810000000003</c:v>
                </c:pt>
                <c:pt idx="10">
                  <c:v>47.158810000000003</c:v>
                </c:pt>
                <c:pt idx="11">
                  <c:v>47.158808999999998</c:v>
                </c:pt>
                <c:pt idx="12">
                  <c:v>47.158817999999997</c:v>
                </c:pt>
                <c:pt idx="13">
                  <c:v>47.158822000000001</c:v>
                </c:pt>
                <c:pt idx="14">
                  <c:v>47.158821000000003</c:v>
                </c:pt>
                <c:pt idx="15">
                  <c:v>47.158811</c:v>
                </c:pt>
                <c:pt idx="16">
                  <c:v>47.158793000000003</c:v>
                </c:pt>
                <c:pt idx="17">
                  <c:v>47.158749</c:v>
                </c:pt>
                <c:pt idx="18">
                  <c:v>47.158693</c:v>
                </c:pt>
                <c:pt idx="19">
                  <c:v>47.158628</c:v>
                </c:pt>
                <c:pt idx="20">
                  <c:v>47.158568000000002</c:v>
                </c:pt>
                <c:pt idx="21">
                  <c:v>47.158520000000003</c:v>
                </c:pt>
                <c:pt idx="22">
                  <c:v>47.158482999999997</c:v>
                </c:pt>
                <c:pt idx="23">
                  <c:v>47.158462999999998</c:v>
                </c:pt>
                <c:pt idx="24">
                  <c:v>47.158459999999998</c:v>
                </c:pt>
                <c:pt idx="25">
                  <c:v>47.158461000000003</c:v>
                </c:pt>
                <c:pt idx="26">
                  <c:v>47.158470999999999</c:v>
                </c:pt>
                <c:pt idx="27">
                  <c:v>47.158490999999998</c:v>
                </c:pt>
                <c:pt idx="28">
                  <c:v>47.158524</c:v>
                </c:pt>
                <c:pt idx="29">
                  <c:v>47.158579000000003</c:v>
                </c:pt>
                <c:pt idx="30">
                  <c:v>47.158645</c:v>
                </c:pt>
                <c:pt idx="31">
                  <c:v>47.158656000000001</c:v>
                </c:pt>
                <c:pt idx="32">
                  <c:v>47.158791999999998</c:v>
                </c:pt>
                <c:pt idx="33">
                  <c:v>47.158878999999999</c:v>
                </c:pt>
                <c:pt idx="34">
                  <c:v>47.158991999999998</c:v>
                </c:pt>
                <c:pt idx="35">
                  <c:v>47.159109999999998</c:v>
                </c:pt>
                <c:pt idx="36">
                  <c:v>47.159235000000002</c:v>
                </c:pt>
                <c:pt idx="37">
                  <c:v>47.159360999999997</c:v>
                </c:pt>
                <c:pt idx="38">
                  <c:v>47.159497999999999</c:v>
                </c:pt>
                <c:pt idx="39">
                  <c:v>47.159638000000001</c:v>
                </c:pt>
                <c:pt idx="40">
                  <c:v>47.159779</c:v>
                </c:pt>
                <c:pt idx="41">
                  <c:v>47.159917999999998</c:v>
                </c:pt>
                <c:pt idx="42">
                  <c:v>47.160054000000002</c:v>
                </c:pt>
                <c:pt idx="43">
                  <c:v>47.160195000000002</c:v>
                </c:pt>
                <c:pt idx="44">
                  <c:v>47.160336999999998</c:v>
                </c:pt>
                <c:pt idx="45">
                  <c:v>47.16048</c:v>
                </c:pt>
                <c:pt idx="46">
                  <c:v>47.160621999999996</c:v>
                </c:pt>
                <c:pt idx="47">
                  <c:v>47.160753</c:v>
                </c:pt>
                <c:pt idx="48">
                  <c:v>47.160778000000001</c:v>
                </c:pt>
                <c:pt idx="49">
                  <c:v>47.161071999999997</c:v>
                </c:pt>
                <c:pt idx="50">
                  <c:v>47.161222000000002</c:v>
                </c:pt>
                <c:pt idx="51">
                  <c:v>47.161392999999997</c:v>
                </c:pt>
                <c:pt idx="52">
                  <c:v>47.161555999999997</c:v>
                </c:pt>
                <c:pt idx="53">
                  <c:v>47.161720000000003</c:v>
                </c:pt>
                <c:pt idx="54">
                  <c:v>47.161879999999996</c:v>
                </c:pt>
                <c:pt idx="55">
                  <c:v>47.162045999999997</c:v>
                </c:pt>
                <c:pt idx="56">
                  <c:v>47.162213999999999</c:v>
                </c:pt>
                <c:pt idx="57">
                  <c:v>47.162385999999998</c:v>
                </c:pt>
                <c:pt idx="58">
                  <c:v>47.162565000000001</c:v>
                </c:pt>
                <c:pt idx="59">
                  <c:v>47.162745000000001</c:v>
                </c:pt>
                <c:pt idx="60">
                  <c:v>47.162923999999997</c:v>
                </c:pt>
                <c:pt idx="61">
                  <c:v>47.163096000000003</c:v>
                </c:pt>
                <c:pt idx="62">
                  <c:v>47.163260999999999</c:v>
                </c:pt>
                <c:pt idx="63">
                  <c:v>47.163420000000002</c:v>
                </c:pt>
                <c:pt idx="64">
                  <c:v>47.163561999999999</c:v>
                </c:pt>
                <c:pt idx="65">
                  <c:v>47.163711999999997</c:v>
                </c:pt>
                <c:pt idx="66">
                  <c:v>47.163851999999999</c:v>
                </c:pt>
                <c:pt idx="67">
                  <c:v>47.163975999999998</c:v>
                </c:pt>
                <c:pt idx="68">
                  <c:v>47.164079999999998</c:v>
                </c:pt>
                <c:pt idx="69">
                  <c:v>47.164169000000001</c:v>
                </c:pt>
                <c:pt idx="70">
                  <c:v>47.164239000000002</c:v>
                </c:pt>
                <c:pt idx="71">
                  <c:v>47.164295000000003</c:v>
                </c:pt>
                <c:pt idx="72">
                  <c:v>47.164352000000001</c:v>
                </c:pt>
                <c:pt idx="73">
                  <c:v>47.164402000000003</c:v>
                </c:pt>
                <c:pt idx="74">
                  <c:v>47.164442000000001</c:v>
                </c:pt>
                <c:pt idx="75">
                  <c:v>47.164439999999999</c:v>
                </c:pt>
                <c:pt idx="76">
                  <c:v>47.164419000000002</c:v>
                </c:pt>
                <c:pt idx="77">
                  <c:v>47.164382000000003</c:v>
                </c:pt>
                <c:pt idx="78">
                  <c:v>47.164338999999998</c:v>
                </c:pt>
                <c:pt idx="79">
                  <c:v>47.164296999999998</c:v>
                </c:pt>
                <c:pt idx="80">
                  <c:v>47.164256999999999</c:v>
                </c:pt>
                <c:pt idx="81">
                  <c:v>47.164222000000002</c:v>
                </c:pt>
                <c:pt idx="82">
                  <c:v>47.164189</c:v>
                </c:pt>
                <c:pt idx="83">
                  <c:v>47.164172999999998</c:v>
                </c:pt>
                <c:pt idx="84">
                  <c:v>47.164166999999999</c:v>
                </c:pt>
                <c:pt idx="85">
                  <c:v>47.164169999999999</c:v>
                </c:pt>
                <c:pt idx="86">
                  <c:v>47.164189</c:v>
                </c:pt>
                <c:pt idx="87">
                  <c:v>47.164214999999999</c:v>
                </c:pt>
                <c:pt idx="88">
                  <c:v>47.164239999999999</c:v>
                </c:pt>
                <c:pt idx="89">
                  <c:v>47.164257999999997</c:v>
                </c:pt>
                <c:pt idx="90">
                  <c:v>47.164264000000003</c:v>
                </c:pt>
                <c:pt idx="91">
                  <c:v>47.164245000000001</c:v>
                </c:pt>
                <c:pt idx="92">
                  <c:v>47.164212999999997</c:v>
                </c:pt>
                <c:pt idx="93">
                  <c:v>47.164161</c:v>
                </c:pt>
                <c:pt idx="94">
                  <c:v>47.164082999999998</c:v>
                </c:pt>
                <c:pt idx="95">
                  <c:v>47.164000000000001</c:v>
                </c:pt>
                <c:pt idx="96">
                  <c:v>47.163901000000003</c:v>
                </c:pt>
                <c:pt idx="97">
                  <c:v>47.163811000000003</c:v>
                </c:pt>
                <c:pt idx="98">
                  <c:v>47.163736</c:v>
                </c:pt>
                <c:pt idx="99">
                  <c:v>47.163682999999999</c:v>
                </c:pt>
                <c:pt idx="100">
                  <c:v>47.163642000000003</c:v>
                </c:pt>
                <c:pt idx="101">
                  <c:v>47.16366</c:v>
                </c:pt>
                <c:pt idx="102">
                  <c:v>47.163567</c:v>
                </c:pt>
                <c:pt idx="103">
                  <c:v>47.163531999999996</c:v>
                </c:pt>
                <c:pt idx="104">
                  <c:v>47.163527999999999</c:v>
                </c:pt>
                <c:pt idx="105">
                  <c:v>47.163469999999997</c:v>
                </c:pt>
                <c:pt idx="106">
                  <c:v>47.163316999999999</c:v>
                </c:pt>
                <c:pt idx="107">
                  <c:v>47.163297999999998</c:v>
                </c:pt>
                <c:pt idx="108">
                  <c:v>47.163065000000003</c:v>
                </c:pt>
                <c:pt idx="109">
                  <c:v>47.162914999999998</c:v>
                </c:pt>
                <c:pt idx="110">
                  <c:v>47.162748999999998</c:v>
                </c:pt>
                <c:pt idx="111">
                  <c:v>47.162576000000001</c:v>
                </c:pt>
                <c:pt idx="112">
                  <c:v>47.162399000000001</c:v>
                </c:pt>
                <c:pt idx="113">
                  <c:v>47.162219999999998</c:v>
                </c:pt>
                <c:pt idx="114">
                  <c:v>47.162036000000001</c:v>
                </c:pt>
                <c:pt idx="115">
                  <c:v>47.161858000000002</c:v>
                </c:pt>
                <c:pt idx="116">
                  <c:v>47.161684000000001</c:v>
                </c:pt>
                <c:pt idx="117">
                  <c:v>47.161526000000002</c:v>
                </c:pt>
                <c:pt idx="118">
                  <c:v>47.161394999999999</c:v>
                </c:pt>
                <c:pt idx="119">
                  <c:v>47.161270999999999</c:v>
                </c:pt>
                <c:pt idx="120">
                  <c:v>47.16113</c:v>
                </c:pt>
                <c:pt idx="121">
                  <c:v>47.160974000000003</c:v>
                </c:pt>
                <c:pt idx="122">
                  <c:v>47.160812</c:v>
                </c:pt>
                <c:pt idx="123">
                  <c:v>47.160646999999997</c:v>
                </c:pt>
                <c:pt idx="124">
                  <c:v>47.160490000000003</c:v>
                </c:pt>
                <c:pt idx="125">
                  <c:v>47.160355000000003</c:v>
                </c:pt>
                <c:pt idx="126">
                  <c:v>47.160331999999997</c:v>
                </c:pt>
                <c:pt idx="127">
                  <c:v>47.160066999999998</c:v>
                </c:pt>
                <c:pt idx="128">
                  <c:v>47.160046999999999</c:v>
                </c:pt>
                <c:pt idx="129">
                  <c:v>47.159807999999998</c:v>
                </c:pt>
                <c:pt idx="130">
                  <c:v>47.159689</c:v>
                </c:pt>
                <c:pt idx="131">
                  <c:v>47.159592000000004</c:v>
                </c:pt>
                <c:pt idx="132">
                  <c:v>47.159495</c:v>
                </c:pt>
              </c:numCache>
            </c:numRef>
          </c:xVal>
          <c:yVal>
            <c:numRef>
              <c:f>'Lap 3 data'!$AR$10:$AR$500</c:f>
              <c:numCache>
                <c:formatCode>General</c:formatCode>
                <c:ptCount val="491"/>
                <c:pt idx="0">
                  <c:v>-88.489883000000006</c:v>
                </c:pt>
                <c:pt idx="1">
                  <c:v>-88.489728999999997</c:v>
                </c:pt>
                <c:pt idx="2">
                  <c:v>-88.489575000000002</c:v>
                </c:pt>
                <c:pt idx="3">
                  <c:v>-88.489422000000005</c:v>
                </c:pt>
                <c:pt idx="4">
                  <c:v>-88.489261999999997</c:v>
                </c:pt>
                <c:pt idx="5">
                  <c:v>-88.489068000000003</c:v>
                </c:pt>
                <c:pt idx="6">
                  <c:v>-88.488872000000001</c:v>
                </c:pt>
                <c:pt idx="7">
                  <c:v>-88.488839999999996</c:v>
                </c:pt>
                <c:pt idx="8">
                  <c:v>-88.488459000000006</c:v>
                </c:pt>
                <c:pt idx="9">
                  <c:v>-88.488191999999998</c:v>
                </c:pt>
                <c:pt idx="10">
                  <c:v>-88.487932000000001</c:v>
                </c:pt>
                <c:pt idx="11">
                  <c:v>-88.487672000000003</c:v>
                </c:pt>
                <c:pt idx="12">
                  <c:v>-88.487392999999997</c:v>
                </c:pt>
                <c:pt idx="13">
                  <c:v>-88.487117999999995</c:v>
                </c:pt>
                <c:pt idx="14">
                  <c:v>-88.486850000000004</c:v>
                </c:pt>
                <c:pt idx="15">
                  <c:v>-88.486581999999999</c:v>
                </c:pt>
                <c:pt idx="16">
                  <c:v>-88.486327000000003</c:v>
                </c:pt>
                <c:pt idx="17">
                  <c:v>-88.486112000000006</c:v>
                </c:pt>
                <c:pt idx="18">
                  <c:v>-88.485911999999999</c:v>
                </c:pt>
                <c:pt idx="19">
                  <c:v>-88.485727999999995</c:v>
                </c:pt>
                <c:pt idx="20">
                  <c:v>-88.485556000000003</c:v>
                </c:pt>
                <c:pt idx="21">
                  <c:v>-88.485387000000003</c:v>
                </c:pt>
                <c:pt idx="22">
                  <c:v>-88.485221999999993</c:v>
                </c:pt>
                <c:pt idx="23">
                  <c:v>-88.485065000000006</c:v>
                </c:pt>
                <c:pt idx="24">
                  <c:v>-88.484914000000003</c:v>
                </c:pt>
                <c:pt idx="25">
                  <c:v>-88.484775999999997</c:v>
                </c:pt>
                <c:pt idx="26">
                  <c:v>-88.484639999999999</c:v>
                </c:pt>
                <c:pt idx="27">
                  <c:v>-88.484513000000007</c:v>
                </c:pt>
                <c:pt idx="28">
                  <c:v>-88.484398999999996</c:v>
                </c:pt>
                <c:pt idx="29">
                  <c:v>-88.484296000000001</c:v>
                </c:pt>
                <c:pt idx="30">
                  <c:v>-88.484222000000003</c:v>
                </c:pt>
                <c:pt idx="31">
                  <c:v>-88.484211000000002</c:v>
                </c:pt>
                <c:pt idx="32">
                  <c:v>-88.484082000000001</c:v>
                </c:pt>
                <c:pt idx="33">
                  <c:v>-88.484043</c:v>
                </c:pt>
                <c:pt idx="34">
                  <c:v>-88.484044999999995</c:v>
                </c:pt>
                <c:pt idx="35">
                  <c:v>-88.484050999999994</c:v>
                </c:pt>
                <c:pt idx="36">
                  <c:v>-88.484060999999997</c:v>
                </c:pt>
                <c:pt idx="37">
                  <c:v>-88.484067999999994</c:v>
                </c:pt>
                <c:pt idx="38">
                  <c:v>-88.484078999999994</c:v>
                </c:pt>
                <c:pt idx="39">
                  <c:v>-88.484084999999993</c:v>
                </c:pt>
                <c:pt idx="40">
                  <c:v>-88.484088999999997</c:v>
                </c:pt>
                <c:pt idx="41">
                  <c:v>-88.484094999999996</c:v>
                </c:pt>
                <c:pt idx="42">
                  <c:v>-88.484098000000003</c:v>
                </c:pt>
                <c:pt idx="43">
                  <c:v>-88.484103000000005</c:v>
                </c:pt>
                <c:pt idx="44">
                  <c:v>-88.484104000000002</c:v>
                </c:pt>
                <c:pt idx="45">
                  <c:v>-88.484097000000006</c:v>
                </c:pt>
                <c:pt idx="46">
                  <c:v>-88.484082999999998</c:v>
                </c:pt>
                <c:pt idx="47">
                  <c:v>-88.484061999999994</c:v>
                </c:pt>
                <c:pt idx="48">
                  <c:v>-88.484054999999998</c:v>
                </c:pt>
                <c:pt idx="49">
                  <c:v>-88.483969000000002</c:v>
                </c:pt>
                <c:pt idx="50">
                  <c:v>-88.483941000000002</c:v>
                </c:pt>
                <c:pt idx="51">
                  <c:v>-88.483981</c:v>
                </c:pt>
                <c:pt idx="52">
                  <c:v>-88.484015999999997</c:v>
                </c:pt>
                <c:pt idx="53">
                  <c:v>-88.484072999999995</c:v>
                </c:pt>
                <c:pt idx="54">
                  <c:v>-88.484143000000003</c:v>
                </c:pt>
                <c:pt idx="55">
                  <c:v>-88.484200999999999</c:v>
                </c:pt>
                <c:pt idx="56">
                  <c:v>-88.484232000000006</c:v>
                </c:pt>
                <c:pt idx="57">
                  <c:v>-88.484228000000002</c:v>
                </c:pt>
                <c:pt idx="58">
                  <c:v>-88.484206999999998</c:v>
                </c:pt>
                <c:pt idx="59">
                  <c:v>-88.484212999999997</c:v>
                </c:pt>
                <c:pt idx="60">
                  <c:v>-88.484246999999996</c:v>
                </c:pt>
                <c:pt idx="61">
                  <c:v>-88.484309999999994</c:v>
                </c:pt>
                <c:pt idx="62">
                  <c:v>-88.484402000000003</c:v>
                </c:pt>
                <c:pt idx="63">
                  <c:v>-88.484532000000002</c:v>
                </c:pt>
                <c:pt idx="64">
                  <c:v>-88.484683000000004</c:v>
                </c:pt>
                <c:pt idx="65">
                  <c:v>-88.484817000000007</c:v>
                </c:pt>
                <c:pt idx="66">
                  <c:v>-88.484960999999998</c:v>
                </c:pt>
                <c:pt idx="67">
                  <c:v>-88.485124999999996</c:v>
                </c:pt>
                <c:pt idx="68">
                  <c:v>-88.485305999999994</c:v>
                </c:pt>
                <c:pt idx="69">
                  <c:v>-88.485501999999997</c:v>
                </c:pt>
                <c:pt idx="70">
                  <c:v>-88.485710999999995</c:v>
                </c:pt>
                <c:pt idx="71">
                  <c:v>-88.485932000000005</c:v>
                </c:pt>
                <c:pt idx="72">
                  <c:v>-88.486147000000003</c:v>
                </c:pt>
                <c:pt idx="73">
                  <c:v>-88.486358999999993</c:v>
                </c:pt>
                <c:pt idx="74">
                  <c:v>-88.486569000000003</c:v>
                </c:pt>
                <c:pt idx="75">
                  <c:v>-88.486784</c:v>
                </c:pt>
                <c:pt idx="76">
                  <c:v>-88.486992999999998</c:v>
                </c:pt>
                <c:pt idx="77">
                  <c:v>-88.487184999999997</c:v>
                </c:pt>
                <c:pt idx="78">
                  <c:v>-88.487365999999994</c:v>
                </c:pt>
                <c:pt idx="79">
                  <c:v>-88.487534999999994</c:v>
                </c:pt>
                <c:pt idx="80">
                  <c:v>-88.487695000000002</c:v>
                </c:pt>
                <c:pt idx="81">
                  <c:v>-88.487854999999996</c:v>
                </c:pt>
                <c:pt idx="82">
                  <c:v>-88.488005000000001</c:v>
                </c:pt>
                <c:pt idx="83">
                  <c:v>-88.488146</c:v>
                </c:pt>
                <c:pt idx="84">
                  <c:v>-88.488281000000001</c:v>
                </c:pt>
                <c:pt idx="85">
                  <c:v>-88.488409000000004</c:v>
                </c:pt>
                <c:pt idx="86">
                  <c:v>-88.488523999999998</c:v>
                </c:pt>
                <c:pt idx="87">
                  <c:v>-88.488636</c:v>
                </c:pt>
                <c:pt idx="88">
                  <c:v>-88.488749999999996</c:v>
                </c:pt>
                <c:pt idx="89">
                  <c:v>-88.488878999999997</c:v>
                </c:pt>
                <c:pt idx="90">
                  <c:v>-88.489019999999996</c:v>
                </c:pt>
                <c:pt idx="91">
                  <c:v>-88.489176</c:v>
                </c:pt>
                <c:pt idx="92">
                  <c:v>-88.489335999999994</c:v>
                </c:pt>
                <c:pt idx="93">
                  <c:v>-88.489496000000003</c:v>
                </c:pt>
                <c:pt idx="94">
                  <c:v>-88.489649999999997</c:v>
                </c:pt>
                <c:pt idx="95">
                  <c:v>-88.489794000000003</c:v>
                </c:pt>
                <c:pt idx="96">
                  <c:v>-88.489940000000004</c:v>
                </c:pt>
                <c:pt idx="97">
                  <c:v>-88.490091000000007</c:v>
                </c:pt>
                <c:pt idx="98">
                  <c:v>-88.490266000000005</c:v>
                </c:pt>
                <c:pt idx="99">
                  <c:v>-88.490459000000001</c:v>
                </c:pt>
                <c:pt idx="100">
                  <c:v>-88.490654000000006</c:v>
                </c:pt>
                <c:pt idx="101">
                  <c:v>-88.490849999999995</c:v>
                </c:pt>
                <c:pt idx="102">
                  <c:v>-88.491068999999996</c:v>
                </c:pt>
                <c:pt idx="103">
                  <c:v>-88.491257000000004</c:v>
                </c:pt>
                <c:pt idx="104">
                  <c:v>-88.491273000000007</c:v>
                </c:pt>
                <c:pt idx="105">
                  <c:v>-88.491487000000006</c:v>
                </c:pt>
                <c:pt idx="106">
                  <c:v>-88.491816999999998</c:v>
                </c:pt>
                <c:pt idx="107">
                  <c:v>-88.491836000000006</c:v>
                </c:pt>
                <c:pt idx="108">
                  <c:v>-88.492058999999998</c:v>
                </c:pt>
                <c:pt idx="109">
                  <c:v>-88.492109999999997</c:v>
                </c:pt>
                <c:pt idx="110">
                  <c:v>-88.492099999999994</c:v>
                </c:pt>
                <c:pt idx="111">
                  <c:v>-88.492035999999999</c:v>
                </c:pt>
                <c:pt idx="112">
                  <c:v>-88.491955000000004</c:v>
                </c:pt>
                <c:pt idx="113">
                  <c:v>-88.491859000000005</c:v>
                </c:pt>
                <c:pt idx="114">
                  <c:v>-88.491764000000003</c:v>
                </c:pt>
                <c:pt idx="115">
                  <c:v>-88.491668000000004</c:v>
                </c:pt>
                <c:pt idx="116">
                  <c:v>-88.491546999999997</c:v>
                </c:pt>
                <c:pt idx="117">
                  <c:v>-88.491390999999993</c:v>
                </c:pt>
                <c:pt idx="118">
                  <c:v>-88.491220999999996</c:v>
                </c:pt>
                <c:pt idx="119">
                  <c:v>-88.491054000000005</c:v>
                </c:pt>
                <c:pt idx="120">
                  <c:v>-88.490925000000004</c:v>
                </c:pt>
                <c:pt idx="121">
                  <c:v>-88.490841000000003</c:v>
                </c:pt>
                <c:pt idx="122">
                  <c:v>-88.490787999999995</c:v>
                </c:pt>
                <c:pt idx="123">
                  <c:v>-88.490770999999995</c:v>
                </c:pt>
                <c:pt idx="124">
                  <c:v>-88.490778000000006</c:v>
                </c:pt>
                <c:pt idx="125">
                  <c:v>-88.490782999999993</c:v>
                </c:pt>
                <c:pt idx="126">
                  <c:v>-88.490780000000001</c:v>
                </c:pt>
                <c:pt idx="127">
                  <c:v>-88.490747999999996</c:v>
                </c:pt>
                <c:pt idx="128">
                  <c:v>-88.490733000000006</c:v>
                </c:pt>
                <c:pt idx="129">
                  <c:v>-88.490555999999998</c:v>
                </c:pt>
                <c:pt idx="130">
                  <c:v>-88.490443999999997</c:v>
                </c:pt>
                <c:pt idx="131">
                  <c:v>-88.490278000000004</c:v>
                </c:pt>
                <c:pt idx="132">
                  <c:v>-88.490108000000006</c:v>
                </c:pt>
              </c:numCache>
            </c:numRef>
          </c:yVal>
          <c:smooth val="1"/>
        </c:ser>
        <c:ser>
          <c:idx val="3"/>
          <c:order val="3"/>
          <c:tx>
            <c:v>Lap4</c:v>
          </c:tx>
          <c:marker>
            <c:symbol val="none"/>
          </c:marker>
          <c:xVal>
            <c:numRef>
              <c:f>'Lap 4 data'!$AQ$10:$AQ$499</c:f>
              <c:numCache>
                <c:formatCode>General</c:formatCode>
                <c:ptCount val="490"/>
                <c:pt idx="0">
                  <c:v>47.159495</c:v>
                </c:pt>
                <c:pt idx="1">
                  <c:v>47.159399000000001</c:v>
                </c:pt>
                <c:pt idx="2">
                  <c:v>47.159295</c:v>
                </c:pt>
                <c:pt idx="3">
                  <c:v>47.159191999999997</c:v>
                </c:pt>
                <c:pt idx="4">
                  <c:v>47.159092000000001</c:v>
                </c:pt>
                <c:pt idx="5">
                  <c:v>47.159019000000001</c:v>
                </c:pt>
                <c:pt idx="6">
                  <c:v>47.158971999999999</c:v>
                </c:pt>
                <c:pt idx="7">
                  <c:v>47.158960999999998</c:v>
                </c:pt>
                <c:pt idx="8">
                  <c:v>47.158833000000001</c:v>
                </c:pt>
                <c:pt idx="9">
                  <c:v>47.158842999999997</c:v>
                </c:pt>
                <c:pt idx="10">
                  <c:v>47.158847999999999</c:v>
                </c:pt>
                <c:pt idx="11">
                  <c:v>47.158850999999999</c:v>
                </c:pt>
                <c:pt idx="12">
                  <c:v>47.158856999999998</c:v>
                </c:pt>
                <c:pt idx="13">
                  <c:v>47.158858000000002</c:v>
                </c:pt>
                <c:pt idx="14">
                  <c:v>47.158858000000002</c:v>
                </c:pt>
                <c:pt idx="15">
                  <c:v>47.158859999999997</c:v>
                </c:pt>
                <c:pt idx="16">
                  <c:v>47.158850999999999</c:v>
                </c:pt>
                <c:pt idx="17">
                  <c:v>47.158793000000003</c:v>
                </c:pt>
                <c:pt idx="18">
                  <c:v>47.158710999999997</c:v>
                </c:pt>
                <c:pt idx="19">
                  <c:v>47.158642999999998</c:v>
                </c:pt>
                <c:pt idx="20">
                  <c:v>47.158588999999999</c:v>
                </c:pt>
                <c:pt idx="21">
                  <c:v>47.158544999999997</c:v>
                </c:pt>
                <c:pt idx="22">
                  <c:v>47.158521999999998</c:v>
                </c:pt>
                <c:pt idx="23">
                  <c:v>47.158507</c:v>
                </c:pt>
                <c:pt idx="24">
                  <c:v>47.158501999999999</c:v>
                </c:pt>
                <c:pt idx="25">
                  <c:v>47.158503000000003</c:v>
                </c:pt>
                <c:pt idx="26">
                  <c:v>47.158504999999998</c:v>
                </c:pt>
                <c:pt idx="27">
                  <c:v>47.158526000000002</c:v>
                </c:pt>
                <c:pt idx="28">
                  <c:v>47.158563000000001</c:v>
                </c:pt>
                <c:pt idx="29">
                  <c:v>47.158641000000003</c:v>
                </c:pt>
                <c:pt idx="30">
                  <c:v>47.158735</c:v>
                </c:pt>
                <c:pt idx="31">
                  <c:v>47.158830999999999</c:v>
                </c:pt>
                <c:pt idx="32">
                  <c:v>47.158929000000001</c:v>
                </c:pt>
                <c:pt idx="33">
                  <c:v>47.159041999999999</c:v>
                </c:pt>
                <c:pt idx="34">
                  <c:v>47.15916</c:v>
                </c:pt>
                <c:pt idx="35">
                  <c:v>47.159284</c:v>
                </c:pt>
                <c:pt idx="36">
                  <c:v>47.159413999999998</c:v>
                </c:pt>
                <c:pt idx="37">
                  <c:v>47.159548000000001</c:v>
                </c:pt>
                <c:pt idx="38">
                  <c:v>47.159678999999997</c:v>
                </c:pt>
                <c:pt idx="39">
                  <c:v>47.159813</c:v>
                </c:pt>
                <c:pt idx="40">
                  <c:v>47.159948999999997</c:v>
                </c:pt>
                <c:pt idx="41">
                  <c:v>47.160088000000002</c:v>
                </c:pt>
                <c:pt idx="42">
                  <c:v>47.160217000000003</c:v>
                </c:pt>
                <c:pt idx="43">
                  <c:v>47.160240000000002</c:v>
                </c:pt>
                <c:pt idx="44">
                  <c:v>47.160514999999997</c:v>
                </c:pt>
                <c:pt idx="45">
                  <c:v>47.160659000000003</c:v>
                </c:pt>
                <c:pt idx="46">
                  <c:v>47.160809999999998</c:v>
                </c:pt>
                <c:pt idx="47">
                  <c:v>47.160964999999997</c:v>
                </c:pt>
                <c:pt idx="48">
                  <c:v>47.161123000000003</c:v>
                </c:pt>
                <c:pt idx="49">
                  <c:v>47.161282999999997</c:v>
                </c:pt>
                <c:pt idx="50">
                  <c:v>47.161445000000001</c:v>
                </c:pt>
                <c:pt idx="51">
                  <c:v>47.161605000000002</c:v>
                </c:pt>
                <c:pt idx="52">
                  <c:v>47.161765000000003</c:v>
                </c:pt>
                <c:pt idx="53">
                  <c:v>47.161923000000002</c:v>
                </c:pt>
                <c:pt idx="54">
                  <c:v>47.162087999999997</c:v>
                </c:pt>
                <c:pt idx="55">
                  <c:v>47.162250999999998</c:v>
                </c:pt>
                <c:pt idx="56">
                  <c:v>47.162422999999997</c:v>
                </c:pt>
                <c:pt idx="57">
                  <c:v>47.162604999999999</c:v>
                </c:pt>
                <c:pt idx="58">
                  <c:v>47.162784000000002</c:v>
                </c:pt>
                <c:pt idx="59">
                  <c:v>47.162962</c:v>
                </c:pt>
                <c:pt idx="60">
                  <c:v>47.163136000000002</c:v>
                </c:pt>
                <c:pt idx="61">
                  <c:v>47.163300999999997</c:v>
                </c:pt>
                <c:pt idx="62">
                  <c:v>47.163463</c:v>
                </c:pt>
                <c:pt idx="63">
                  <c:v>47.163621999999997</c:v>
                </c:pt>
                <c:pt idx="64">
                  <c:v>47.163764</c:v>
                </c:pt>
                <c:pt idx="65">
                  <c:v>47.163894999999997</c:v>
                </c:pt>
                <c:pt idx="66">
                  <c:v>47.164015999999997</c:v>
                </c:pt>
                <c:pt idx="67">
                  <c:v>47.164113999999998</c:v>
                </c:pt>
                <c:pt idx="68">
                  <c:v>47.164191000000002</c:v>
                </c:pt>
                <c:pt idx="69">
                  <c:v>47.164265</c:v>
                </c:pt>
                <c:pt idx="70">
                  <c:v>47.164329000000002</c:v>
                </c:pt>
                <c:pt idx="71">
                  <c:v>47.164375999999997</c:v>
                </c:pt>
                <c:pt idx="72">
                  <c:v>47.164425000000001</c:v>
                </c:pt>
                <c:pt idx="73">
                  <c:v>47.164461000000003</c:v>
                </c:pt>
                <c:pt idx="74">
                  <c:v>47.164476999999998</c:v>
                </c:pt>
                <c:pt idx="75">
                  <c:v>47.164470000000001</c:v>
                </c:pt>
                <c:pt idx="76">
                  <c:v>47.164437999999997</c:v>
                </c:pt>
                <c:pt idx="77">
                  <c:v>47.164388000000002</c:v>
                </c:pt>
                <c:pt idx="78">
                  <c:v>47.164344</c:v>
                </c:pt>
                <c:pt idx="79">
                  <c:v>47.164304000000001</c:v>
                </c:pt>
                <c:pt idx="80">
                  <c:v>47.164268</c:v>
                </c:pt>
                <c:pt idx="81">
                  <c:v>47.164237999999997</c:v>
                </c:pt>
                <c:pt idx="82">
                  <c:v>47.164209999999997</c:v>
                </c:pt>
                <c:pt idx="83">
                  <c:v>47.164192</c:v>
                </c:pt>
                <c:pt idx="84">
                  <c:v>47.164186999999998</c:v>
                </c:pt>
                <c:pt idx="85">
                  <c:v>47.164211000000002</c:v>
                </c:pt>
                <c:pt idx="86">
                  <c:v>47.164242000000002</c:v>
                </c:pt>
                <c:pt idx="87">
                  <c:v>47.164268999999997</c:v>
                </c:pt>
                <c:pt idx="88">
                  <c:v>47.164284000000002</c:v>
                </c:pt>
                <c:pt idx="89">
                  <c:v>47.164275000000004</c:v>
                </c:pt>
                <c:pt idx="90">
                  <c:v>47.164254</c:v>
                </c:pt>
                <c:pt idx="91">
                  <c:v>47.164219000000003</c:v>
                </c:pt>
                <c:pt idx="92">
                  <c:v>47.164172000000001</c:v>
                </c:pt>
                <c:pt idx="93">
                  <c:v>47.164102999999997</c:v>
                </c:pt>
                <c:pt idx="94">
                  <c:v>47.164012</c:v>
                </c:pt>
                <c:pt idx="95">
                  <c:v>47.163910999999999</c:v>
                </c:pt>
                <c:pt idx="96">
                  <c:v>47.163823000000001</c:v>
                </c:pt>
                <c:pt idx="97">
                  <c:v>47.163738000000002</c:v>
                </c:pt>
                <c:pt idx="98">
                  <c:v>47.163679000000002</c:v>
                </c:pt>
                <c:pt idx="99">
                  <c:v>47.163629999999998</c:v>
                </c:pt>
                <c:pt idx="100">
                  <c:v>47.163598999999998</c:v>
                </c:pt>
                <c:pt idx="101">
                  <c:v>47.163558000000002</c:v>
                </c:pt>
                <c:pt idx="102">
                  <c:v>47.163516999999999</c:v>
                </c:pt>
                <c:pt idx="103">
                  <c:v>47.163508999999998</c:v>
                </c:pt>
                <c:pt idx="104">
                  <c:v>47.163411000000004</c:v>
                </c:pt>
                <c:pt idx="105">
                  <c:v>47.163305000000001</c:v>
                </c:pt>
                <c:pt idx="106">
                  <c:v>47.163182999999997</c:v>
                </c:pt>
                <c:pt idx="107">
                  <c:v>47.163060999999999</c:v>
                </c:pt>
                <c:pt idx="108">
                  <c:v>47.162922000000002</c:v>
                </c:pt>
                <c:pt idx="109">
                  <c:v>47.162897999999998</c:v>
                </c:pt>
                <c:pt idx="110">
                  <c:v>47.162607999999999</c:v>
                </c:pt>
                <c:pt idx="111">
                  <c:v>47.162427999999998</c:v>
                </c:pt>
                <c:pt idx="112">
                  <c:v>47.162241000000002</c:v>
                </c:pt>
                <c:pt idx="113">
                  <c:v>47.16207</c:v>
                </c:pt>
                <c:pt idx="114">
                  <c:v>47.161886000000003</c:v>
                </c:pt>
                <c:pt idx="115">
                  <c:v>47.161709999999999</c:v>
                </c:pt>
                <c:pt idx="116">
                  <c:v>47.161549999999998</c:v>
                </c:pt>
                <c:pt idx="117">
                  <c:v>47.161422000000002</c:v>
                </c:pt>
                <c:pt idx="118">
                  <c:v>47.161301000000002</c:v>
                </c:pt>
                <c:pt idx="119">
                  <c:v>47.161169999999998</c:v>
                </c:pt>
                <c:pt idx="120">
                  <c:v>47.161022000000003</c:v>
                </c:pt>
                <c:pt idx="121">
                  <c:v>47.160865000000001</c:v>
                </c:pt>
                <c:pt idx="122">
                  <c:v>47.160702000000001</c:v>
                </c:pt>
                <c:pt idx="123">
                  <c:v>47.160547999999999</c:v>
                </c:pt>
                <c:pt idx="124">
                  <c:v>47.160398999999998</c:v>
                </c:pt>
                <c:pt idx="125">
                  <c:v>47.160257999999999</c:v>
                </c:pt>
                <c:pt idx="126">
                  <c:v>47.160114</c:v>
                </c:pt>
                <c:pt idx="127">
                  <c:v>47.159981999999999</c:v>
                </c:pt>
                <c:pt idx="128">
                  <c:v>47.159854000000003</c:v>
                </c:pt>
                <c:pt idx="129">
                  <c:v>47.159748</c:v>
                </c:pt>
                <c:pt idx="130">
                  <c:v>47.159660000000002</c:v>
                </c:pt>
                <c:pt idx="131">
                  <c:v>47.159576000000001</c:v>
                </c:pt>
              </c:numCache>
            </c:numRef>
          </c:xVal>
          <c:yVal>
            <c:numRef>
              <c:f>'Lap 4 data'!$AR$10:$AR$499</c:f>
              <c:numCache>
                <c:formatCode>General</c:formatCode>
                <c:ptCount val="490"/>
                <c:pt idx="0">
                  <c:v>-88.490108000000006</c:v>
                </c:pt>
                <c:pt idx="1">
                  <c:v>-88.489940000000004</c:v>
                </c:pt>
                <c:pt idx="2">
                  <c:v>-88.489778999999999</c:v>
                </c:pt>
                <c:pt idx="3">
                  <c:v>-88.489611999999994</c:v>
                </c:pt>
                <c:pt idx="4">
                  <c:v>-88.489422000000005</c:v>
                </c:pt>
                <c:pt idx="5">
                  <c:v>-88.489198999999999</c:v>
                </c:pt>
                <c:pt idx="6">
                  <c:v>-88.488978000000003</c:v>
                </c:pt>
                <c:pt idx="7">
                  <c:v>-88.488943000000006</c:v>
                </c:pt>
                <c:pt idx="8">
                  <c:v>-88.488532000000006</c:v>
                </c:pt>
                <c:pt idx="9">
                  <c:v>-88.488283999999993</c:v>
                </c:pt>
                <c:pt idx="10">
                  <c:v>-88.488024999999993</c:v>
                </c:pt>
                <c:pt idx="11">
                  <c:v>-88.487752</c:v>
                </c:pt>
                <c:pt idx="12">
                  <c:v>-88.487471999999997</c:v>
                </c:pt>
                <c:pt idx="13">
                  <c:v>-88.487228000000002</c:v>
                </c:pt>
                <c:pt idx="14">
                  <c:v>-88.487206999999998</c:v>
                </c:pt>
                <c:pt idx="15">
                  <c:v>-88.486917000000005</c:v>
                </c:pt>
                <c:pt idx="16">
                  <c:v>-88.486378000000002</c:v>
                </c:pt>
                <c:pt idx="17">
                  <c:v>-88.486153000000002</c:v>
                </c:pt>
                <c:pt idx="18">
                  <c:v>-88.485980999999995</c:v>
                </c:pt>
                <c:pt idx="19">
                  <c:v>-88.485812999999993</c:v>
                </c:pt>
                <c:pt idx="20">
                  <c:v>-88.485640000000004</c:v>
                </c:pt>
                <c:pt idx="21">
                  <c:v>-88.485479999999995</c:v>
                </c:pt>
                <c:pt idx="22">
                  <c:v>-88.485314000000002</c:v>
                </c:pt>
                <c:pt idx="23">
                  <c:v>-88.485156000000003</c:v>
                </c:pt>
                <c:pt idx="24">
                  <c:v>-88.485009000000005</c:v>
                </c:pt>
                <c:pt idx="25">
                  <c:v>-88.484880000000004</c:v>
                </c:pt>
                <c:pt idx="26">
                  <c:v>-88.484857000000005</c:v>
                </c:pt>
                <c:pt idx="27">
                  <c:v>-88.484592000000006</c:v>
                </c:pt>
                <c:pt idx="28">
                  <c:v>-88.484475000000003</c:v>
                </c:pt>
                <c:pt idx="29">
                  <c:v>-88.484385000000003</c:v>
                </c:pt>
                <c:pt idx="30">
                  <c:v>-88.484322000000006</c:v>
                </c:pt>
                <c:pt idx="31">
                  <c:v>-88.484279999999998</c:v>
                </c:pt>
                <c:pt idx="32">
                  <c:v>-88.484244000000004</c:v>
                </c:pt>
                <c:pt idx="33">
                  <c:v>-88.484250000000003</c:v>
                </c:pt>
                <c:pt idx="34">
                  <c:v>-88.484251999999998</c:v>
                </c:pt>
                <c:pt idx="35">
                  <c:v>-88.484256999999999</c:v>
                </c:pt>
                <c:pt idx="36">
                  <c:v>-88.484260000000006</c:v>
                </c:pt>
                <c:pt idx="37">
                  <c:v>-88.484262000000001</c:v>
                </c:pt>
                <c:pt idx="38">
                  <c:v>-88.484262999999999</c:v>
                </c:pt>
                <c:pt idx="39">
                  <c:v>-88.484264999999994</c:v>
                </c:pt>
                <c:pt idx="40">
                  <c:v>-88.484264999999994</c:v>
                </c:pt>
                <c:pt idx="41">
                  <c:v>-88.484268</c:v>
                </c:pt>
                <c:pt idx="42">
                  <c:v>-88.484269999999995</c:v>
                </c:pt>
                <c:pt idx="43">
                  <c:v>-88.484268999999998</c:v>
                </c:pt>
                <c:pt idx="44">
                  <c:v>-88.484252999999995</c:v>
                </c:pt>
                <c:pt idx="45">
                  <c:v>-88.484223</c:v>
                </c:pt>
                <c:pt idx="46">
                  <c:v>-88.484161</c:v>
                </c:pt>
                <c:pt idx="47">
                  <c:v>-88.484106999999995</c:v>
                </c:pt>
                <c:pt idx="48">
                  <c:v>-88.484069000000005</c:v>
                </c:pt>
                <c:pt idx="49">
                  <c:v>-88.484053000000003</c:v>
                </c:pt>
                <c:pt idx="50">
                  <c:v>-88.484054</c:v>
                </c:pt>
                <c:pt idx="51">
                  <c:v>-88.484084999999993</c:v>
                </c:pt>
                <c:pt idx="52">
                  <c:v>-88.484143000000003</c:v>
                </c:pt>
                <c:pt idx="53">
                  <c:v>-88.484211999999999</c:v>
                </c:pt>
                <c:pt idx="54">
                  <c:v>-88.484262999999999</c:v>
                </c:pt>
                <c:pt idx="55">
                  <c:v>-88.484297999999995</c:v>
                </c:pt>
                <c:pt idx="56">
                  <c:v>-88.484295000000003</c:v>
                </c:pt>
                <c:pt idx="57">
                  <c:v>-88.484266000000005</c:v>
                </c:pt>
                <c:pt idx="58">
                  <c:v>-88.484261000000004</c:v>
                </c:pt>
                <c:pt idx="59">
                  <c:v>-88.484307000000001</c:v>
                </c:pt>
                <c:pt idx="60">
                  <c:v>-88.484374000000003</c:v>
                </c:pt>
                <c:pt idx="61">
                  <c:v>-88.484481000000002</c:v>
                </c:pt>
                <c:pt idx="62">
                  <c:v>-88.484612999999996</c:v>
                </c:pt>
                <c:pt idx="63">
                  <c:v>-88.484741</c:v>
                </c:pt>
                <c:pt idx="64">
                  <c:v>-88.484872999999993</c:v>
                </c:pt>
                <c:pt idx="65">
                  <c:v>-88.485015000000004</c:v>
                </c:pt>
                <c:pt idx="66">
                  <c:v>-88.485168999999999</c:v>
                </c:pt>
                <c:pt idx="67">
                  <c:v>-88.485348999999999</c:v>
                </c:pt>
                <c:pt idx="68">
                  <c:v>-88.485551000000001</c:v>
                </c:pt>
                <c:pt idx="69">
                  <c:v>-88.485754999999997</c:v>
                </c:pt>
                <c:pt idx="70">
                  <c:v>-88.485968</c:v>
                </c:pt>
                <c:pt idx="71">
                  <c:v>-88.486185000000006</c:v>
                </c:pt>
                <c:pt idx="72">
                  <c:v>-88.486394000000004</c:v>
                </c:pt>
                <c:pt idx="73">
                  <c:v>-88.486599999999996</c:v>
                </c:pt>
                <c:pt idx="74">
                  <c:v>-88.486810000000006</c:v>
                </c:pt>
                <c:pt idx="75">
                  <c:v>-88.487020000000001</c:v>
                </c:pt>
                <c:pt idx="76">
                  <c:v>-88.487222000000003</c:v>
                </c:pt>
                <c:pt idx="77">
                  <c:v>-88.487405999999993</c:v>
                </c:pt>
                <c:pt idx="78">
                  <c:v>-88.487573999999995</c:v>
                </c:pt>
                <c:pt idx="79">
                  <c:v>-88.487740000000002</c:v>
                </c:pt>
                <c:pt idx="80">
                  <c:v>-88.487898999999999</c:v>
                </c:pt>
                <c:pt idx="81">
                  <c:v>-88.488051999999996</c:v>
                </c:pt>
                <c:pt idx="82">
                  <c:v>-88.488193999999993</c:v>
                </c:pt>
                <c:pt idx="83">
                  <c:v>-88.488331000000002</c:v>
                </c:pt>
                <c:pt idx="84">
                  <c:v>-88.488461999999998</c:v>
                </c:pt>
                <c:pt idx="85">
                  <c:v>-88.488579999999999</c:v>
                </c:pt>
                <c:pt idx="86">
                  <c:v>-88.488697999999999</c:v>
                </c:pt>
                <c:pt idx="87">
                  <c:v>-88.488823999999994</c:v>
                </c:pt>
                <c:pt idx="88">
                  <c:v>-88.488958999999994</c:v>
                </c:pt>
                <c:pt idx="89">
                  <c:v>-88.489103999999998</c:v>
                </c:pt>
                <c:pt idx="90">
                  <c:v>-88.489256999999995</c:v>
                </c:pt>
                <c:pt idx="91">
                  <c:v>-88.489411000000004</c:v>
                </c:pt>
                <c:pt idx="92">
                  <c:v>-88.489564999999999</c:v>
                </c:pt>
                <c:pt idx="93">
                  <c:v>-88.489712999999995</c:v>
                </c:pt>
                <c:pt idx="94">
                  <c:v>-88.489851000000002</c:v>
                </c:pt>
                <c:pt idx="95">
                  <c:v>-88.489986000000002</c:v>
                </c:pt>
                <c:pt idx="96">
                  <c:v>-88.490127999999999</c:v>
                </c:pt>
                <c:pt idx="97">
                  <c:v>-88.490295000000003</c:v>
                </c:pt>
                <c:pt idx="98">
                  <c:v>-88.490481000000003</c:v>
                </c:pt>
                <c:pt idx="99">
                  <c:v>-88.490679</c:v>
                </c:pt>
                <c:pt idx="100">
                  <c:v>-88.490882999999997</c:v>
                </c:pt>
                <c:pt idx="101">
                  <c:v>-88.491085999999996</c:v>
                </c:pt>
                <c:pt idx="102">
                  <c:v>-88.491268000000005</c:v>
                </c:pt>
                <c:pt idx="103">
                  <c:v>-88.491299999999995</c:v>
                </c:pt>
                <c:pt idx="104">
                  <c:v>-88.491675000000001</c:v>
                </c:pt>
                <c:pt idx="105">
                  <c:v>-88.491833</c:v>
                </c:pt>
                <c:pt idx="106">
                  <c:v>-88.491962999999998</c:v>
                </c:pt>
                <c:pt idx="107">
                  <c:v>-88.492085000000003</c:v>
                </c:pt>
                <c:pt idx="108">
                  <c:v>-88.492121999999995</c:v>
                </c:pt>
                <c:pt idx="109">
                  <c:v>-88.492129000000006</c:v>
                </c:pt>
                <c:pt idx="110">
                  <c:v>-88.492202000000006</c:v>
                </c:pt>
                <c:pt idx="111">
                  <c:v>-88.492075999999997</c:v>
                </c:pt>
                <c:pt idx="112">
                  <c:v>-88.491967000000002</c:v>
                </c:pt>
                <c:pt idx="113">
                  <c:v>-88.491900999999999</c:v>
                </c:pt>
                <c:pt idx="114">
                  <c:v>-88.491767999999993</c:v>
                </c:pt>
                <c:pt idx="115">
                  <c:v>-88.491656000000006</c:v>
                </c:pt>
                <c:pt idx="116">
                  <c:v>-88.491513999999995</c:v>
                </c:pt>
                <c:pt idx="117">
                  <c:v>-88.491341000000006</c:v>
                </c:pt>
                <c:pt idx="118">
                  <c:v>-88.491172000000006</c:v>
                </c:pt>
                <c:pt idx="119">
                  <c:v>-88.491035999999994</c:v>
                </c:pt>
                <c:pt idx="120">
                  <c:v>-88.490949000000001</c:v>
                </c:pt>
                <c:pt idx="121">
                  <c:v>-88.490898000000001</c:v>
                </c:pt>
                <c:pt idx="122">
                  <c:v>-88.490872999999993</c:v>
                </c:pt>
                <c:pt idx="123">
                  <c:v>-88.490870000000001</c:v>
                </c:pt>
                <c:pt idx="124">
                  <c:v>-88.490864999999999</c:v>
                </c:pt>
                <c:pt idx="125">
                  <c:v>-88.490846000000005</c:v>
                </c:pt>
                <c:pt idx="126">
                  <c:v>-88.490820999999997</c:v>
                </c:pt>
                <c:pt idx="127">
                  <c:v>-88.490745000000004</c:v>
                </c:pt>
                <c:pt idx="128">
                  <c:v>-88.490622999999999</c:v>
                </c:pt>
                <c:pt idx="129">
                  <c:v>-88.490466999999995</c:v>
                </c:pt>
                <c:pt idx="130">
                  <c:v>-88.490283000000005</c:v>
                </c:pt>
                <c:pt idx="131">
                  <c:v>-88.490109000000004</c:v>
                </c:pt>
              </c:numCache>
            </c:numRef>
          </c:yVal>
          <c:smooth val="1"/>
        </c:ser>
        <c:ser>
          <c:idx val="4"/>
          <c:order val="4"/>
          <c:tx>
            <c:v>Lap5</c:v>
          </c:tx>
          <c:marker>
            <c:symbol val="none"/>
          </c:marker>
          <c:xVal>
            <c:numRef>
              <c:f>'Lap 5 data'!$AQ$10:$AQ$500</c:f>
              <c:numCache>
                <c:formatCode>General</c:formatCode>
                <c:ptCount val="491"/>
                <c:pt idx="0">
                  <c:v>47.159576000000001</c:v>
                </c:pt>
                <c:pt idx="1">
                  <c:v>47.159483999999999</c:v>
                </c:pt>
                <c:pt idx="2">
                  <c:v>47.159388999999997</c:v>
                </c:pt>
                <c:pt idx="3">
                  <c:v>47.159278999999998</c:v>
                </c:pt>
                <c:pt idx="4">
                  <c:v>47.159174999999998</c:v>
                </c:pt>
                <c:pt idx="5">
                  <c:v>47.159087</c:v>
                </c:pt>
                <c:pt idx="6">
                  <c:v>47.159021000000003</c:v>
                </c:pt>
                <c:pt idx="7">
                  <c:v>47.158971999999999</c:v>
                </c:pt>
                <c:pt idx="8">
                  <c:v>47.158963999999997</c:v>
                </c:pt>
                <c:pt idx="9">
                  <c:v>47.158867999999998</c:v>
                </c:pt>
                <c:pt idx="10">
                  <c:v>47.158867000000001</c:v>
                </c:pt>
                <c:pt idx="11">
                  <c:v>47.158855000000003</c:v>
                </c:pt>
                <c:pt idx="12">
                  <c:v>47.158884999999998</c:v>
                </c:pt>
                <c:pt idx="13">
                  <c:v>47.158884999999998</c:v>
                </c:pt>
                <c:pt idx="14">
                  <c:v>47.15889</c:v>
                </c:pt>
                <c:pt idx="15">
                  <c:v>47.158889000000002</c:v>
                </c:pt>
                <c:pt idx="16">
                  <c:v>47.158873</c:v>
                </c:pt>
                <c:pt idx="17">
                  <c:v>47.158811</c:v>
                </c:pt>
                <c:pt idx="18">
                  <c:v>47.158741999999997</c:v>
                </c:pt>
                <c:pt idx="19">
                  <c:v>47.158672000000003</c:v>
                </c:pt>
                <c:pt idx="20">
                  <c:v>47.158608999999998</c:v>
                </c:pt>
                <c:pt idx="21">
                  <c:v>47.158565000000003</c:v>
                </c:pt>
                <c:pt idx="22">
                  <c:v>47.158527999999997</c:v>
                </c:pt>
                <c:pt idx="23">
                  <c:v>47.158487999999998</c:v>
                </c:pt>
                <c:pt idx="24">
                  <c:v>47.158484000000001</c:v>
                </c:pt>
                <c:pt idx="25">
                  <c:v>47.158504000000001</c:v>
                </c:pt>
                <c:pt idx="26">
                  <c:v>47.158518999999998</c:v>
                </c:pt>
                <c:pt idx="27">
                  <c:v>47.158537000000003</c:v>
                </c:pt>
                <c:pt idx="28">
                  <c:v>47.158577000000001</c:v>
                </c:pt>
                <c:pt idx="29">
                  <c:v>47.158582000000003</c:v>
                </c:pt>
                <c:pt idx="30">
                  <c:v>47.158647999999999</c:v>
                </c:pt>
                <c:pt idx="31">
                  <c:v>47.158776000000003</c:v>
                </c:pt>
                <c:pt idx="32">
                  <c:v>47.158876999999997</c:v>
                </c:pt>
                <c:pt idx="33">
                  <c:v>47.158994999999997</c:v>
                </c:pt>
                <c:pt idx="34">
                  <c:v>47.159117000000002</c:v>
                </c:pt>
                <c:pt idx="35">
                  <c:v>47.159246000000003</c:v>
                </c:pt>
                <c:pt idx="36">
                  <c:v>47.159382999999998</c:v>
                </c:pt>
                <c:pt idx="37">
                  <c:v>47.159525000000002</c:v>
                </c:pt>
                <c:pt idx="38">
                  <c:v>47.159657000000003</c:v>
                </c:pt>
                <c:pt idx="39">
                  <c:v>47.159678999999997</c:v>
                </c:pt>
                <c:pt idx="40">
                  <c:v>47.159948999999997</c:v>
                </c:pt>
                <c:pt idx="41">
                  <c:v>47.160091999999999</c:v>
                </c:pt>
                <c:pt idx="42">
                  <c:v>47.160235</c:v>
                </c:pt>
                <c:pt idx="43">
                  <c:v>47.160381999999998</c:v>
                </c:pt>
                <c:pt idx="44">
                  <c:v>47.160532000000003</c:v>
                </c:pt>
                <c:pt idx="45">
                  <c:v>47.160680999999997</c:v>
                </c:pt>
                <c:pt idx="46">
                  <c:v>47.16084</c:v>
                </c:pt>
                <c:pt idx="47">
                  <c:v>47.160997999999999</c:v>
                </c:pt>
                <c:pt idx="48">
                  <c:v>47.161158</c:v>
                </c:pt>
                <c:pt idx="49">
                  <c:v>47.161318000000001</c:v>
                </c:pt>
                <c:pt idx="50">
                  <c:v>47.161475000000003</c:v>
                </c:pt>
                <c:pt idx="51">
                  <c:v>47.161631</c:v>
                </c:pt>
                <c:pt idx="52">
                  <c:v>47.161788000000001</c:v>
                </c:pt>
                <c:pt idx="53">
                  <c:v>47.161945000000003</c:v>
                </c:pt>
                <c:pt idx="54">
                  <c:v>47.162109000000001</c:v>
                </c:pt>
                <c:pt idx="55">
                  <c:v>47.162277000000003</c:v>
                </c:pt>
                <c:pt idx="56">
                  <c:v>47.162446000000003</c:v>
                </c:pt>
                <c:pt idx="57">
                  <c:v>47.162623000000004</c:v>
                </c:pt>
                <c:pt idx="58">
                  <c:v>47.162804999999999</c:v>
                </c:pt>
                <c:pt idx="59">
                  <c:v>47.162987000000001</c:v>
                </c:pt>
                <c:pt idx="60">
                  <c:v>47.163162</c:v>
                </c:pt>
                <c:pt idx="61">
                  <c:v>47.163328999999997</c:v>
                </c:pt>
                <c:pt idx="62">
                  <c:v>47.163494999999998</c:v>
                </c:pt>
                <c:pt idx="63">
                  <c:v>47.163645000000002</c:v>
                </c:pt>
                <c:pt idx="64">
                  <c:v>47.163787999999997</c:v>
                </c:pt>
                <c:pt idx="65">
                  <c:v>47.163905999999997</c:v>
                </c:pt>
                <c:pt idx="66">
                  <c:v>47.164012999999997</c:v>
                </c:pt>
                <c:pt idx="67">
                  <c:v>47.164090999999999</c:v>
                </c:pt>
                <c:pt idx="68">
                  <c:v>47.164166999999999</c:v>
                </c:pt>
                <c:pt idx="69">
                  <c:v>47.164228000000001</c:v>
                </c:pt>
                <c:pt idx="70">
                  <c:v>47.164288999999997</c:v>
                </c:pt>
                <c:pt idx="71">
                  <c:v>47.164343000000002</c:v>
                </c:pt>
                <c:pt idx="72">
                  <c:v>47.164377000000002</c:v>
                </c:pt>
                <c:pt idx="73">
                  <c:v>47.164400000000001</c:v>
                </c:pt>
                <c:pt idx="74">
                  <c:v>47.164414999999998</c:v>
                </c:pt>
                <c:pt idx="75">
                  <c:v>47.164394999999999</c:v>
                </c:pt>
                <c:pt idx="76">
                  <c:v>47.164360000000002</c:v>
                </c:pt>
                <c:pt idx="77">
                  <c:v>47.164318999999999</c:v>
                </c:pt>
                <c:pt idx="78">
                  <c:v>47.164275000000004</c:v>
                </c:pt>
                <c:pt idx="79">
                  <c:v>47.164237</c:v>
                </c:pt>
                <c:pt idx="80">
                  <c:v>47.164200000000001</c:v>
                </c:pt>
                <c:pt idx="81">
                  <c:v>47.164174000000003</c:v>
                </c:pt>
                <c:pt idx="82">
                  <c:v>47.164158999999998</c:v>
                </c:pt>
                <c:pt idx="83">
                  <c:v>47.164152000000001</c:v>
                </c:pt>
                <c:pt idx="84">
                  <c:v>47.164160000000003</c:v>
                </c:pt>
                <c:pt idx="85">
                  <c:v>47.164181999999997</c:v>
                </c:pt>
                <c:pt idx="86">
                  <c:v>47.164209</c:v>
                </c:pt>
                <c:pt idx="87">
                  <c:v>47.164230000000003</c:v>
                </c:pt>
                <c:pt idx="88">
                  <c:v>47.164225999999999</c:v>
                </c:pt>
                <c:pt idx="89">
                  <c:v>47.164217999999998</c:v>
                </c:pt>
                <c:pt idx="90">
                  <c:v>47.164189</c:v>
                </c:pt>
                <c:pt idx="91">
                  <c:v>47.164147999999997</c:v>
                </c:pt>
                <c:pt idx="92">
                  <c:v>47.164090999999999</c:v>
                </c:pt>
                <c:pt idx="93">
                  <c:v>47.164017000000001</c:v>
                </c:pt>
                <c:pt idx="94">
                  <c:v>47.163918000000002</c:v>
                </c:pt>
                <c:pt idx="95">
                  <c:v>47.163826</c:v>
                </c:pt>
                <c:pt idx="96">
                  <c:v>47.163736999999998</c:v>
                </c:pt>
                <c:pt idx="97">
                  <c:v>47.163663</c:v>
                </c:pt>
                <c:pt idx="98">
                  <c:v>47.163609999999998</c:v>
                </c:pt>
                <c:pt idx="99">
                  <c:v>47.16357</c:v>
                </c:pt>
                <c:pt idx="100">
                  <c:v>47.163539</c:v>
                </c:pt>
                <c:pt idx="101">
                  <c:v>47.163500999999997</c:v>
                </c:pt>
                <c:pt idx="102">
                  <c:v>47.163449</c:v>
                </c:pt>
                <c:pt idx="103">
                  <c:v>47.163379999999997</c:v>
                </c:pt>
                <c:pt idx="104">
                  <c:v>47.163311</c:v>
                </c:pt>
                <c:pt idx="105">
                  <c:v>47.163235</c:v>
                </c:pt>
                <c:pt idx="106">
                  <c:v>47.163085000000002</c:v>
                </c:pt>
                <c:pt idx="107">
                  <c:v>47.162925999999999</c:v>
                </c:pt>
                <c:pt idx="108">
                  <c:v>47.162757999999997</c:v>
                </c:pt>
                <c:pt idx="109">
                  <c:v>47.162590000000002</c:v>
                </c:pt>
                <c:pt idx="110">
                  <c:v>47.162422999999997</c:v>
                </c:pt>
                <c:pt idx="111">
                  <c:v>47.162239999999997</c:v>
                </c:pt>
                <c:pt idx="112">
                  <c:v>47.162058999999999</c:v>
                </c:pt>
                <c:pt idx="113">
                  <c:v>47.161881000000001</c:v>
                </c:pt>
                <c:pt idx="114">
                  <c:v>47.161704999999998</c:v>
                </c:pt>
                <c:pt idx="115">
                  <c:v>47.161543999999999</c:v>
                </c:pt>
                <c:pt idx="116">
                  <c:v>47.161409999999997</c:v>
                </c:pt>
                <c:pt idx="117">
                  <c:v>47.161287999999999</c:v>
                </c:pt>
                <c:pt idx="118">
                  <c:v>47.161163000000002</c:v>
                </c:pt>
                <c:pt idx="119">
                  <c:v>47.161020999999998</c:v>
                </c:pt>
                <c:pt idx="120">
                  <c:v>47.160870000000003</c:v>
                </c:pt>
                <c:pt idx="121">
                  <c:v>47.160715000000003</c:v>
                </c:pt>
                <c:pt idx="122">
                  <c:v>47.160561000000001</c:v>
                </c:pt>
                <c:pt idx="123">
                  <c:v>47.160414000000003</c:v>
                </c:pt>
                <c:pt idx="124">
                  <c:v>47.160274000000001</c:v>
                </c:pt>
                <c:pt idx="125">
                  <c:v>47.160136999999999</c:v>
                </c:pt>
                <c:pt idx="126">
                  <c:v>47.160006000000003</c:v>
                </c:pt>
                <c:pt idx="127">
                  <c:v>47.159877999999999</c:v>
                </c:pt>
                <c:pt idx="128">
                  <c:v>47.159765999999998</c:v>
                </c:pt>
                <c:pt idx="129">
                  <c:v>47.159675999999997</c:v>
                </c:pt>
                <c:pt idx="130">
                  <c:v>47.159571999999997</c:v>
                </c:pt>
              </c:numCache>
            </c:numRef>
          </c:xVal>
          <c:yVal>
            <c:numRef>
              <c:f>'Lap 5 data'!$AR$10:$AR$500</c:f>
              <c:numCache>
                <c:formatCode>General</c:formatCode>
                <c:ptCount val="491"/>
                <c:pt idx="0">
                  <c:v>-88.490109000000004</c:v>
                </c:pt>
                <c:pt idx="1">
                  <c:v>-88.489943999999994</c:v>
                </c:pt>
                <c:pt idx="2">
                  <c:v>-88.489788000000004</c:v>
                </c:pt>
                <c:pt idx="3">
                  <c:v>-88.489638999999997</c:v>
                </c:pt>
                <c:pt idx="4">
                  <c:v>-88.489458999999997</c:v>
                </c:pt>
                <c:pt idx="5">
                  <c:v>-88.489259000000004</c:v>
                </c:pt>
                <c:pt idx="6">
                  <c:v>-88.489028000000005</c:v>
                </c:pt>
                <c:pt idx="7">
                  <c:v>-88.488811999999996</c:v>
                </c:pt>
                <c:pt idx="8">
                  <c:v>-88.488775000000004</c:v>
                </c:pt>
                <c:pt idx="9">
                  <c:v>-88.488354999999999</c:v>
                </c:pt>
                <c:pt idx="10">
                  <c:v>-88.488314000000003</c:v>
                </c:pt>
                <c:pt idx="11">
                  <c:v>-88.487826999999996</c:v>
                </c:pt>
                <c:pt idx="12">
                  <c:v>-88.487538000000001</c:v>
                </c:pt>
                <c:pt idx="13">
                  <c:v>-88.487493000000001</c:v>
                </c:pt>
                <c:pt idx="14">
                  <c:v>-88.486980000000003</c:v>
                </c:pt>
                <c:pt idx="15">
                  <c:v>-88.486958000000001</c:v>
                </c:pt>
                <c:pt idx="16">
                  <c:v>-88.486671000000001</c:v>
                </c:pt>
                <c:pt idx="17">
                  <c:v>-88.486192000000003</c:v>
                </c:pt>
                <c:pt idx="18">
                  <c:v>-88.486013</c:v>
                </c:pt>
                <c:pt idx="19">
                  <c:v>-88.485838999999999</c:v>
                </c:pt>
                <c:pt idx="20">
                  <c:v>-88.485663000000002</c:v>
                </c:pt>
                <c:pt idx="21">
                  <c:v>-88.485491999999994</c:v>
                </c:pt>
                <c:pt idx="22">
                  <c:v>-88.485330000000005</c:v>
                </c:pt>
                <c:pt idx="23">
                  <c:v>-88.485164999999995</c:v>
                </c:pt>
                <c:pt idx="24">
                  <c:v>-88.485011999999998</c:v>
                </c:pt>
                <c:pt idx="25">
                  <c:v>-88.484876</c:v>
                </c:pt>
                <c:pt idx="26">
                  <c:v>-88.484742999999995</c:v>
                </c:pt>
                <c:pt idx="27">
                  <c:v>-88.484621000000004</c:v>
                </c:pt>
                <c:pt idx="28">
                  <c:v>-88.484515000000002</c:v>
                </c:pt>
                <c:pt idx="29">
                  <c:v>-88.484506999999994</c:v>
                </c:pt>
                <c:pt idx="30">
                  <c:v>-88.484403999999998</c:v>
                </c:pt>
                <c:pt idx="31">
                  <c:v>-88.484244000000004</c:v>
                </c:pt>
                <c:pt idx="32">
                  <c:v>-88.484206</c:v>
                </c:pt>
                <c:pt idx="33">
                  <c:v>-88.484196999999995</c:v>
                </c:pt>
                <c:pt idx="34">
                  <c:v>-88.484204000000005</c:v>
                </c:pt>
                <c:pt idx="35">
                  <c:v>-88.484217000000001</c:v>
                </c:pt>
                <c:pt idx="36">
                  <c:v>-88.484222000000003</c:v>
                </c:pt>
                <c:pt idx="37">
                  <c:v>-88.484227000000004</c:v>
                </c:pt>
                <c:pt idx="38">
                  <c:v>-88.484227000000004</c:v>
                </c:pt>
                <c:pt idx="39">
                  <c:v>-88.484227000000004</c:v>
                </c:pt>
                <c:pt idx="40">
                  <c:v>-88.484232000000006</c:v>
                </c:pt>
                <c:pt idx="41">
                  <c:v>-88.484232000000006</c:v>
                </c:pt>
                <c:pt idx="42">
                  <c:v>-88.484233000000003</c:v>
                </c:pt>
                <c:pt idx="43">
                  <c:v>-88.484226000000007</c:v>
                </c:pt>
                <c:pt idx="44">
                  <c:v>-88.484209000000007</c:v>
                </c:pt>
                <c:pt idx="45">
                  <c:v>-88.484195</c:v>
                </c:pt>
                <c:pt idx="46">
                  <c:v>-88.484128999999996</c:v>
                </c:pt>
                <c:pt idx="47">
                  <c:v>-88.484086000000005</c:v>
                </c:pt>
                <c:pt idx="48">
                  <c:v>-88.484071</c:v>
                </c:pt>
                <c:pt idx="49">
                  <c:v>-88.484057000000007</c:v>
                </c:pt>
                <c:pt idx="50">
                  <c:v>-88.484084999999993</c:v>
                </c:pt>
                <c:pt idx="51">
                  <c:v>-88.484106999999995</c:v>
                </c:pt>
                <c:pt idx="52">
                  <c:v>-88.484162999999995</c:v>
                </c:pt>
                <c:pt idx="53">
                  <c:v>-88.484229999999997</c:v>
                </c:pt>
                <c:pt idx="54">
                  <c:v>-88.484268</c:v>
                </c:pt>
                <c:pt idx="55">
                  <c:v>-88.484261000000004</c:v>
                </c:pt>
                <c:pt idx="56">
                  <c:v>-88.484251</c:v>
                </c:pt>
                <c:pt idx="57">
                  <c:v>-88.484244000000004</c:v>
                </c:pt>
                <c:pt idx="58">
                  <c:v>-88.484258999999994</c:v>
                </c:pt>
                <c:pt idx="59">
                  <c:v>-88.484306000000004</c:v>
                </c:pt>
                <c:pt idx="60">
                  <c:v>-88.484380999999999</c:v>
                </c:pt>
                <c:pt idx="61">
                  <c:v>-88.484491000000006</c:v>
                </c:pt>
                <c:pt idx="62">
                  <c:v>-88.484607999999994</c:v>
                </c:pt>
                <c:pt idx="63">
                  <c:v>-88.484768000000003</c:v>
                </c:pt>
                <c:pt idx="64">
                  <c:v>-88.484905999999995</c:v>
                </c:pt>
                <c:pt idx="65">
                  <c:v>-88.485067000000001</c:v>
                </c:pt>
                <c:pt idx="66">
                  <c:v>-88.485236</c:v>
                </c:pt>
                <c:pt idx="67">
                  <c:v>-88.485427999999999</c:v>
                </c:pt>
                <c:pt idx="68">
                  <c:v>-88.485624000000001</c:v>
                </c:pt>
                <c:pt idx="69">
                  <c:v>-88.485830000000007</c:v>
                </c:pt>
                <c:pt idx="70">
                  <c:v>-88.486039000000005</c:v>
                </c:pt>
                <c:pt idx="71">
                  <c:v>-88.486243000000002</c:v>
                </c:pt>
                <c:pt idx="72">
                  <c:v>-88.486442999999994</c:v>
                </c:pt>
                <c:pt idx="73">
                  <c:v>-88.486641000000006</c:v>
                </c:pt>
                <c:pt idx="74">
                  <c:v>-88.486844000000005</c:v>
                </c:pt>
                <c:pt idx="75">
                  <c:v>-88.487046000000007</c:v>
                </c:pt>
                <c:pt idx="76">
                  <c:v>-88.487245000000001</c:v>
                </c:pt>
                <c:pt idx="77">
                  <c:v>-88.487433999999993</c:v>
                </c:pt>
                <c:pt idx="78">
                  <c:v>-88.487606999999997</c:v>
                </c:pt>
                <c:pt idx="79">
                  <c:v>-88.487780000000001</c:v>
                </c:pt>
                <c:pt idx="80">
                  <c:v>-88.487945999999994</c:v>
                </c:pt>
                <c:pt idx="81">
                  <c:v>-88.488102999999995</c:v>
                </c:pt>
                <c:pt idx="82">
                  <c:v>-88.488241000000002</c:v>
                </c:pt>
                <c:pt idx="83">
                  <c:v>-88.488377</c:v>
                </c:pt>
                <c:pt idx="84">
                  <c:v>-88.488505000000004</c:v>
                </c:pt>
                <c:pt idx="85">
                  <c:v>-88.488626999999994</c:v>
                </c:pt>
                <c:pt idx="86">
                  <c:v>-88.488744999999994</c:v>
                </c:pt>
                <c:pt idx="87">
                  <c:v>-88.488866000000002</c:v>
                </c:pt>
                <c:pt idx="88">
                  <c:v>-88.489003999999994</c:v>
                </c:pt>
                <c:pt idx="89">
                  <c:v>-88.489148999999998</c:v>
                </c:pt>
                <c:pt idx="90">
                  <c:v>-88.4893</c:v>
                </c:pt>
                <c:pt idx="91">
                  <c:v>-88.489455000000007</c:v>
                </c:pt>
                <c:pt idx="92">
                  <c:v>-88.489609999999999</c:v>
                </c:pt>
                <c:pt idx="93">
                  <c:v>-88.489760000000004</c:v>
                </c:pt>
                <c:pt idx="94">
                  <c:v>-88.489902000000001</c:v>
                </c:pt>
                <c:pt idx="95">
                  <c:v>-88.490044999999995</c:v>
                </c:pt>
                <c:pt idx="96">
                  <c:v>-88.490193000000005</c:v>
                </c:pt>
                <c:pt idx="97">
                  <c:v>-88.490374000000003</c:v>
                </c:pt>
                <c:pt idx="98">
                  <c:v>-88.490572999999998</c:v>
                </c:pt>
                <c:pt idx="99">
                  <c:v>-88.490776999999994</c:v>
                </c:pt>
                <c:pt idx="100">
                  <c:v>-88.490984999999995</c:v>
                </c:pt>
                <c:pt idx="101">
                  <c:v>-88.491193999999993</c:v>
                </c:pt>
                <c:pt idx="102">
                  <c:v>-88.491400999999996</c:v>
                </c:pt>
                <c:pt idx="103">
                  <c:v>-88.491596000000001</c:v>
                </c:pt>
                <c:pt idx="104">
                  <c:v>-88.491791000000006</c:v>
                </c:pt>
                <c:pt idx="105">
                  <c:v>-88.491979999999998</c:v>
                </c:pt>
                <c:pt idx="106">
                  <c:v>-88.492102000000003</c:v>
                </c:pt>
                <c:pt idx="107">
                  <c:v>-88.492144999999994</c:v>
                </c:pt>
                <c:pt idx="108">
                  <c:v>-88.492125000000001</c:v>
                </c:pt>
                <c:pt idx="109">
                  <c:v>-88.492096000000004</c:v>
                </c:pt>
                <c:pt idx="110">
                  <c:v>-88.492065999999994</c:v>
                </c:pt>
                <c:pt idx="111">
                  <c:v>-88.491933000000003</c:v>
                </c:pt>
                <c:pt idx="112">
                  <c:v>-88.491825000000006</c:v>
                </c:pt>
                <c:pt idx="113">
                  <c:v>-88.491726</c:v>
                </c:pt>
                <c:pt idx="114">
                  <c:v>-88.491612000000003</c:v>
                </c:pt>
                <c:pt idx="115">
                  <c:v>-88.491467999999998</c:v>
                </c:pt>
                <c:pt idx="116">
                  <c:v>-88.491301000000007</c:v>
                </c:pt>
                <c:pt idx="117">
                  <c:v>-88.491135999999997</c:v>
                </c:pt>
                <c:pt idx="118">
                  <c:v>-88.490996999999993</c:v>
                </c:pt>
                <c:pt idx="119">
                  <c:v>-88.490907000000007</c:v>
                </c:pt>
                <c:pt idx="120">
                  <c:v>-88.490844999999993</c:v>
                </c:pt>
                <c:pt idx="121">
                  <c:v>-88.490813000000003</c:v>
                </c:pt>
                <c:pt idx="122">
                  <c:v>-88.490812000000005</c:v>
                </c:pt>
                <c:pt idx="123">
                  <c:v>-88.490814</c:v>
                </c:pt>
                <c:pt idx="124">
                  <c:v>-88.490795000000006</c:v>
                </c:pt>
                <c:pt idx="125">
                  <c:v>-88.490756000000005</c:v>
                </c:pt>
                <c:pt idx="126">
                  <c:v>-88.490701000000001</c:v>
                </c:pt>
                <c:pt idx="127">
                  <c:v>-88.490640999999997</c:v>
                </c:pt>
                <c:pt idx="128">
                  <c:v>-88.490461999999994</c:v>
                </c:pt>
                <c:pt idx="129">
                  <c:v>-88.490277000000006</c:v>
                </c:pt>
                <c:pt idx="130">
                  <c:v>-88.490134999999995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541696"/>
        <c:axId val="136543232"/>
      </c:scatterChart>
      <c:valAx>
        <c:axId val="136541696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36543232"/>
        <c:crosses val="autoZero"/>
        <c:crossBetween val="midCat"/>
      </c:valAx>
      <c:valAx>
        <c:axId val="136543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65416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Speed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v>Lap 3</c:v>
          </c:tx>
          <c:marker>
            <c:symbol val="none"/>
          </c:marker>
          <c:yVal>
            <c:numRef>
              <c:f>'Lap 3 data'!$AT$10:$AT$500</c:f>
              <c:numCache>
                <c:formatCode>General</c:formatCode>
                <c:ptCount val="491"/>
                <c:pt idx="0">
                  <c:v>35.200000000000003</c:v>
                </c:pt>
                <c:pt idx="1">
                  <c:v>35.200000000000003</c:v>
                </c:pt>
                <c:pt idx="2">
                  <c:v>35.200000000000003</c:v>
                </c:pt>
                <c:pt idx="3">
                  <c:v>35.6</c:v>
                </c:pt>
                <c:pt idx="4">
                  <c:v>36.299999999999997</c:v>
                </c:pt>
                <c:pt idx="5">
                  <c:v>37.6</c:v>
                </c:pt>
                <c:pt idx="6">
                  <c:v>38.700000000000003</c:v>
                </c:pt>
                <c:pt idx="7">
                  <c:v>38.700000000000003</c:v>
                </c:pt>
                <c:pt idx="8">
                  <c:v>38.700000000000003</c:v>
                </c:pt>
                <c:pt idx="9">
                  <c:v>39.5</c:v>
                </c:pt>
                <c:pt idx="10">
                  <c:v>43.7</c:v>
                </c:pt>
                <c:pt idx="11">
                  <c:v>43.8</c:v>
                </c:pt>
                <c:pt idx="12">
                  <c:v>45</c:v>
                </c:pt>
                <c:pt idx="13">
                  <c:v>45.6</c:v>
                </c:pt>
                <c:pt idx="14">
                  <c:v>45.6</c:v>
                </c:pt>
                <c:pt idx="15">
                  <c:v>45.4</c:v>
                </c:pt>
                <c:pt idx="16">
                  <c:v>43.5</c:v>
                </c:pt>
                <c:pt idx="17">
                  <c:v>40.700000000000003</c:v>
                </c:pt>
                <c:pt idx="18">
                  <c:v>38.5</c:v>
                </c:pt>
                <c:pt idx="19">
                  <c:v>36.700000000000003</c:v>
                </c:pt>
                <c:pt idx="20">
                  <c:v>34.799999999999997</c:v>
                </c:pt>
                <c:pt idx="21">
                  <c:v>33</c:v>
                </c:pt>
                <c:pt idx="22">
                  <c:v>31.1</c:v>
                </c:pt>
                <c:pt idx="23">
                  <c:v>29</c:v>
                </c:pt>
                <c:pt idx="24">
                  <c:v>27</c:v>
                </c:pt>
                <c:pt idx="25">
                  <c:v>25.1</c:v>
                </c:pt>
                <c:pt idx="26">
                  <c:v>24</c:v>
                </c:pt>
                <c:pt idx="27">
                  <c:v>22.7</c:v>
                </c:pt>
                <c:pt idx="28">
                  <c:v>21.6</c:v>
                </c:pt>
                <c:pt idx="29">
                  <c:v>21.1</c:v>
                </c:pt>
                <c:pt idx="30">
                  <c:v>20.9</c:v>
                </c:pt>
                <c:pt idx="31">
                  <c:v>21</c:v>
                </c:pt>
                <c:pt idx="32">
                  <c:v>22.2</c:v>
                </c:pt>
                <c:pt idx="33">
                  <c:v>22.5</c:v>
                </c:pt>
                <c:pt idx="34">
                  <c:v>26.6</c:v>
                </c:pt>
                <c:pt idx="35">
                  <c:v>27.5</c:v>
                </c:pt>
                <c:pt idx="36">
                  <c:v>28.9</c:v>
                </c:pt>
                <c:pt idx="37">
                  <c:v>30</c:v>
                </c:pt>
                <c:pt idx="38">
                  <c:v>31.6</c:v>
                </c:pt>
                <c:pt idx="39">
                  <c:v>32.799999999999997</c:v>
                </c:pt>
                <c:pt idx="40">
                  <c:v>33.5</c:v>
                </c:pt>
                <c:pt idx="41">
                  <c:v>33.799999999999997</c:v>
                </c:pt>
                <c:pt idx="42">
                  <c:v>33.799999999999997</c:v>
                </c:pt>
                <c:pt idx="43">
                  <c:v>34.200000000000003</c:v>
                </c:pt>
                <c:pt idx="44">
                  <c:v>34.4</c:v>
                </c:pt>
                <c:pt idx="45">
                  <c:v>34.799999999999997</c:v>
                </c:pt>
                <c:pt idx="46">
                  <c:v>34.799999999999997</c:v>
                </c:pt>
                <c:pt idx="47">
                  <c:v>35</c:v>
                </c:pt>
                <c:pt idx="48">
                  <c:v>35.200000000000003</c:v>
                </c:pt>
                <c:pt idx="49">
                  <c:v>37.299999999999997</c:v>
                </c:pt>
                <c:pt idx="50">
                  <c:v>37.4</c:v>
                </c:pt>
                <c:pt idx="51">
                  <c:v>38.700000000000003</c:v>
                </c:pt>
                <c:pt idx="52">
                  <c:v>39.4</c:v>
                </c:pt>
                <c:pt idx="53">
                  <c:v>39.9</c:v>
                </c:pt>
                <c:pt idx="54">
                  <c:v>40.4</c:v>
                </c:pt>
                <c:pt idx="55">
                  <c:v>41.1</c:v>
                </c:pt>
                <c:pt idx="56">
                  <c:v>41.9</c:v>
                </c:pt>
                <c:pt idx="57">
                  <c:v>42.1</c:v>
                </c:pt>
                <c:pt idx="58">
                  <c:v>43</c:v>
                </c:pt>
                <c:pt idx="59">
                  <c:v>43.6</c:v>
                </c:pt>
                <c:pt idx="60">
                  <c:v>44</c:v>
                </c:pt>
                <c:pt idx="61">
                  <c:v>43.8</c:v>
                </c:pt>
                <c:pt idx="62">
                  <c:v>43.3</c:v>
                </c:pt>
                <c:pt idx="63">
                  <c:v>43.7</c:v>
                </c:pt>
                <c:pt idx="64">
                  <c:v>43.2</c:v>
                </c:pt>
                <c:pt idx="65">
                  <c:v>43.2</c:v>
                </c:pt>
                <c:pt idx="66">
                  <c:v>42.5</c:v>
                </c:pt>
                <c:pt idx="67">
                  <c:v>41.4</c:v>
                </c:pt>
                <c:pt idx="68">
                  <c:v>40.299999999999997</c:v>
                </c:pt>
                <c:pt idx="69">
                  <c:v>40</c:v>
                </c:pt>
                <c:pt idx="70">
                  <c:v>39.700000000000003</c:v>
                </c:pt>
                <c:pt idx="71">
                  <c:v>39.6</c:v>
                </c:pt>
                <c:pt idx="72">
                  <c:v>39.1</c:v>
                </c:pt>
                <c:pt idx="73">
                  <c:v>38.1</c:v>
                </c:pt>
                <c:pt idx="74">
                  <c:v>37.4</c:v>
                </c:pt>
                <c:pt idx="75">
                  <c:v>36.5</c:v>
                </c:pt>
                <c:pt idx="76">
                  <c:v>35.799999999999997</c:v>
                </c:pt>
                <c:pt idx="77">
                  <c:v>34.5</c:v>
                </c:pt>
                <c:pt idx="78">
                  <c:v>33.299999999999997</c:v>
                </c:pt>
                <c:pt idx="79">
                  <c:v>31.8</c:v>
                </c:pt>
                <c:pt idx="80">
                  <c:v>30.2</c:v>
                </c:pt>
                <c:pt idx="81">
                  <c:v>28.4</c:v>
                </c:pt>
                <c:pt idx="82">
                  <c:v>27</c:v>
                </c:pt>
                <c:pt idx="83">
                  <c:v>24.5</c:v>
                </c:pt>
                <c:pt idx="84">
                  <c:v>23.3</c:v>
                </c:pt>
                <c:pt idx="85">
                  <c:v>22</c:v>
                </c:pt>
                <c:pt idx="86">
                  <c:v>20.6</c:v>
                </c:pt>
                <c:pt idx="87">
                  <c:v>20.2</c:v>
                </c:pt>
                <c:pt idx="88">
                  <c:v>20.9</c:v>
                </c:pt>
                <c:pt idx="89">
                  <c:v>22.4</c:v>
                </c:pt>
                <c:pt idx="90">
                  <c:v>23.9</c:v>
                </c:pt>
                <c:pt idx="91">
                  <c:v>26.8</c:v>
                </c:pt>
                <c:pt idx="92">
                  <c:v>28.5</c:v>
                </c:pt>
                <c:pt idx="93">
                  <c:v>29.8</c:v>
                </c:pt>
                <c:pt idx="94">
                  <c:v>30.9</c:v>
                </c:pt>
                <c:pt idx="95">
                  <c:v>31.6</c:v>
                </c:pt>
                <c:pt idx="96">
                  <c:v>33.200000000000003</c:v>
                </c:pt>
                <c:pt idx="97">
                  <c:v>34.1</c:v>
                </c:pt>
                <c:pt idx="98">
                  <c:v>34.6</c:v>
                </c:pt>
                <c:pt idx="99">
                  <c:v>34.9</c:v>
                </c:pt>
                <c:pt idx="100">
                  <c:v>35</c:v>
                </c:pt>
                <c:pt idx="101">
                  <c:v>33.5</c:v>
                </c:pt>
                <c:pt idx="102">
                  <c:v>35.9</c:v>
                </c:pt>
                <c:pt idx="103">
                  <c:v>35.9</c:v>
                </c:pt>
                <c:pt idx="104">
                  <c:v>35.9</c:v>
                </c:pt>
                <c:pt idx="105">
                  <c:v>36.200000000000003</c:v>
                </c:pt>
                <c:pt idx="106">
                  <c:v>36.200000000000003</c:v>
                </c:pt>
                <c:pt idx="107">
                  <c:v>35.700000000000003</c:v>
                </c:pt>
                <c:pt idx="108">
                  <c:v>35.700000000000003</c:v>
                </c:pt>
                <c:pt idx="109">
                  <c:v>36.299999999999997</c:v>
                </c:pt>
                <c:pt idx="110">
                  <c:v>40</c:v>
                </c:pt>
                <c:pt idx="111">
                  <c:v>41.5</c:v>
                </c:pt>
                <c:pt idx="112">
                  <c:v>43.1</c:v>
                </c:pt>
                <c:pt idx="113">
                  <c:v>44.5</c:v>
                </c:pt>
                <c:pt idx="114">
                  <c:v>46</c:v>
                </c:pt>
                <c:pt idx="115">
                  <c:v>46.1</c:v>
                </c:pt>
                <c:pt idx="116">
                  <c:v>46.5</c:v>
                </c:pt>
                <c:pt idx="117">
                  <c:v>46.1</c:v>
                </c:pt>
                <c:pt idx="118">
                  <c:v>44</c:v>
                </c:pt>
                <c:pt idx="119">
                  <c:v>42.4</c:v>
                </c:pt>
                <c:pt idx="120">
                  <c:v>41.2</c:v>
                </c:pt>
                <c:pt idx="121">
                  <c:v>40.700000000000003</c:v>
                </c:pt>
                <c:pt idx="122">
                  <c:v>40.200000000000003</c:v>
                </c:pt>
                <c:pt idx="123">
                  <c:v>39.799999999999997</c:v>
                </c:pt>
                <c:pt idx="124">
                  <c:v>38.799999999999997</c:v>
                </c:pt>
                <c:pt idx="125">
                  <c:v>37.4</c:v>
                </c:pt>
                <c:pt idx="126">
                  <c:v>36.200000000000003</c:v>
                </c:pt>
                <c:pt idx="127">
                  <c:v>36</c:v>
                </c:pt>
                <c:pt idx="128">
                  <c:v>34</c:v>
                </c:pt>
                <c:pt idx="129">
                  <c:v>35.299999999999997</c:v>
                </c:pt>
                <c:pt idx="130">
                  <c:v>35.4</c:v>
                </c:pt>
                <c:pt idx="131">
                  <c:v>36</c:v>
                </c:pt>
                <c:pt idx="132">
                  <c:v>36.1</c:v>
                </c:pt>
              </c:numCache>
            </c:numRef>
          </c:yVal>
          <c:smooth val="1"/>
        </c:ser>
        <c:ser>
          <c:idx val="0"/>
          <c:order val="1"/>
          <c:tx>
            <c:v>Lap 4</c:v>
          </c:tx>
          <c:marker>
            <c:symbol val="none"/>
          </c:marker>
          <c:yVal>
            <c:numRef>
              <c:f>'Lap 4 data'!$AT$10:$AT$499</c:f>
              <c:numCache>
                <c:formatCode>General</c:formatCode>
                <c:ptCount val="490"/>
                <c:pt idx="0">
                  <c:v>36.1</c:v>
                </c:pt>
                <c:pt idx="1">
                  <c:v>36.1</c:v>
                </c:pt>
                <c:pt idx="2">
                  <c:v>36.5</c:v>
                </c:pt>
                <c:pt idx="3">
                  <c:v>37</c:v>
                </c:pt>
                <c:pt idx="4">
                  <c:v>38.200000000000003</c:v>
                </c:pt>
                <c:pt idx="5">
                  <c:v>39.1</c:v>
                </c:pt>
                <c:pt idx="6">
                  <c:v>40</c:v>
                </c:pt>
                <c:pt idx="7">
                  <c:v>40</c:v>
                </c:pt>
                <c:pt idx="8">
                  <c:v>39.9</c:v>
                </c:pt>
                <c:pt idx="9">
                  <c:v>39.4</c:v>
                </c:pt>
                <c:pt idx="10">
                  <c:v>42.4</c:v>
                </c:pt>
                <c:pt idx="11">
                  <c:v>43.6</c:v>
                </c:pt>
                <c:pt idx="12">
                  <c:v>45</c:v>
                </c:pt>
                <c:pt idx="13">
                  <c:v>45</c:v>
                </c:pt>
                <c:pt idx="14">
                  <c:v>45</c:v>
                </c:pt>
                <c:pt idx="15">
                  <c:v>45.1</c:v>
                </c:pt>
                <c:pt idx="16">
                  <c:v>45.6</c:v>
                </c:pt>
                <c:pt idx="17">
                  <c:v>42.2</c:v>
                </c:pt>
                <c:pt idx="18">
                  <c:v>38.700000000000003</c:v>
                </c:pt>
                <c:pt idx="19">
                  <c:v>35.200000000000003</c:v>
                </c:pt>
                <c:pt idx="20">
                  <c:v>33.200000000000003</c:v>
                </c:pt>
                <c:pt idx="21">
                  <c:v>30.9</c:v>
                </c:pt>
                <c:pt idx="22">
                  <c:v>29.1</c:v>
                </c:pt>
                <c:pt idx="23">
                  <c:v>27.5</c:v>
                </c:pt>
                <c:pt idx="24">
                  <c:v>25.7</c:v>
                </c:pt>
                <c:pt idx="25">
                  <c:v>24.2</c:v>
                </c:pt>
                <c:pt idx="26">
                  <c:v>23.5</c:v>
                </c:pt>
                <c:pt idx="27">
                  <c:v>23.4</c:v>
                </c:pt>
                <c:pt idx="28">
                  <c:v>22.3</c:v>
                </c:pt>
                <c:pt idx="29">
                  <c:v>21.5</c:v>
                </c:pt>
                <c:pt idx="30">
                  <c:v>21.8</c:v>
                </c:pt>
                <c:pt idx="31">
                  <c:v>22.8</c:v>
                </c:pt>
                <c:pt idx="32">
                  <c:v>24.4</c:v>
                </c:pt>
                <c:pt idx="33">
                  <c:v>25.9</c:v>
                </c:pt>
                <c:pt idx="34">
                  <c:v>27.4</c:v>
                </c:pt>
                <c:pt idx="35">
                  <c:v>29.1</c:v>
                </c:pt>
                <c:pt idx="36">
                  <c:v>30.7</c:v>
                </c:pt>
                <c:pt idx="37">
                  <c:v>31.8</c:v>
                </c:pt>
                <c:pt idx="38">
                  <c:v>32.299999999999997</c:v>
                </c:pt>
                <c:pt idx="39">
                  <c:v>32.799999999999997</c:v>
                </c:pt>
                <c:pt idx="40">
                  <c:v>33.5</c:v>
                </c:pt>
                <c:pt idx="41">
                  <c:v>34.200000000000003</c:v>
                </c:pt>
                <c:pt idx="42">
                  <c:v>34.5</c:v>
                </c:pt>
                <c:pt idx="43">
                  <c:v>34.9</c:v>
                </c:pt>
                <c:pt idx="44">
                  <c:v>35.1</c:v>
                </c:pt>
                <c:pt idx="45">
                  <c:v>35.6</c:v>
                </c:pt>
                <c:pt idx="46">
                  <c:v>38.299999999999997</c:v>
                </c:pt>
                <c:pt idx="47">
                  <c:v>38.799999999999997</c:v>
                </c:pt>
                <c:pt idx="48">
                  <c:v>39</c:v>
                </c:pt>
                <c:pt idx="49">
                  <c:v>39.5</c:v>
                </c:pt>
                <c:pt idx="50">
                  <c:v>39.4</c:v>
                </c:pt>
                <c:pt idx="51">
                  <c:v>39.6</c:v>
                </c:pt>
                <c:pt idx="52">
                  <c:v>39.799999999999997</c:v>
                </c:pt>
                <c:pt idx="53">
                  <c:v>40.4</c:v>
                </c:pt>
                <c:pt idx="54">
                  <c:v>41.2</c:v>
                </c:pt>
                <c:pt idx="55">
                  <c:v>40.200000000000003</c:v>
                </c:pt>
                <c:pt idx="56">
                  <c:v>42.3</c:v>
                </c:pt>
                <c:pt idx="57">
                  <c:v>43.5</c:v>
                </c:pt>
                <c:pt idx="58">
                  <c:v>44</c:v>
                </c:pt>
                <c:pt idx="59">
                  <c:v>44.2</c:v>
                </c:pt>
                <c:pt idx="60">
                  <c:v>44.1</c:v>
                </c:pt>
                <c:pt idx="61">
                  <c:v>44.1</c:v>
                </c:pt>
                <c:pt idx="62">
                  <c:v>44.9</c:v>
                </c:pt>
                <c:pt idx="63">
                  <c:v>44.8</c:v>
                </c:pt>
                <c:pt idx="64">
                  <c:v>42.1</c:v>
                </c:pt>
                <c:pt idx="65">
                  <c:v>40.9</c:v>
                </c:pt>
                <c:pt idx="66">
                  <c:v>40.200000000000003</c:v>
                </c:pt>
                <c:pt idx="67">
                  <c:v>39.1</c:v>
                </c:pt>
                <c:pt idx="68">
                  <c:v>39.1</c:v>
                </c:pt>
                <c:pt idx="69">
                  <c:v>39.5</c:v>
                </c:pt>
                <c:pt idx="70">
                  <c:v>39.5</c:v>
                </c:pt>
                <c:pt idx="71">
                  <c:v>39</c:v>
                </c:pt>
                <c:pt idx="72">
                  <c:v>37.4</c:v>
                </c:pt>
                <c:pt idx="73">
                  <c:v>36.700000000000003</c:v>
                </c:pt>
                <c:pt idx="74">
                  <c:v>36.1</c:v>
                </c:pt>
                <c:pt idx="75">
                  <c:v>35.700000000000003</c:v>
                </c:pt>
                <c:pt idx="76">
                  <c:v>35.200000000000003</c:v>
                </c:pt>
                <c:pt idx="77">
                  <c:v>34</c:v>
                </c:pt>
                <c:pt idx="78">
                  <c:v>32</c:v>
                </c:pt>
                <c:pt idx="79">
                  <c:v>29.8</c:v>
                </c:pt>
                <c:pt idx="80">
                  <c:v>28.4</c:v>
                </c:pt>
                <c:pt idx="81">
                  <c:v>26.9</c:v>
                </c:pt>
                <c:pt idx="82">
                  <c:v>25.4</c:v>
                </c:pt>
                <c:pt idx="83">
                  <c:v>24.1</c:v>
                </c:pt>
                <c:pt idx="84">
                  <c:v>22.9</c:v>
                </c:pt>
                <c:pt idx="85">
                  <c:v>21.3</c:v>
                </c:pt>
                <c:pt idx="86">
                  <c:v>22.2</c:v>
                </c:pt>
                <c:pt idx="87">
                  <c:v>22.9</c:v>
                </c:pt>
                <c:pt idx="88">
                  <c:v>23.6</c:v>
                </c:pt>
                <c:pt idx="89">
                  <c:v>25.3</c:v>
                </c:pt>
                <c:pt idx="90">
                  <c:v>26.6</c:v>
                </c:pt>
                <c:pt idx="91">
                  <c:v>27.6</c:v>
                </c:pt>
                <c:pt idx="92">
                  <c:v>28.8</c:v>
                </c:pt>
                <c:pt idx="93">
                  <c:v>30.4</c:v>
                </c:pt>
                <c:pt idx="94">
                  <c:v>31.1</c:v>
                </c:pt>
                <c:pt idx="95">
                  <c:v>32.299999999999997</c:v>
                </c:pt>
                <c:pt idx="96">
                  <c:v>32.4</c:v>
                </c:pt>
                <c:pt idx="97">
                  <c:v>33.700000000000003</c:v>
                </c:pt>
                <c:pt idx="98">
                  <c:v>34.9</c:v>
                </c:pt>
                <c:pt idx="99">
                  <c:v>35.299999999999997</c:v>
                </c:pt>
                <c:pt idx="100">
                  <c:v>35.4</c:v>
                </c:pt>
                <c:pt idx="101">
                  <c:v>35.6</c:v>
                </c:pt>
                <c:pt idx="102">
                  <c:v>35.299999999999997</c:v>
                </c:pt>
                <c:pt idx="103">
                  <c:v>35.299999999999997</c:v>
                </c:pt>
                <c:pt idx="104">
                  <c:v>35.299999999999997</c:v>
                </c:pt>
                <c:pt idx="105">
                  <c:v>35.700000000000003</c:v>
                </c:pt>
                <c:pt idx="106">
                  <c:v>36.9</c:v>
                </c:pt>
                <c:pt idx="107">
                  <c:v>37</c:v>
                </c:pt>
                <c:pt idx="108">
                  <c:v>37.9</c:v>
                </c:pt>
                <c:pt idx="109">
                  <c:v>37.9</c:v>
                </c:pt>
                <c:pt idx="110">
                  <c:v>38.1</c:v>
                </c:pt>
                <c:pt idx="111">
                  <c:v>41.1</c:v>
                </c:pt>
                <c:pt idx="112">
                  <c:v>43.3</c:v>
                </c:pt>
                <c:pt idx="113">
                  <c:v>43.5</c:v>
                </c:pt>
                <c:pt idx="114">
                  <c:v>45.4</c:v>
                </c:pt>
                <c:pt idx="115">
                  <c:v>46.4</c:v>
                </c:pt>
                <c:pt idx="116">
                  <c:v>45.6</c:v>
                </c:pt>
                <c:pt idx="117">
                  <c:v>43.2</c:v>
                </c:pt>
                <c:pt idx="118">
                  <c:v>41.4</c:v>
                </c:pt>
                <c:pt idx="119">
                  <c:v>40.200000000000003</c:v>
                </c:pt>
                <c:pt idx="120">
                  <c:v>38.9</c:v>
                </c:pt>
                <c:pt idx="121">
                  <c:v>38.6</c:v>
                </c:pt>
                <c:pt idx="122">
                  <c:v>38.799999999999997</c:v>
                </c:pt>
                <c:pt idx="123">
                  <c:v>38.1</c:v>
                </c:pt>
                <c:pt idx="124">
                  <c:v>37.200000000000003</c:v>
                </c:pt>
                <c:pt idx="125">
                  <c:v>36</c:v>
                </c:pt>
                <c:pt idx="126">
                  <c:v>35.5</c:v>
                </c:pt>
                <c:pt idx="127">
                  <c:v>34.200000000000003</c:v>
                </c:pt>
                <c:pt idx="128">
                  <c:v>35.200000000000003</c:v>
                </c:pt>
                <c:pt idx="129">
                  <c:v>35.200000000000003</c:v>
                </c:pt>
                <c:pt idx="130">
                  <c:v>35.6</c:v>
                </c:pt>
                <c:pt idx="131">
                  <c:v>35.299999999999997</c:v>
                </c:pt>
              </c:numCache>
            </c:numRef>
          </c:yVal>
          <c:smooth val="1"/>
        </c:ser>
        <c:ser>
          <c:idx val="3"/>
          <c:order val="2"/>
          <c:tx>
            <c:v>Lap 5</c:v>
          </c:tx>
          <c:marker>
            <c:symbol val="none"/>
          </c:marker>
          <c:yVal>
            <c:numRef>
              <c:f>'Lap 5 data'!$AT$10:$AT$140</c:f>
              <c:numCache>
                <c:formatCode>General</c:formatCode>
                <c:ptCount val="131"/>
                <c:pt idx="0">
                  <c:v>35.299999999999997</c:v>
                </c:pt>
                <c:pt idx="1">
                  <c:v>35.1</c:v>
                </c:pt>
                <c:pt idx="2">
                  <c:v>34.799999999999997</c:v>
                </c:pt>
                <c:pt idx="3">
                  <c:v>35.6</c:v>
                </c:pt>
                <c:pt idx="4">
                  <c:v>37.4</c:v>
                </c:pt>
                <c:pt idx="5">
                  <c:v>38.1</c:v>
                </c:pt>
                <c:pt idx="6">
                  <c:v>39.700000000000003</c:v>
                </c:pt>
                <c:pt idx="7">
                  <c:v>40.9</c:v>
                </c:pt>
                <c:pt idx="8">
                  <c:v>40.9</c:v>
                </c:pt>
                <c:pt idx="9">
                  <c:v>40.9</c:v>
                </c:pt>
                <c:pt idx="10">
                  <c:v>41.2</c:v>
                </c:pt>
                <c:pt idx="11">
                  <c:v>41.6</c:v>
                </c:pt>
                <c:pt idx="12">
                  <c:v>46.1</c:v>
                </c:pt>
                <c:pt idx="13">
                  <c:v>46.5</c:v>
                </c:pt>
                <c:pt idx="14">
                  <c:v>46.5</c:v>
                </c:pt>
                <c:pt idx="15">
                  <c:v>46.3</c:v>
                </c:pt>
                <c:pt idx="16">
                  <c:v>44.4</c:v>
                </c:pt>
                <c:pt idx="17">
                  <c:v>43.1</c:v>
                </c:pt>
                <c:pt idx="18">
                  <c:v>39.4</c:v>
                </c:pt>
                <c:pt idx="19">
                  <c:v>36.299999999999997</c:v>
                </c:pt>
                <c:pt idx="20">
                  <c:v>34.4</c:v>
                </c:pt>
                <c:pt idx="21">
                  <c:v>32.4</c:v>
                </c:pt>
                <c:pt idx="22">
                  <c:v>30.2</c:v>
                </c:pt>
                <c:pt idx="23">
                  <c:v>30</c:v>
                </c:pt>
                <c:pt idx="24">
                  <c:v>28.1</c:v>
                </c:pt>
                <c:pt idx="25">
                  <c:v>25.6</c:v>
                </c:pt>
                <c:pt idx="26">
                  <c:v>23.6</c:v>
                </c:pt>
                <c:pt idx="27">
                  <c:v>22</c:v>
                </c:pt>
                <c:pt idx="28">
                  <c:v>21.2</c:v>
                </c:pt>
                <c:pt idx="29">
                  <c:v>21.2</c:v>
                </c:pt>
                <c:pt idx="30">
                  <c:v>20.8</c:v>
                </c:pt>
                <c:pt idx="31">
                  <c:v>21.4</c:v>
                </c:pt>
                <c:pt idx="32">
                  <c:v>24.9</c:v>
                </c:pt>
                <c:pt idx="33">
                  <c:v>26.8</c:v>
                </c:pt>
                <c:pt idx="34">
                  <c:v>28.3</c:v>
                </c:pt>
                <c:pt idx="35">
                  <c:v>29.9</c:v>
                </c:pt>
                <c:pt idx="36">
                  <c:v>31.6</c:v>
                </c:pt>
                <c:pt idx="37">
                  <c:v>33.1</c:v>
                </c:pt>
                <c:pt idx="38">
                  <c:v>34.200000000000003</c:v>
                </c:pt>
                <c:pt idx="39">
                  <c:v>34.6</c:v>
                </c:pt>
                <c:pt idx="40">
                  <c:v>34.6</c:v>
                </c:pt>
                <c:pt idx="41">
                  <c:v>34.799999999999997</c:v>
                </c:pt>
                <c:pt idx="42">
                  <c:v>35.4</c:v>
                </c:pt>
                <c:pt idx="43">
                  <c:v>36.1</c:v>
                </c:pt>
                <c:pt idx="44">
                  <c:v>36.9</c:v>
                </c:pt>
                <c:pt idx="45">
                  <c:v>37.1</c:v>
                </c:pt>
                <c:pt idx="46">
                  <c:v>39.6</c:v>
                </c:pt>
                <c:pt idx="47">
                  <c:v>39.6</c:v>
                </c:pt>
                <c:pt idx="48">
                  <c:v>39.1</c:v>
                </c:pt>
                <c:pt idx="49">
                  <c:v>39</c:v>
                </c:pt>
                <c:pt idx="50">
                  <c:v>38.700000000000003</c:v>
                </c:pt>
                <c:pt idx="51">
                  <c:v>38.700000000000003</c:v>
                </c:pt>
                <c:pt idx="52">
                  <c:v>38.9</c:v>
                </c:pt>
                <c:pt idx="53">
                  <c:v>39.6</c:v>
                </c:pt>
                <c:pt idx="54">
                  <c:v>40.200000000000003</c:v>
                </c:pt>
                <c:pt idx="55">
                  <c:v>40.6</c:v>
                </c:pt>
                <c:pt idx="56">
                  <c:v>41.5</c:v>
                </c:pt>
                <c:pt idx="57">
                  <c:v>42.4</c:v>
                </c:pt>
                <c:pt idx="58">
                  <c:v>43.6</c:v>
                </c:pt>
                <c:pt idx="59">
                  <c:v>44.5</c:v>
                </c:pt>
                <c:pt idx="60">
                  <c:v>44.7</c:v>
                </c:pt>
                <c:pt idx="61">
                  <c:v>44.6</c:v>
                </c:pt>
                <c:pt idx="62">
                  <c:v>45.9</c:v>
                </c:pt>
                <c:pt idx="63">
                  <c:v>45.7</c:v>
                </c:pt>
                <c:pt idx="64">
                  <c:v>43</c:v>
                </c:pt>
                <c:pt idx="65">
                  <c:v>41.2</c:v>
                </c:pt>
                <c:pt idx="66">
                  <c:v>39.6</c:v>
                </c:pt>
                <c:pt idx="67">
                  <c:v>38.799999999999997</c:v>
                </c:pt>
                <c:pt idx="68">
                  <c:v>38.4</c:v>
                </c:pt>
                <c:pt idx="69">
                  <c:v>38.200000000000003</c:v>
                </c:pt>
                <c:pt idx="70">
                  <c:v>38.4</c:v>
                </c:pt>
                <c:pt idx="71">
                  <c:v>37.9</c:v>
                </c:pt>
                <c:pt idx="72">
                  <c:v>36.299999999999997</c:v>
                </c:pt>
                <c:pt idx="73">
                  <c:v>35.299999999999997</c:v>
                </c:pt>
                <c:pt idx="74">
                  <c:v>35</c:v>
                </c:pt>
                <c:pt idx="75">
                  <c:v>34.6</c:v>
                </c:pt>
                <c:pt idx="76">
                  <c:v>34.700000000000003</c:v>
                </c:pt>
                <c:pt idx="77">
                  <c:v>34</c:v>
                </c:pt>
                <c:pt idx="78">
                  <c:v>32.700000000000003</c:v>
                </c:pt>
                <c:pt idx="79">
                  <c:v>31.1</c:v>
                </c:pt>
                <c:pt idx="80">
                  <c:v>29.7</c:v>
                </c:pt>
                <c:pt idx="81">
                  <c:v>27.7</c:v>
                </c:pt>
                <c:pt idx="82">
                  <c:v>24.3</c:v>
                </c:pt>
                <c:pt idx="83">
                  <c:v>23.5</c:v>
                </c:pt>
                <c:pt idx="84">
                  <c:v>22.2</c:v>
                </c:pt>
                <c:pt idx="85">
                  <c:v>21.9</c:v>
                </c:pt>
                <c:pt idx="86">
                  <c:v>21.6</c:v>
                </c:pt>
                <c:pt idx="87">
                  <c:v>21.8</c:v>
                </c:pt>
                <c:pt idx="88">
                  <c:v>23.7</c:v>
                </c:pt>
                <c:pt idx="89">
                  <c:v>25.1</c:v>
                </c:pt>
                <c:pt idx="90">
                  <c:v>26.8</c:v>
                </c:pt>
                <c:pt idx="91">
                  <c:v>28.4</c:v>
                </c:pt>
                <c:pt idx="92">
                  <c:v>30.3</c:v>
                </c:pt>
                <c:pt idx="93">
                  <c:v>31.4</c:v>
                </c:pt>
                <c:pt idx="94">
                  <c:v>32.700000000000003</c:v>
                </c:pt>
                <c:pt idx="95">
                  <c:v>33.299999999999997</c:v>
                </c:pt>
                <c:pt idx="96">
                  <c:v>33.5</c:v>
                </c:pt>
                <c:pt idx="97">
                  <c:v>36</c:v>
                </c:pt>
                <c:pt idx="98">
                  <c:v>35.9</c:v>
                </c:pt>
                <c:pt idx="99">
                  <c:v>35.799999999999997</c:v>
                </c:pt>
                <c:pt idx="100">
                  <c:v>36.200000000000003</c:v>
                </c:pt>
                <c:pt idx="101">
                  <c:v>36.6</c:v>
                </c:pt>
                <c:pt idx="102">
                  <c:v>37.4</c:v>
                </c:pt>
                <c:pt idx="103">
                  <c:v>37.299999999999997</c:v>
                </c:pt>
                <c:pt idx="104">
                  <c:v>37.299999999999997</c:v>
                </c:pt>
                <c:pt idx="105">
                  <c:v>37.299999999999997</c:v>
                </c:pt>
                <c:pt idx="106">
                  <c:v>37.799999999999997</c:v>
                </c:pt>
                <c:pt idx="107">
                  <c:v>40</c:v>
                </c:pt>
                <c:pt idx="108">
                  <c:v>40.1</c:v>
                </c:pt>
                <c:pt idx="109">
                  <c:v>41.3</c:v>
                </c:pt>
                <c:pt idx="110">
                  <c:v>41.5</c:v>
                </c:pt>
                <c:pt idx="111">
                  <c:v>43.7</c:v>
                </c:pt>
                <c:pt idx="112">
                  <c:v>45.5</c:v>
                </c:pt>
                <c:pt idx="113">
                  <c:v>45.8</c:v>
                </c:pt>
                <c:pt idx="114">
                  <c:v>46.4</c:v>
                </c:pt>
                <c:pt idx="115">
                  <c:v>46.1</c:v>
                </c:pt>
                <c:pt idx="116">
                  <c:v>43.9</c:v>
                </c:pt>
                <c:pt idx="117">
                  <c:v>41.9</c:v>
                </c:pt>
                <c:pt idx="118">
                  <c:v>39.9</c:v>
                </c:pt>
                <c:pt idx="119">
                  <c:v>38.700000000000003</c:v>
                </c:pt>
                <c:pt idx="120">
                  <c:v>38.1</c:v>
                </c:pt>
                <c:pt idx="121">
                  <c:v>37.700000000000003</c:v>
                </c:pt>
                <c:pt idx="122">
                  <c:v>37.6</c:v>
                </c:pt>
                <c:pt idx="123">
                  <c:v>36.799999999999997</c:v>
                </c:pt>
                <c:pt idx="124">
                  <c:v>35.6</c:v>
                </c:pt>
                <c:pt idx="125">
                  <c:v>34.700000000000003</c:v>
                </c:pt>
                <c:pt idx="126">
                  <c:v>33.5</c:v>
                </c:pt>
                <c:pt idx="127">
                  <c:v>33.6</c:v>
                </c:pt>
                <c:pt idx="128">
                  <c:v>34.6</c:v>
                </c:pt>
                <c:pt idx="129">
                  <c:v>35.200000000000003</c:v>
                </c:pt>
                <c:pt idx="130">
                  <c:v>35.200000000000003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18880"/>
        <c:axId val="137820800"/>
      </c:scatterChart>
      <c:valAx>
        <c:axId val="137818880"/>
        <c:scaling>
          <c:orientation val="minMax"/>
          <c:max val="14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37820800"/>
        <c:crosses val="autoZero"/>
        <c:crossBetween val="midCat"/>
      </c:valAx>
      <c:valAx>
        <c:axId val="137820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Speed (mph)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3781888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Lambda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v>Lap 3</c:v>
          </c:tx>
          <c:marker>
            <c:symbol val="none"/>
          </c:marker>
          <c:yVal>
            <c:numRef>
              <c:f>'Lap 3 data'!$BC$10:$BC$500</c:f>
              <c:numCache>
                <c:formatCode>General</c:formatCode>
                <c:ptCount val="491"/>
                <c:pt idx="0">
                  <c:v>2.08</c:v>
                </c:pt>
                <c:pt idx="1">
                  <c:v>1.95</c:v>
                </c:pt>
                <c:pt idx="2">
                  <c:v>1.83</c:v>
                </c:pt>
                <c:pt idx="3">
                  <c:v>1.75</c:v>
                </c:pt>
                <c:pt idx="4">
                  <c:v>1.66</c:v>
                </c:pt>
                <c:pt idx="5">
                  <c:v>1.6</c:v>
                </c:pt>
                <c:pt idx="6">
                  <c:v>1.59</c:v>
                </c:pt>
                <c:pt idx="7">
                  <c:v>1.59</c:v>
                </c:pt>
                <c:pt idx="8">
                  <c:v>1.62</c:v>
                </c:pt>
                <c:pt idx="9">
                  <c:v>1.67</c:v>
                </c:pt>
                <c:pt idx="10">
                  <c:v>1.73</c:v>
                </c:pt>
                <c:pt idx="11">
                  <c:v>1.84</c:v>
                </c:pt>
                <c:pt idx="12">
                  <c:v>2.09</c:v>
                </c:pt>
                <c:pt idx="13">
                  <c:v>2.64</c:v>
                </c:pt>
                <c:pt idx="14">
                  <c:v>3.07</c:v>
                </c:pt>
                <c:pt idx="15">
                  <c:v>3.11</c:v>
                </c:pt>
                <c:pt idx="16">
                  <c:v>3.04</c:v>
                </c:pt>
                <c:pt idx="17">
                  <c:v>3.02</c:v>
                </c:pt>
                <c:pt idx="18">
                  <c:v>3.06</c:v>
                </c:pt>
                <c:pt idx="19">
                  <c:v>3.06</c:v>
                </c:pt>
                <c:pt idx="20">
                  <c:v>3.35</c:v>
                </c:pt>
                <c:pt idx="21">
                  <c:v>3.75</c:v>
                </c:pt>
                <c:pt idx="22">
                  <c:v>3.69</c:v>
                </c:pt>
                <c:pt idx="23">
                  <c:v>3.43</c:v>
                </c:pt>
                <c:pt idx="24">
                  <c:v>3.41</c:v>
                </c:pt>
                <c:pt idx="25">
                  <c:v>3.29</c:v>
                </c:pt>
                <c:pt idx="26">
                  <c:v>3.02</c:v>
                </c:pt>
                <c:pt idx="27">
                  <c:v>2.89</c:v>
                </c:pt>
                <c:pt idx="28">
                  <c:v>2.84</c:v>
                </c:pt>
                <c:pt idx="29">
                  <c:v>2.7</c:v>
                </c:pt>
                <c:pt idx="30">
                  <c:v>2.42</c:v>
                </c:pt>
                <c:pt idx="31">
                  <c:v>2.31</c:v>
                </c:pt>
                <c:pt idx="32">
                  <c:v>2.21</c:v>
                </c:pt>
                <c:pt idx="33">
                  <c:v>2.14</c:v>
                </c:pt>
                <c:pt idx="34">
                  <c:v>2.04</c:v>
                </c:pt>
                <c:pt idx="35">
                  <c:v>1.94</c:v>
                </c:pt>
                <c:pt idx="36">
                  <c:v>1.87</c:v>
                </c:pt>
                <c:pt idx="37">
                  <c:v>1.9</c:v>
                </c:pt>
                <c:pt idx="38">
                  <c:v>1.97</c:v>
                </c:pt>
                <c:pt idx="39">
                  <c:v>1.97</c:v>
                </c:pt>
                <c:pt idx="40">
                  <c:v>1.97</c:v>
                </c:pt>
                <c:pt idx="41">
                  <c:v>2.0099999999999998</c:v>
                </c:pt>
                <c:pt idx="42">
                  <c:v>2.02</c:v>
                </c:pt>
                <c:pt idx="43">
                  <c:v>1.87</c:v>
                </c:pt>
                <c:pt idx="44">
                  <c:v>1.85</c:v>
                </c:pt>
                <c:pt idx="45">
                  <c:v>1.84</c:v>
                </c:pt>
                <c:pt idx="46">
                  <c:v>1.79</c:v>
                </c:pt>
                <c:pt idx="47">
                  <c:v>1.75</c:v>
                </c:pt>
                <c:pt idx="48">
                  <c:v>1.79</c:v>
                </c:pt>
                <c:pt idx="49">
                  <c:v>1.78</c:v>
                </c:pt>
                <c:pt idx="50">
                  <c:v>1.78</c:v>
                </c:pt>
                <c:pt idx="51">
                  <c:v>1.74</c:v>
                </c:pt>
                <c:pt idx="52">
                  <c:v>1.68</c:v>
                </c:pt>
                <c:pt idx="53">
                  <c:v>1.63</c:v>
                </c:pt>
                <c:pt idx="54">
                  <c:v>1.59</c:v>
                </c:pt>
                <c:pt idx="55">
                  <c:v>1.61</c:v>
                </c:pt>
                <c:pt idx="56">
                  <c:v>1.61</c:v>
                </c:pt>
                <c:pt idx="57">
                  <c:v>1.62</c:v>
                </c:pt>
                <c:pt idx="58">
                  <c:v>1.62</c:v>
                </c:pt>
                <c:pt idx="59">
                  <c:v>1.6</c:v>
                </c:pt>
                <c:pt idx="60">
                  <c:v>1.55</c:v>
                </c:pt>
                <c:pt idx="61">
                  <c:v>1.78</c:v>
                </c:pt>
                <c:pt idx="62">
                  <c:v>1.85</c:v>
                </c:pt>
                <c:pt idx="63">
                  <c:v>1.93</c:v>
                </c:pt>
                <c:pt idx="64">
                  <c:v>1.94</c:v>
                </c:pt>
                <c:pt idx="65">
                  <c:v>1.89</c:v>
                </c:pt>
                <c:pt idx="66">
                  <c:v>1.89</c:v>
                </c:pt>
                <c:pt idx="67">
                  <c:v>1.9</c:v>
                </c:pt>
                <c:pt idx="68">
                  <c:v>1.9</c:v>
                </c:pt>
                <c:pt idx="69">
                  <c:v>2.11</c:v>
                </c:pt>
                <c:pt idx="70">
                  <c:v>2.27</c:v>
                </c:pt>
                <c:pt idx="71">
                  <c:v>2.23</c:v>
                </c:pt>
                <c:pt idx="72">
                  <c:v>2.14</c:v>
                </c:pt>
                <c:pt idx="73">
                  <c:v>2.31</c:v>
                </c:pt>
                <c:pt idx="74">
                  <c:v>2.4700000000000002</c:v>
                </c:pt>
                <c:pt idx="75">
                  <c:v>2.69</c:v>
                </c:pt>
                <c:pt idx="76">
                  <c:v>2.92</c:v>
                </c:pt>
                <c:pt idx="77">
                  <c:v>3.14</c:v>
                </c:pt>
                <c:pt idx="78">
                  <c:v>3.3</c:v>
                </c:pt>
                <c:pt idx="79">
                  <c:v>3.43</c:v>
                </c:pt>
                <c:pt idx="80">
                  <c:v>3.26</c:v>
                </c:pt>
                <c:pt idx="81">
                  <c:v>3.13</c:v>
                </c:pt>
                <c:pt idx="82">
                  <c:v>3.09</c:v>
                </c:pt>
                <c:pt idx="83">
                  <c:v>3.1</c:v>
                </c:pt>
                <c:pt idx="84">
                  <c:v>3.05</c:v>
                </c:pt>
                <c:pt idx="85">
                  <c:v>2.64</c:v>
                </c:pt>
                <c:pt idx="86">
                  <c:v>2.4300000000000002</c:v>
                </c:pt>
                <c:pt idx="87">
                  <c:v>2.34</c:v>
                </c:pt>
                <c:pt idx="88">
                  <c:v>2.2799999999999998</c:v>
                </c:pt>
                <c:pt idx="89">
                  <c:v>2.2400000000000002</c:v>
                </c:pt>
                <c:pt idx="90">
                  <c:v>2.2400000000000002</c:v>
                </c:pt>
                <c:pt idx="91">
                  <c:v>2.21</c:v>
                </c:pt>
                <c:pt idx="92">
                  <c:v>2.08</c:v>
                </c:pt>
                <c:pt idx="93">
                  <c:v>2.04</c:v>
                </c:pt>
                <c:pt idx="94">
                  <c:v>2.0299999999999998</c:v>
                </c:pt>
                <c:pt idx="95">
                  <c:v>2.0299999999999998</c:v>
                </c:pt>
                <c:pt idx="96">
                  <c:v>2.0299999999999998</c:v>
                </c:pt>
                <c:pt idx="97">
                  <c:v>2.08</c:v>
                </c:pt>
                <c:pt idx="98">
                  <c:v>2.13</c:v>
                </c:pt>
                <c:pt idx="99">
                  <c:v>2.15</c:v>
                </c:pt>
                <c:pt idx="100">
                  <c:v>2.15</c:v>
                </c:pt>
                <c:pt idx="101">
                  <c:v>2.15</c:v>
                </c:pt>
                <c:pt idx="102">
                  <c:v>2.12</c:v>
                </c:pt>
                <c:pt idx="103">
                  <c:v>1.9</c:v>
                </c:pt>
                <c:pt idx="104">
                  <c:v>1.73</c:v>
                </c:pt>
                <c:pt idx="105">
                  <c:v>1.65</c:v>
                </c:pt>
                <c:pt idx="106">
                  <c:v>1.58</c:v>
                </c:pt>
                <c:pt idx="107">
                  <c:v>1.53</c:v>
                </c:pt>
                <c:pt idx="108">
                  <c:v>1.53</c:v>
                </c:pt>
                <c:pt idx="109">
                  <c:v>1.53</c:v>
                </c:pt>
                <c:pt idx="110">
                  <c:v>1.52</c:v>
                </c:pt>
                <c:pt idx="111">
                  <c:v>1.6</c:v>
                </c:pt>
                <c:pt idx="112">
                  <c:v>1.66</c:v>
                </c:pt>
                <c:pt idx="113">
                  <c:v>1.68</c:v>
                </c:pt>
                <c:pt idx="114">
                  <c:v>1.85</c:v>
                </c:pt>
                <c:pt idx="115">
                  <c:v>2.42</c:v>
                </c:pt>
                <c:pt idx="116">
                  <c:v>2.5</c:v>
                </c:pt>
                <c:pt idx="117">
                  <c:v>2.13</c:v>
                </c:pt>
                <c:pt idx="118">
                  <c:v>1.88</c:v>
                </c:pt>
                <c:pt idx="119">
                  <c:v>1.86</c:v>
                </c:pt>
                <c:pt idx="120">
                  <c:v>2.1</c:v>
                </c:pt>
                <c:pt idx="121">
                  <c:v>2.42</c:v>
                </c:pt>
                <c:pt idx="122">
                  <c:v>2.68</c:v>
                </c:pt>
                <c:pt idx="123">
                  <c:v>2.5</c:v>
                </c:pt>
                <c:pt idx="124">
                  <c:v>2.29</c:v>
                </c:pt>
                <c:pt idx="125">
                  <c:v>2.1800000000000002</c:v>
                </c:pt>
                <c:pt idx="126">
                  <c:v>2.1</c:v>
                </c:pt>
                <c:pt idx="127">
                  <c:v>2.0699999999999998</c:v>
                </c:pt>
                <c:pt idx="128">
                  <c:v>2.08</c:v>
                </c:pt>
                <c:pt idx="129">
                  <c:v>2.14</c:v>
                </c:pt>
                <c:pt idx="130">
                  <c:v>2.17</c:v>
                </c:pt>
                <c:pt idx="131">
                  <c:v>2.11</c:v>
                </c:pt>
                <c:pt idx="132">
                  <c:v>1.96</c:v>
                </c:pt>
              </c:numCache>
            </c:numRef>
          </c:yVal>
          <c:smooth val="1"/>
        </c:ser>
        <c:ser>
          <c:idx val="0"/>
          <c:order val="1"/>
          <c:tx>
            <c:v>Lap 4</c:v>
          </c:tx>
          <c:marker>
            <c:symbol val="none"/>
          </c:marker>
          <c:yVal>
            <c:numRef>
              <c:f>'Lap 4 data'!$BC$10:$BC$499</c:f>
              <c:numCache>
                <c:formatCode>General</c:formatCode>
                <c:ptCount val="490"/>
                <c:pt idx="0">
                  <c:v>1.96</c:v>
                </c:pt>
                <c:pt idx="1">
                  <c:v>1.85</c:v>
                </c:pt>
                <c:pt idx="2">
                  <c:v>1.77</c:v>
                </c:pt>
                <c:pt idx="3">
                  <c:v>1.75</c:v>
                </c:pt>
                <c:pt idx="4">
                  <c:v>1.72</c:v>
                </c:pt>
                <c:pt idx="5">
                  <c:v>1.69</c:v>
                </c:pt>
                <c:pt idx="6">
                  <c:v>1.68</c:v>
                </c:pt>
                <c:pt idx="7">
                  <c:v>1.72</c:v>
                </c:pt>
                <c:pt idx="8">
                  <c:v>1.62</c:v>
                </c:pt>
                <c:pt idx="9">
                  <c:v>1.61</c:v>
                </c:pt>
                <c:pt idx="10">
                  <c:v>1.66</c:v>
                </c:pt>
                <c:pt idx="11">
                  <c:v>1.73</c:v>
                </c:pt>
                <c:pt idx="12">
                  <c:v>1.89</c:v>
                </c:pt>
                <c:pt idx="13">
                  <c:v>2.86</c:v>
                </c:pt>
                <c:pt idx="14">
                  <c:v>3.75</c:v>
                </c:pt>
                <c:pt idx="15">
                  <c:v>3.93</c:v>
                </c:pt>
                <c:pt idx="16">
                  <c:v>3.53</c:v>
                </c:pt>
                <c:pt idx="17">
                  <c:v>3.32</c:v>
                </c:pt>
                <c:pt idx="18">
                  <c:v>3.6</c:v>
                </c:pt>
                <c:pt idx="19">
                  <c:v>3.2</c:v>
                </c:pt>
                <c:pt idx="20">
                  <c:v>3.31</c:v>
                </c:pt>
                <c:pt idx="21">
                  <c:v>3.55</c:v>
                </c:pt>
                <c:pt idx="22">
                  <c:v>3.43</c:v>
                </c:pt>
                <c:pt idx="23">
                  <c:v>3.18</c:v>
                </c:pt>
                <c:pt idx="24">
                  <c:v>3.36</c:v>
                </c:pt>
                <c:pt idx="25">
                  <c:v>3.11</c:v>
                </c:pt>
                <c:pt idx="26">
                  <c:v>2.95</c:v>
                </c:pt>
                <c:pt idx="27">
                  <c:v>2.82</c:v>
                </c:pt>
                <c:pt idx="28">
                  <c:v>2.71</c:v>
                </c:pt>
                <c:pt idx="29">
                  <c:v>2.59</c:v>
                </c:pt>
                <c:pt idx="30">
                  <c:v>2.39</c:v>
                </c:pt>
                <c:pt idx="31">
                  <c:v>2.25</c:v>
                </c:pt>
                <c:pt idx="32">
                  <c:v>2.11</c:v>
                </c:pt>
                <c:pt idx="33">
                  <c:v>2.0499999999999998</c:v>
                </c:pt>
                <c:pt idx="34">
                  <c:v>2.0099999999999998</c:v>
                </c:pt>
                <c:pt idx="35">
                  <c:v>1.98</c:v>
                </c:pt>
                <c:pt idx="36">
                  <c:v>1.97</c:v>
                </c:pt>
                <c:pt idx="37">
                  <c:v>1.91</c:v>
                </c:pt>
                <c:pt idx="38">
                  <c:v>1.86</c:v>
                </c:pt>
                <c:pt idx="39">
                  <c:v>1.95</c:v>
                </c:pt>
                <c:pt idx="40">
                  <c:v>2.04</c:v>
                </c:pt>
                <c:pt idx="41">
                  <c:v>1.98</c:v>
                </c:pt>
                <c:pt idx="42">
                  <c:v>1.8</c:v>
                </c:pt>
                <c:pt idx="43">
                  <c:v>1.73</c:v>
                </c:pt>
                <c:pt idx="44">
                  <c:v>1.72</c:v>
                </c:pt>
                <c:pt idx="45">
                  <c:v>1.79</c:v>
                </c:pt>
                <c:pt idx="46">
                  <c:v>1.86</c:v>
                </c:pt>
                <c:pt idx="47">
                  <c:v>1.89</c:v>
                </c:pt>
                <c:pt idx="48">
                  <c:v>1.88</c:v>
                </c:pt>
                <c:pt idx="49">
                  <c:v>1.88</c:v>
                </c:pt>
                <c:pt idx="50">
                  <c:v>1.77</c:v>
                </c:pt>
                <c:pt idx="51">
                  <c:v>1.67</c:v>
                </c:pt>
                <c:pt idx="52">
                  <c:v>1.6</c:v>
                </c:pt>
                <c:pt idx="53">
                  <c:v>1.58</c:v>
                </c:pt>
                <c:pt idx="54">
                  <c:v>1.6</c:v>
                </c:pt>
                <c:pt idx="55">
                  <c:v>1.59</c:v>
                </c:pt>
                <c:pt idx="56">
                  <c:v>1.57</c:v>
                </c:pt>
                <c:pt idx="57">
                  <c:v>1.56</c:v>
                </c:pt>
                <c:pt idx="58">
                  <c:v>1.55</c:v>
                </c:pt>
                <c:pt idx="59">
                  <c:v>1.61</c:v>
                </c:pt>
                <c:pt idx="60">
                  <c:v>1.95</c:v>
                </c:pt>
                <c:pt idx="61">
                  <c:v>2.5499999999999998</c:v>
                </c:pt>
                <c:pt idx="62">
                  <c:v>2.35</c:v>
                </c:pt>
                <c:pt idx="63">
                  <c:v>2.09</c:v>
                </c:pt>
                <c:pt idx="64">
                  <c:v>1.97</c:v>
                </c:pt>
                <c:pt idx="65">
                  <c:v>1.93</c:v>
                </c:pt>
                <c:pt idx="66">
                  <c:v>1.9</c:v>
                </c:pt>
                <c:pt idx="67">
                  <c:v>1.97</c:v>
                </c:pt>
                <c:pt idx="68">
                  <c:v>2.29</c:v>
                </c:pt>
                <c:pt idx="69">
                  <c:v>2.42</c:v>
                </c:pt>
                <c:pt idx="70">
                  <c:v>2.33</c:v>
                </c:pt>
                <c:pt idx="71">
                  <c:v>2.2200000000000002</c:v>
                </c:pt>
                <c:pt idx="72">
                  <c:v>2.21</c:v>
                </c:pt>
                <c:pt idx="73">
                  <c:v>2.2799999999999998</c:v>
                </c:pt>
                <c:pt idx="74">
                  <c:v>2.83</c:v>
                </c:pt>
                <c:pt idx="75">
                  <c:v>3.19</c:v>
                </c:pt>
                <c:pt idx="76">
                  <c:v>3.22</c:v>
                </c:pt>
                <c:pt idx="77">
                  <c:v>3.21</c:v>
                </c:pt>
                <c:pt idx="78">
                  <c:v>3.41</c:v>
                </c:pt>
                <c:pt idx="79">
                  <c:v>3.47</c:v>
                </c:pt>
                <c:pt idx="80">
                  <c:v>3.02</c:v>
                </c:pt>
                <c:pt idx="81">
                  <c:v>2.9</c:v>
                </c:pt>
                <c:pt idx="82">
                  <c:v>2.85</c:v>
                </c:pt>
                <c:pt idx="83">
                  <c:v>2.79</c:v>
                </c:pt>
                <c:pt idx="84">
                  <c:v>2.77</c:v>
                </c:pt>
                <c:pt idx="85">
                  <c:v>2.58</c:v>
                </c:pt>
                <c:pt idx="86">
                  <c:v>2.48</c:v>
                </c:pt>
                <c:pt idx="87">
                  <c:v>2.4</c:v>
                </c:pt>
                <c:pt idx="88">
                  <c:v>2.35</c:v>
                </c:pt>
                <c:pt idx="89">
                  <c:v>2.31</c:v>
                </c:pt>
                <c:pt idx="90">
                  <c:v>2.25</c:v>
                </c:pt>
                <c:pt idx="91">
                  <c:v>2.16</c:v>
                </c:pt>
                <c:pt idx="92">
                  <c:v>2.09</c:v>
                </c:pt>
                <c:pt idx="93">
                  <c:v>2.09</c:v>
                </c:pt>
                <c:pt idx="94">
                  <c:v>2.09</c:v>
                </c:pt>
                <c:pt idx="95">
                  <c:v>2.08</c:v>
                </c:pt>
                <c:pt idx="96">
                  <c:v>2.09</c:v>
                </c:pt>
                <c:pt idx="97">
                  <c:v>2.19</c:v>
                </c:pt>
                <c:pt idx="98">
                  <c:v>2.2400000000000002</c:v>
                </c:pt>
                <c:pt idx="99">
                  <c:v>2.2599999999999998</c:v>
                </c:pt>
                <c:pt idx="100">
                  <c:v>2.19</c:v>
                </c:pt>
                <c:pt idx="101">
                  <c:v>2.06</c:v>
                </c:pt>
                <c:pt idx="102">
                  <c:v>1.94</c:v>
                </c:pt>
                <c:pt idx="103">
                  <c:v>1.88</c:v>
                </c:pt>
                <c:pt idx="104">
                  <c:v>1.71</c:v>
                </c:pt>
                <c:pt idx="105">
                  <c:v>1.64</c:v>
                </c:pt>
                <c:pt idx="106">
                  <c:v>1.6</c:v>
                </c:pt>
                <c:pt idx="107">
                  <c:v>1.58</c:v>
                </c:pt>
                <c:pt idx="108">
                  <c:v>1.57</c:v>
                </c:pt>
                <c:pt idx="109">
                  <c:v>1.58</c:v>
                </c:pt>
                <c:pt idx="110">
                  <c:v>1.62</c:v>
                </c:pt>
                <c:pt idx="111">
                  <c:v>1.68</c:v>
                </c:pt>
                <c:pt idx="112">
                  <c:v>1.75</c:v>
                </c:pt>
                <c:pt idx="113">
                  <c:v>1.95</c:v>
                </c:pt>
                <c:pt idx="114">
                  <c:v>2.74</c:v>
                </c:pt>
                <c:pt idx="115">
                  <c:v>2.63</c:v>
                </c:pt>
                <c:pt idx="116">
                  <c:v>2.5</c:v>
                </c:pt>
                <c:pt idx="117">
                  <c:v>2.11</c:v>
                </c:pt>
                <c:pt idx="118">
                  <c:v>1.88</c:v>
                </c:pt>
                <c:pt idx="119">
                  <c:v>1.91</c:v>
                </c:pt>
                <c:pt idx="120">
                  <c:v>2.2799999999999998</c:v>
                </c:pt>
                <c:pt idx="121">
                  <c:v>2.67</c:v>
                </c:pt>
                <c:pt idx="122">
                  <c:v>2.5299999999999998</c:v>
                </c:pt>
                <c:pt idx="123">
                  <c:v>2.36</c:v>
                </c:pt>
                <c:pt idx="124">
                  <c:v>2.27</c:v>
                </c:pt>
                <c:pt idx="125">
                  <c:v>2.23</c:v>
                </c:pt>
                <c:pt idx="126">
                  <c:v>2.1800000000000002</c:v>
                </c:pt>
                <c:pt idx="127">
                  <c:v>2.21</c:v>
                </c:pt>
                <c:pt idx="128">
                  <c:v>2.27</c:v>
                </c:pt>
                <c:pt idx="129">
                  <c:v>2.29</c:v>
                </c:pt>
                <c:pt idx="130">
                  <c:v>2.21</c:v>
                </c:pt>
                <c:pt idx="131">
                  <c:v>2.0499999999999998</c:v>
                </c:pt>
              </c:numCache>
            </c:numRef>
          </c:yVal>
          <c:smooth val="1"/>
        </c:ser>
        <c:ser>
          <c:idx val="3"/>
          <c:order val="2"/>
          <c:tx>
            <c:v>Lap 5</c:v>
          </c:tx>
          <c:marker>
            <c:symbol val="none"/>
          </c:marker>
          <c:yVal>
            <c:numRef>
              <c:f>'Lap 5 data'!$BC$10:$BC$140</c:f>
              <c:numCache>
                <c:formatCode>General</c:formatCode>
                <c:ptCount val="131"/>
                <c:pt idx="0">
                  <c:v>2.0499999999999998</c:v>
                </c:pt>
                <c:pt idx="1">
                  <c:v>1.89</c:v>
                </c:pt>
                <c:pt idx="2">
                  <c:v>1.78</c:v>
                </c:pt>
                <c:pt idx="3">
                  <c:v>1.7</c:v>
                </c:pt>
                <c:pt idx="4">
                  <c:v>1.63</c:v>
                </c:pt>
                <c:pt idx="5">
                  <c:v>1.61</c:v>
                </c:pt>
                <c:pt idx="6">
                  <c:v>1.6</c:v>
                </c:pt>
                <c:pt idx="7">
                  <c:v>1.58</c:v>
                </c:pt>
                <c:pt idx="8">
                  <c:v>1.64</c:v>
                </c:pt>
                <c:pt idx="9">
                  <c:v>1.73</c:v>
                </c:pt>
                <c:pt idx="10">
                  <c:v>1.87</c:v>
                </c:pt>
                <c:pt idx="11">
                  <c:v>2.0499999999999998</c:v>
                </c:pt>
                <c:pt idx="12">
                  <c:v>2.33</c:v>
                </c:pt>
                <c:pt idx="13">
                  <c:v>2.84</c:v>
                </c:pt>
                <c:pt idx="14">
                  <c:v>3.2</c:v>
                </c:pt>
                <c:pt idx="15">
                  <c:v>3.72</c:v>
                </c:pt>
                <c:pt idx="16">
                  <c:v>3.4</c:v>
                </c:pt>
                <c:pt idx="17">
                  <c:v>3.17</c:v>
                </c:pt>
                <c:pt idx="18">
                  <c:v>3.42</c:v>
                </c:pt>
                <c:pt idx="19">
                  <c:v>3.89</c:v>
                </c:pt>
                <c:pt idx="20">
                  <c:v>3.54</c:v>
                </c:pt>
                <c:pt idx="21">
                  <c:v>3.6</c:v>
                </c:pt>
                <c:pt idx="22">
                  <c:v>3.77</c:v>
                </c:pt>
                <c:pt idx="23">
                  <c:v>3.94</c:v>
                </c:pt>
                <c:pt idx="24">
                  <c:v>3.85</c:v>
                </c:pt>
                <c:pt idx="25">
                  <c:v>3.25</c:v>
                </c:pt>
                <c:pt idx="26">
                  <c:v>3.01</c:v>
                </c:pt>
                <c:pt idx="27">
                  <c:v>2.76</c:v>
                </c:pt>
                <c:pt idx="28">
                  <c:v>2.5099999999999998</c:v>
                </c:pt>
                <c:pt idx="29">
                  <c:v>2.35</c:v>
                </c:pt>
                <c:pt idx="30">
                  <c:v>2.2799999999999998</c:v>
                </c:pt>
                <c:pt idx="31">
                  <c:v>2.2000000000000002</c:v>
                </c:pt>
                <c:pt idx="32">
                  <c:v>2.11</c:v>
                </c:pt>
                <c:pt idx="33">
                  <c:v>2.0099999999999998</c:v>
                </c:pt>
                <c:pt idx="34">
                  <c:v>1.95</c:v>
                </c:pt>
                <c:pt idx="35">
                  <c:v>1.93</c:v>
                </c:pt>
                <c:pt idx="36">
                  <c:v>1.94</c:v>
                </c:pt>
                <c:pt idx="37">
                  <c:v>2</c:v>
                </c:pt>
                <c:pt idx="38">
                  <c:v>1.87</c:v>
                </c:pt>
                <c:pt idx="39">
                  <c:v>1.81</c:v>
                </c:pt>
                <c:pt idx="40">
                  <c:v>1.83</c:v>
                </c:pt>
                <c:pt idx="41">
                  <c:v>1.81</c:v>
                </c:pt>
                <c:pt idx="42">
                  <c:v>1.74</c:v>
                </c:pt>
                <c:pt idx="43">
                  <c:v>1.72</c:v>
                </c:pt>
                <c:pt idx="44">
                  <c:v>1.8</c:v>
                </c:pt>
                <c:pt idx="45">
                  <c:v>1.86</c:v>
                </c:pt>
                <c:pt idx="46">
                  <c:v>1.9</c:v>
                </c:pt>
                <c:pt idx="47">
                  <c:v>1.92</c:v>
                </c:pt>
                <c:pt idx="48">
                  <c:v>1.91</c:v>
                </c:pt>
                <c:pt idx="49">
                  <c:v>1.89</c:v>
                </c:pt>
                <c:pt idx="50">
                  <c:v>1.79</c:v>
                </c:pt>
                <c:pt idx="51">
                  <c:v>1.68</c:v>
                </c:pt>
                <c:pt idx="52">
                  <c:v>1.61</c:v>
                </c:pt>
                <c:pt idx="53">
                  <c:v>1.58</c:v>
                </c:pt>
                <c:pt idx="54">
                  <c:v>1.58</c:v>
                </c:pt>
                <c:pt idx="55">
                  <c:v>1.58</c:v>
                </c:pt>
                <c:pt idx="56">
                  <c:v>1.56</c:v>
                </c:pt>
                <c:pt idx="57">
                  <c:v>1.59</c:v>
                </c:pt>
                <c:pt idx="58">
                  <c:v>1.59</c:v>
                </c:pt>
                <c:pt idx="59">
                  <c:v>1.61</c:v>
                </c:pt>
                <c:pt idx="60">
                  <c:v>1.81</c:v>
                </c:pt>
                <c:pt idx="61">
                  <c:v>2.62</c:v>
                </c:pt>
                <c:pt idx="62">
                  <c:v>2.46</c:v>
                </c:pt>
                <c:pt idx="63">
                  <c:v>2.2000000000000002</c:v>
                </c:pt>
                <c:pt idx="64">
                  <c:v>2.0499999999999998</c:v>
                </c:pt>
                <c:pt idx="65">
                  <c:v>1.95</c:v>
                </c:pt>
                <c:pt idx="66">
                  <c:v>1.9</c:v>
                </c:pt>
                <c:pt idx="67">
                  <c:v>1.99</c:v>
                </c:pt>
                <c:pt idx="68">
                  <c:v>2.27</c:v>
                </c:pt>
                <c:pt idx="69">
                  <c:v>2.4700000000000002</c:v>
                </c:pt>
                <c:pt idx="70">
                  <c:v>2.39</c:v>
                </c:pt>
                <c:pt idx="71">
                  <c:v>2.23</c:v>
                </c:pt>
                <c:pt idx="72">
                  <c:v>2.14</c:v>
                </c:pt>
                <c:pt idx="73">
                  <c:v>2.1800000000000002</c:v>
                </c:pt>
                <c:pt idx="74">
                  <c:v>2.6</c:v>
                </c:pt>
                <c:pt idx="75">
                  <c:v>2.86</c:v>
                </c:pt>
                <c:pt idx="76">
                  <c:v>3.07</c:v>
                </c:pt>
                <c:pt idx="77">
                  <c:v>3.33</c:v>
                </c:pt>
                <c:pt idx="78">
                  <c:v>3.62</c:v>
                </c:pt>
                <c:pt idx="79">
                  <c:v>3.63</c:v>
                </c:pt>
                <c:pt idx="80">
                  <c:v>2.78</c:v>
                </c:pt>
                <c:pt idx="81">
                  <c:v>2.88</c:v>
                </c:pt>
                <c:pt idx="82">
                  <c:v>3.13</c:v>
                </c:pt>
                <c:pt idx="83">
                  <c:v>3.14</c:v>
                </c:pt>
                <c:pt idx="84">
                  <c:v>2.84</c:v>
                </c:pt>
                <c:pt idx="85">
                  <c:v>2.4900000000000002</c:v>
                </c:pt>
                <c:pt idx="86">
                  <c:v>2.41</c:v>
                </c:pt>
                <c:pt idx="87">
                  <c:v>2.31</c:v>
                </c:pt>
                <c:pt idx="88">
                  <c:v>2.25</c:v>
                </c:pt>
                <c:pt idx="89">
                  <c:v>2.19</c:v>
                </c:pt>
                <c:pt idx="90">
                  <c:v>2.11</c:v>
                </c:pt>
                <c:pt idx="91">
                  <c:v>2.0499999999999998</c:v>
                </c:pt>
                <c:pt idx="92">
                  <c:v>2.13</c:v>
                </c:pt>
                <c:pt idx="93">
                  <c:v>2.06</c:v>
                </c:pt>
                <c:pt idx="94">
                  <c:v>2.04</c:v>
                </c:pt>
                <c:pt idx="95">
                  <c:v>2.06</c:v>
                </c:pt>
                <c:pt idx="96">
                  <c:v>2.1</c:v>
                </c:pt>
                <c:pt idx="97">
                  <c:v>2.09</c:v>
                </c:pt>
                <c:pt idx="98">
                  <c:v>2.09</c:v>
                </c:pt>
                <c:pt idx="99">
                  <c:v>2.11</c:v>
                </c:pt>
                <c:pt idx="100">
                  <c:v>2.08</c:v>
                </c:pt>
                <c:pt idx="101">
                  <c:v>1.97</c:v>
                </c:pt>
                <c:pt idx="102">
                  <c:v>1.81</c:v>
                </c:pt>
                <c:pt idx="103">
                  <c:v>1.72</c:v>
                </c:pt>
                <c:pt idx="104">
                  <c:v>1.64</c:v>
                </c:pt>
                <c:pt idx="105">
                  <c:v>1.62</c:v>
                </c:pt>
                <c:pt idx="106">
                  <c:v>1.6</c:v>
                </c:pt>
                <c:pt idx="107">
                  <c:v>1.57</c:v>
                </c:pt>
                <c:pt idx="108">
                  <c:v>1.58</c:v>
                </c:pt>
                <c:pt idx="109">
                  <c:v>1.69</c:v>
                </c:pt>
                <c:pt idx="110">
                  <c:v>1.74</c:v>
                </c:pt>
                <c:pt idx="111">
                  <c:v>1.69</c:v>
                </c:pt>
                <c:pt idx="112">
                  <c:v>1.97</c:v>
                </c:pt>
                <c:pt idx="113">
                  <c:v>2.54</c:v>
                </c:pt>
                <c:pt idx="114">
                  <c:v>3.02</c:v>
                </c:pt>
                <c:pt idx="115">
                  <c:v>3.16</c:v>
                </c:pt>
                <c:pt idx="116">
                  <c:v>2.4</c:v>
                </c:pt>
                <c:pt idx="117">
                  <c:v>2.0299999999999998</c:v>
                </c:pt>
                <c:pt idx="118">
                  <c:v>1.99</c:v>
                </c:pt>
                <c:pt idx="119">
                  <c:v>2.17</c:v>
                </c:pt>
                <c:pt idx="120">
                  <c:v>2.44</c:v>
                </c:pt>
                <c:pt idx="121">
                  <c:v>2.58</c:v>
                </c:pt>
                <c:pt idx="122">
                  <c:v>2.5</c:v>
                </c:pt>
                <c:pt idx="123">
                  <c:v>2.3199999999999998</c:v>
                </c:pt>
                <c:pt idx="124">
                  <c:v>2.15</c:v>
                </c:pt>
                <c:pt idx="125">
                  <c:v>2.1</c:v>
                </c:pt>
                <c:pt idx="126">
                  <c:v>2.1800000000000002</c:v>
                </c:pt>
                <c:pt idx="127">
                  <c:v>2.3199999999999998</c:v>
                </c:pt>
                <c:pt idx="128">
                  <c:v>2.44</c:v>
                </c:pt>
                <c:pt idx="129">
                  <c:v>2.46</c:v>
                </c:pt>
                <c:pt idx="130">
                  <c:v>2.46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947200"/>
        <c:axId val="138957568"/>
      </c:scatterChart>
      <c:valAx>
        <c:axId val="138947200"/>
        <c:scaling>
          <c:orientation val="minMax"/>
          <c:max val="14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38957568"/>
        <c:crosses val="autoZero"/>
        <c:crossBetween val="midCat"/>
      </c:valAx>
      <c:valAx>
        <c:axId val="13895756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Lambda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3894720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v>Lap 3</c:v>
          </c:tx>
          <c:marker>
            <c:symbol val="none"/>
          </c:marker>
          <c:yVal>
            <c:numRef>
              <c:f>'Lap 3 data'!$C$10:$C$500</c:f>
              <c:numCache>
                <c:formatCode>General</c:formatCode>
                <c:ptCount val="491"/>
                <c:pt idx="0">
                  <c:v>7.1840000000000002</c:v>
                </c:pt>
                <c:pt idx="1">
                  <c:v>7.6719999999999997</c:v>
                </c:pt>
                <c:pt idx="2">
                  <c:v>8.1780000000000008</c:v>
                </c:pt>
                <c:pt idx="3">
                  <c:v>8.6140000000000008</c:v>
                </c:pt>
                <c:pt idx="4">
                  <c:v>9.0530000000000008</c:v>
                </c:pt>
                <c:pt idx="5">
                  <c:v>9.4039999999999999</c:v>
                </c:pt>
                <c:pt idx="6">
                  <c:v>9.5</c:v>
                </c:pt>
                <c:pt idx="7">
                  <c:v>9.5</c:v>
                </c:pt>
                <c:pt idx="8">
                  <c:v>9.3079999999999998</c:v>
                </c:pt>
                <c:pt idx="9">
                  <c:v>9.0060000000000002</c:v>
                </c:pt>
                <c:pt idx="10">
                  <c:v>8.6709999999999994</c:v>
                </c:pt>
                <c:pt idx="11">
                  <c:v>8.1509999999999998</c:v>
                </c:pt>
                <c:pt idx="12">
                  <c:v>7.165</c:v>
                </c:pt>
                <c:pt idx="13">
                  <c:v>5.6130000000000004</c:v>
                </c:pt>
                <c:pt idx="14">
                  <c:v>4.82</c:v>
                </c:pt>
                <c:pt idx="15">
                  <c:v>4.7569999999999997</c:v>
                </c:pt>
                <c:pt idx="16">
                  <c:v>4.87</c:v>
                </c:pt>
                <c:pt idx="17">
                  <c:v>4.9020000000000001</c:v>
                </c:pt>
                <c:pt idx="18">
                  <c:v>4.83</c:v>
                </c:pt>
                <c:pt idx="19">
                  <c:v>4.83</c:v>
                </c:pt>
                <c:pt idx="20">
                  <c:v>4.3979999999999997</c:v>
                </c:pt>
                <c:pt idx="21">
                  <c:v>3.9260000000000002</c:v>
                </c:pt>
                <c:pt idx="22">
                  <c:v>3.9860000000000002</c:v>
                </c:pt>
                <c:pt idx="23">
                  <c:v>4.3</c:v>
                </c:pt>
                <c:pt idx="24">
                  <c:v>4.3179999999999996</c:v>
                </c:pt>
                <c:pt idx="25">
                  <c:v>4.4829999999999997</c:v>
                </c:pt>
                <c:pt idx="26">
                  <c:v>4.891</c:v>
                </c:pt>
                <c:pt idx="27">
                  <c:v>5.1139999999999999</c:v>
                </c:pt>
                <c:pt idx="28">
                  <c:v>5.2110000000000003</c:v>
                </c:pt>
                <c:pt idx="29">
                  <c:v>5.4850000000000003</c:v>
                </c:pt>
                <c:pt idx="30">
                  <c:v>6.1369999999999996</c:v>
                </c:pt>
                <c:pt idx="31">
                  <c:v>6.4560000000000004</c:v>
                </c:pt>
                <c:pt idx="32">
                  <c:v>6.7480000000000002</c:v>
                </c:pt>
                <c:pt idx="33">
                  <c:v>6.9829999999999997</c:v>
                </c:pt>
                <c:pt idx="34">
                  <c:v>7.327</c:v>
                </c:pt>
                <c:pt idx="35">
                  <c:v>7.7380000000000004</c:v>
                </c:pt>
                <c:pt idx="36">
                  <c:v>8.0169999999999995</c:v>
                </c:pt>
                <c:pt idx="37">
                  <c:v>7.9009999999999998</c:v>
                </c:pt>
                <c:pt idx="38">
                  <c:v>7.609</c:v>
                </c:pt>
                <c:pt idx="39">
                  <c:v>7.6120000000000001</c:v>
                </c:pt>
                <c:pt idx="40">
                  <c:v>7.5949999999999998</c:v>
                </c:pt>
                <c:pt idx="41">
                  <c:v>7.4539999999999997</c:v>
                </c:pt>
                <c:pt idx="42">
                  <c:v>7.3849999999999998</c:v>
                </c:pt>
                <c:pt idx="43">
                  <c:v>8.0030000000000001</c:v>
                </c:pt>
                <c:pt idx="44">
                  <c:v>8.1219999999999999</c:v>
                </c:pt>
                <c:pt idx="45">
                  <c:v>8.1620000000000008</c:v>
                </c:pt>
                <c:pt idx="46">
                  <c:v>8.3729999999999993</c:v>
                </c:pt>
                <c:pt idx="47">
                  <c:v>8.5690000000000008</c:v>
                </c:pt>
                <c:pt idx="48">
                  <c:v>8.3970000000000002</c:v>
                </c:pt>
                <c:pt idx="49">
                  <c:v>8.4570000000000007</c:v>
                </c:pt>
                <c:pt idx="50">
                  <c:v>8.4600000000000009</c:v>
                </c:pt>
                <c:pt idx="51">
                  <c:v>8.6549999999999994</c:v>
                </c:pt>
                <c:pt idx="52">
                  <c:v>8.952</c:v>
                </c:pt>
                <c:pt idx="53">
                  <c:v>9.2590000000000003</c:v>
                </c:pt>
                <c:pt idx="54">
                  <c:v>9.5039999999999996</c:v>
                </c:pt>
                <c:pt idx="55">
                  <c:v>9.3480000000000008</c:v>
                </c:pt>
                <c:pt idx="56">
                  <c:v>9.3859999999999992</c:v>
                </c:pt>
                <c:pt idx="57">
                  <c:v>9.3350000000000009</c:v>
                </c:pt>
                <c:pt idx="58">
                  <c:v>9.2899999999999991</c:v>
                </c:pt>
                <c:pt idx="59">
                  <c:v>9.4570000000000007</c:v>
                </c:pt>
                <c:pt idx="60">
                  <c:v>9.7680000000000007</c:v>
                </c:pt>
                <c:pt idx="61">
                  <c:v>8.4190000000000005</c:v>
                </c:pt>
                <c:pt idx="62">
                  <c:v>8.1170000000000009</c:v>
                </c:pt>
                <c:pt idx="63">
                  <c:v>7.75</c:v>
                </c:pt>
                <c:pt idx="64">
                  <c:v>7.7190000000000003</c:v>
                </c:pt>
                <c:pt idx="65">
                  <c:v>7.93</c:v>
                </c:pt>
                <c:pt idx="66">
                  <c:v>7.9260000000000002</c:v>
                </c:pt>
                <c:pt idx="67">
                  <c:v>7.8929999999999998</c:v>
                </c:pt>
                <c:pt idx="68">
                  <c:v>7.89</c:v>
                </c:pt>
                <c:pt idx="69">
                  <c:v>7.0709999999999997</c:v>
                </c:pt>
                <c:pt idx="70">
                  <c:v>6.55</c:v>
                </c:pt>
                <c:pt idx="71">
                  <c:v>6.6710000000000003</c:v>
                </c:pt>
                <c:pt idx="72">
                  <c:v>6.9749999999999996</c:v>
                </c:pt>
                <c:pt idx="73">
                  <c:v>6.4420000000000002</c:v>
                </c:pt>
                <c:pt idx="74">
                  <c:v>6.0060000000000002</c:v>
                </c:pt>
                <c:pt idx="75">
                  <c:v>5.5149999999999997</c:v>
                </c:pt>
                <c:pt idx="76">
                  <c:v>5.0599999999999996</c:v>
                </c:pt>
                <c:pt idx="77">
                  <c:v>4.7039999999999997</c:v>
                </c:pt>
                <c:pt idx="78">
                  <c:v>4.4640000000000004</c:v>
                </c:pt>
                <c:pt idx="79">
                  <c:v>4.3040000000000003</c:v>
                </c:pt>
                <c:pt idx="80">
                  <c:v>4.5209999999999999</c:v>
                </c:pt>
                <c:pt idx="81">
                  <c:v>4.72</c:v>
                </c:pt>
                <c:pt idx="82">
                  <c:v>4.782</c:v>
                </c:pt>
                <c:pt idx="83">
                  <c:v>4.7629999999999999</c:v>
                </c:pt>
                <c:pt idx="84">
                  <c:v>4.8499999999999996</c:v>
                </c:pt>
                <c:pt idx="85">
                  <c:v>5.6159999999999997</c:v>
                </c:pt>
                <c:pt idx="86">
                  <c:v>6.117</c:v>
                </c:pt>
                <c:pt idx="87">
                  <c:v>6.351</c:v>
                </c:pt>
                <c:pt idx="88">
                  <c:v>6.5220000000000002</c:v>
                </c:pt>
                <c:pt idx="89">
                  <c:v>6.66</c:v>
                </c:pt>
                <c:pt idx="90">
                  <c:v>6.6669999999999998</c:v>
                </c:pt>
                <c:pt idx="91">
                  <c:v>6.7359999999999998</c:v>
                </c:pt>
                <c:pt idx="92">
                  <c:v>7.18</c:v>
                </c:pt>
                <c:pt idx="93">
                  <c:v>7.3440000000000003</c:v>
                </c:pt>
                <c:pt idx="94">
                  <c:v>7.351</c:v>
                </c:pt>
                <c:pt idx="95">
                  <c:v>7.3479999999999999</c:v>
                </c:pt>
                <c:pt idx="96">
                  <c:v>7.35</c:v>
                </c:pt>
                <c:pt idx="97">
                  <c:v>7.1779999999999999</c:v>
                </c:pt>
                <c:pt idx="98">
                  <c:v>7.0090000000000003</c:v>
                </c:pt>
                <c:pt idx="99">
                  <c:v>6.9539999999999997</c:v>
                </c:pt>
                <c:pt idx="100">
                  <c:v>6.95</c:v>
                </c:pt>
                <c:pt idx="101">
                  <c:v>6.9550000000000001</c:v>
                </c:pt>
                <c:pt idx="102">
                  <c:v>7.0490000000000004</c:v>
                </c:pt>
                <c:pt idx="103">
                  <c:v>7.8639999999999999</c:v>
                </c:pt>
                <c:pt idx="104">
                  <c:v>8.673</c:v>
                </c:pt>
                <c:pt idx="105">
                  <c:v>9.1359999999999992</c:v>
                </c:pt>
                <c:pt idx="106">
                  <c:v>9.5310000000000006</c:v>
                </c:pt>
                <c:pt idx="107">
                  <c:v>9.859</c:v>
                </c:pt>
                <c:pt idx="108">
                  <c:v>9.9090000000000007</c:v>
                </c:pt>
                <c:pt idx="109">
                  <c:v>9.9009999999999998</c:v>
                </c:pt>
                <c:pt idx="110">
                  <c:v>9.93</c:v>
                </c:pt>
                <c:pt idx="111">
                  <c:v>9.407</c:v>
                </c:pt>
                <c:pt idx="112">
                  <c:v>9.093</c:v>
                </c:pt>
                <c:pt idx="113">
                  <c:v>8.9410000000000007</c:v>
                </c:pt>
                <c:pt idx="114">
                  <c:v>8.1140000000000008</c:v>
                </c:pt>
                <c:pt idx="115">
                  <c:v>6.1589999999999998</c:v>
                </c:pt>
                <c:pt idx="116">
                  <c:v>5.95</c:v>
                </c:pt>
                <c:pt idx="117">
                  <c:v>6.984</c:v>
                </c:pt>
                <c:pt idx="118">
                  <c:v>7.9550000000000001</c:v>
                </c:pt>
                <c:pt idx="119">
                  <c:v>8.06</c:v>
                </c:pt>
                <c:pt idx="120">
                  <c:v>7.13</c:v>
                </c:pt>
                <c:pt idx="121">
                  <c:v>6.1470000000000002</c:v>
                </c:pt>
                <c:pt idx="122">
                  <c:v>5.5410000000000004</c:v>
                </c:pt>
                <c:pt idx="123">
                  <c:v>5.9450000000000003</c:v>
                </c:pt>
                <c:pt idx="124">
                  <c:v>6.5110000000000001</c:v>
                </c:pt>
                <c:pt idx="125">
                  <c:v>6.8280000000000003</c:v>
                </c:pt>
                <c:pt idx="126">
                  <c:v>7.1219999999999999</c:v>
                </c:pt>
                <c:pt idx="127">
                  <c:v>7.2190000000000003</c:v>
                </c:pt>
                <c:pt idx="128">
                  <c:v>7.1710000000000003</c:v>
                </c:pt>
                <c:pt idx="129">
                  <c:v>6.9880000000000004</c:v>
                </c:pt>
                <c:pt idx="130">
                  <c:v>6.8840000000000003</c:v>
                </c:pt>
                <c:pt idx="131">
                  <c:v>7.0819999999999999</c:v>
                </c:pt>
                <c:pt idx="132">
                  <c:v>7.6440000000000001</c:v>
                </c:pt>
              </c:numCache>
            </c:numRef>
          </c:yVal>
          <c:smooth val="1"/>
        </c:ser>
        <c:ser>
          <c:idx val="0"/>
          <c:order val="1"/>
          <c:tx>
            <c:v>Lap 4</c:v>
          </c:tx>
          <c:marker>
            <c:symbol val="none"/>
          </c:marker>
          <c:yVal>
            <c:numRef>
              <c:f>'Lap 4 data'!$C$10:$C$499</c:f>
              <c:numCache>
                <c:formatCode>General</c:formatCode>
                <c:ptCount val="490"/>
                <c:pt idx="0">
                  <c:v>7.6440000000000001</c:v>
                </c:pt>
                <c:pt idx="1">
                  <c:v>8.1270000000000007</c:v>
                </c:pt>
                <c:pt idx="2">
                  <c:v>8.5030000000000001</c:v>
                </c:pt>
                <c:pt idx="3">
                  <c:v>8.6</c:v>
                </c:pt>
                <c:pt idx="4">
                  <c:v>8.7210000000000001</c:v>
                </c:pt>
                <c:pt idx="5">
                  <c:v>8.9120000000000008</c:v>
                </c:pt>
                <c:pt idx="6">
                  <c:v>8.9870000000000001</c:v>
                </c:pt>
                <c:pt idx="7">
                  <c:v>8.7319999999999993</c:v>
                </c:pt>
                <c:pt idx="8">
                  <c:v>9.2989999999999995</c:v>
                </c:pt>
                <c:pt idx="9">
                  <c:v>9.3569999999999993</c:v>
                </c:pt>
                <c:pt idx="10">
                  <c:v>9.0969999999999995</c:v>
                </c:pt>
                <c:pt idx="11">
                  <c:v>8.7140000000000004</c:v>
                </c:pt>
                <c:pt idx="12">
                  <c:v>7.9459999999999997</c:v>
                </c:pt>
                <c:pt idx="13">
                  <c:v>5.1749999999999998</c:v>
                </c:pt>
                <c:pt idx="14">
                  <c:v>3.9260000000000002</c:v>
                </c:pt>
                <c:pt idx="15">
                  <c:v>3.7440000000000002</c:v>
                </c:pt>
                <c:pt idx="16">
                  <c:v>4.1680000000000001</c:v>
                </c:pt>
                <c:pt idx="17">
                  <c:v>4.4470000000000001</c:v>
                </c:pt>
                <c:pt idx="18">
                  <c:v>4.0949999999999998</c:v>
                </c:pt>
                <c:pt idx="19">
                  <c:v>4.6120000000000001</c:v>
                </c:pt>
                <c:pt idx="20">
                  <c:v>4.4630000000000001</c:v>
                </c:pt>
                <c:pt idx="21">
                  <c:v>4.1500000000000004</c:v>
                </c:pt>
                <c:pt idx="22">
                  <c:v>4.2949999999999999</c:v>
                </c:pt>
                <c:pt idx="23">
                  <c:v>4.641</c:v>
                </c:pt>
                <c:pt idx="24">
                  <c:v>4.3920000000000003</c:v>
                </c:pt>
                <c:pt idx="25">
                  <c:v>4.7539999999999996</c:v>
                </c:pt>
                <c:pt idx="26">
                  <c:v>5.0049999999999999</c:v>
                </c:pt>
                <c:pt idx="27">
                  <c:v>5.2549999999999999</c:v>
                </c:pt>
                <c:pt idx="28">
                  <c:v>5.4610000000000003</c:v>
                </c:pt>
                <c:pt idx="29">
                  <c:v>5.7290000000000001</c:v>
                </c:pt>
                <c:pt idx="30">
                  <c:v>6.2160000000000002</c:v>
                </c:pt>
                <c:pt idx="31">
                  <c:v>6.6310000000000002</c:v>
                </c:pt>
                <c:pt idx="32">
                  <c:v>7.0780000000000003</c:v>
                </c:pt>
                <c:pt idx="33">
                  <c:v>7.2949999999999999</c:v>
                </c:pt>
                <c:pt idx="34">
                  <c:v>7.444</c:v>
                </c:pt>
                <c:pt idx="35">
                  <c:v>7.5650000000000004</c:v>
                </c:pt>
                <c:pt idx="36">
                  <c:v>7.601</c:v>
                </c:pt>
                <c:pt idx="37">
                  <c:v>7.85</c:v>
                </c:pt>
                <c:pt idx="38">
                  <c:v>8.0419999999999998</c:v>
                </c:pt>
                <c:pt idx="39">
                  <c:v>7.6589999999999998</c:v>
                </c:pt>
                <c:pt idx="40">
                  <c:v>7.34</c:v>
                </c:pt>
                <c:pt idx="41">
                  <c:v>7.5620000000000003</c:v>
                </c:pt>
                <c:pt idx="42">
                  <c:v>8.3209999999999997</c:v>
                </c:pt>
                <c:pt idx="43">
                  <c:v>8.6959999999999997</c:v>
                </c:pt>
                <c:pt idx="44">
                  <c:v>8.73</c:v>
                </c:pt>
                <c:pt idx="45">
                  <c:v>8.4120000000000008</c:v>
                </c:pt>
                <c:pt idx="46">
                  <c:v>8.0709999999999997</c:v>
                </c:pt>
                <c:pt idx="47">
                  <c:v>7.9370000000000003</c:v>
                </c:pt>
                <c:pt idx="48">
                  <c:v>7.99</c:v>
                </c:pt>
                <c:pt idx="49">
                  <c:v>7.99</c:v>
                </c:pt>
                <c:pt idx="50">
                  <c:v>8.4710000000000001</c:v>
                </c:pt>
                <c:pt idx="51">
                  <c:v>9.0129999999999999</c:v>
                </c:pt>
                <c:pt idx="52">
                  <c:v>9.4030000000000005</c:v>
                </c:pt>
                <c:pt idx="53">
                  <c:v>9.5519999999999996</c:v>
                </c:pt>
                <c:pt idx="54">
                  <c:v>9.4610000000000003</c:v>
                </c:pt>
                <c:pt idx="55">
                  <c:v>9.4689999999999994</c:v>
                </c:pt>
                <c:pt idx="56">
                  <c:v>9.6020000000000003</c:v>
                </c:pt>
                <c:pt idx="57">
                  <c:v>9.673</c:v>
                </c:pt>
                <c:pt idx="58">
                  <c:v>9.7759999999999998</c:v>
                </c:pt>
                <c:pt idx="59">
                  <c:v>9.3650000000000002</c:v>
                </c:pt>
                <c:pt idx="60">
                  <c:v>7.702</c:v>
                </c:pt>
                <c:pt idx="61">
                  <c:v>5.8380000000000001</c:v>
                </c:pt>
                <c:pt idx="62">
                  <c:v>6.3259999999999996</c:v>
                </c:pt>
                <c:pt idx="63">
                  <c:v>7.1269999999999998</c:v>
                </c:pt>
                <c:pt idx="64">
                  <c:v>7.6</c:v>
                </c:pt>
                <c:pt idx="65">
                  <c:v>7.7539999999999996</c:v>
                </c:pt>
                <c:pt idx="66">
                  <c:v>7.867</c:v>
                </c:pt>
                <c:pt idx="67">
                  <c:v>7.5940000000000003</c:v>
                </c:pt>
                <c:pt idx="68">
                  <c:v>6.5030000000000001</c:v>
                </c:pt>
                <c:pt idx="69">
                  <c:v>6.15</c:v>
                </c:pt>
                <c:pt idx="70">
                  <c:v>6.3739999999999997</c:v>
                </c:pt>
                <c:pt idx="71">
                  <c:v>6.6970000000000001</c:v>
                </c:pt>
                <c:pt idx="72">
                  <c:v>6.734</c:v>
                </c:pt>
                <c:pt idx="73">
                  <c:v>6.5350000000000001</c:v>
                </c:pt>
                <c:pt idx="74">
                  <c:v>5.242</c:v>
                </c:pt>
                <c:pt idx="75">
                  <c:v>4.6260000000000003</c:v>
                </c:pt>
                <c:pt idx="76">
                  <c:v>4.5819999999999999</c:v>
                </c:pt>
                <c:pt idx="77">
                  <c:v>4.5869999999999997</c:v>
                </c:pt>
                <c:pt idx="78">
                  <c:v>4.3140000000000001</c:v>
                </c:pt>
                <c:pt idx="79">
                  <c:v>4.2380000000000004</c:v>
                </c:pt>
                <c:pt idx="80">
                  <c:v>4.8840000000000003</c:v>
                </c:pt>
                <c:pt idx="81">
                  <c:v>5.0940000000000003</c:v>
                </c:pt>
                <c:pt idx="82">
                  <c:v>5.181</c:v>
                </c:pt>
                <c:pt idx="83">
                  <c:v>5.31</c:v>
                </c:pt>
                <c:pt idx="84">
                  <c:v>5.3440000000000003</c:v>
                </c:pt>
                <c:pt idx="85">
                  <c:v>5.758</c:v>
                </c:pt>
                <c:pt idx="86">
                  <c:v>5.992</c:v>
                </c:pt>
                <c:pt idx="87">
                  <c:v>6.1859999999999999</c:v>
                </c:pt>
                <c:pt idx="88">
                  <c:v>6.3250000000000002</c:v>
                </c:pt>
                <c:pt idx="89">
                  <c:v>6.4379999999999997</c:v>
                </c:pt>
                <c:pt idx="90">
                  <c:v>6.6230000000000002</c:v>
                </c:pt>
                <c:pt idx="91">
                  <c:v>6.8979999999999997</c:v>
                </c:pt>
                <c:pt idx="92">
                  <c:v>7.133</c:v>
                </c:pt>
                <c:pt idx="93">
                  <c:v>7.1529999999999996</c:v>
                </c:pt>
                <c:pt idx="94">
                  <c:v>7.1349999999999998</c:v>
                </c:pt>
                <c:pt idx="95">
                  <c:v>7.17</c:v>
                </c:pt>
                <c:pt idx="96">
                  <c:v>7.1420000000000003</c:v>
                </c:pt>
                <c:pt idx="97">
                  <c:v>6.8040000000000003</c:v>
                </c:pt>
                <c:pt idx="98">
                  <c:v>6.641</c:v>
                </c:pt>
                <c:pt idx="99">
                  <c:v>6.6</c:v>
                </c:pt>
                <c:pt idx="100">
                  <c:v>6.819</c:v>
                </c:pt>
                <c:pt idx="101">
                  <c:v>7.2590000000000003</c:v>
                </c:pt>
                <c:pt idx="102">
                  <c:v>7.7030000000000003</c:v>
                </c:pt>
                <c:pt idx="103">
                  <c:v>7.9829999999999997</c:v>
                </c:pt>
                <c:pt idx="104">
                  <c:v>8.798</c:v>
                </c:pt>
                <c:pt idx="105">
                  <c:v>9.2149999999999999</c:v>
                </c:pt>
                <c:pt idx="106">
                  <c:v>9.4090000000000007</c:v>
                </c:pt>
                <c:pt idx="107">
                  <c:v>9.57</c:v>
                </c:pt>
                <c:pt idx="108">
                  <c:v>9.5969999999999995</c:v>
                </c:pt>
                <c:pt idx="109">
                  <c:v>9.5630000000000006</c:v>
                </c:pt>
                <c:pt idx="110">
                  <c:v>9.3339999999999996</c:v>
                </c:pt>
                <c:pt idx="111">
                  <c:v>8.968</c:v>
                </c:pt>
                <c:pt idx="112">
                  <c:v>8.58</c:v>
                </c:pt>
                <c:pt idx="113">
                  <c:v>7.6630000000000003</c:v>
                </c:pt>
                <c:pt idx="114">
                  <c:v>5.4089999999999998</c:v>
                </c:pt>
                <c:pt idx="115">
                  <c:v>5.6390000000000002</c:v>
                </c:pt>
                <c:pt idx="116">
                  <c:v>5.9509999999999996</c:v>
                </c:pt>
                <c:pt idx="117">
                  <c:v>7.056</c:v>
                </c:pt>
                <c:pt idx="118">
                  <c:v>7.9589999999999996</c:v>
                </c:pt>
                <c:pt idx="119">
                  <c:v>7.8380000000000001</c:v>
                </c:pt>
                <c:pt idx="120">
                  <c:v>6.53</c:v>
                </c:pt>
                <c:pt idx="121">
                  <c:v>5.5620000000000003</c:v>
                </c:pt>
                <c:pt idx="122">
                  <c:v>5.875</c:v>
                </c:pt>
                <c:pt idx="123">
                  <c:v>6.3019999999999996</c:v>
                </c:pt>
                <c:pt idx="124">
                  <c:v>6.5549999999999997</c:v>
                </c:pt>
                <c:pt idx="125">
                  <c:v>6.69</c:v>
                </c:pt>
                <c:pt idx="126">
                  <c:v>6.8230000000000004</c:v>
                </c:pt>
                <c:pt idx="127">
                  <c:v>6.75</c:v>
                </c:pt>
                <c:pt idx="128">
                  <c:v>6.5529999999999999</c:v>
                </c:pt>
                <c:pt idx="129">
                  <c:v>6.4969999999999999</c:v>
                </c:pt>
                <c:pt idx="130">
                  <c:v>6.7530000000000001</c:v>
                </c:pt>
                <c:pt idx="131">
                  <c:v>7.2850000000000001</c:v>
                </c:pt>
              </c:numCache>
            </c:numRef>
          </c:yVal>
          <c:smooth val="1"/>
        </c:ser>
        <c:ser>
          <c:idx val="3"/>
          <c:order val="2"/>
          <c:tx>
            <c:v>Lap 5</c:v>
          </c:tx>
          <c:marker>
            <c:symbol val="none"/>
          </c:marker>
          <c:yVal>
            <c:numRef>
              <c:f>'Lap 5 data'!$C$10:$C$140</c:f>
              <c:numCache>
                <c:formatCode>General</c:formatCode>
                <c:ptCount val="131"/>
                <c:pt idx="0">
                  <c:v>7.2850000000000001</c:v>
                </c:pt>
                <c:pt idx="1">
                  <c:v>7.9409999999999998</c:v>
                </c:pt>
                <c:pt idx="2">
                  <c:v>8.4390000000000001</c:v>
                </c:pt>
                <c:pt idx="3">
                  <c:v>8.8510000000000009</c:v>
                </c:pt>
                <c:pt idx="4">
                  <c:v>9.2210000000000001</c:v>
                </c:pt>
                <c:pt idx="5">
                  <c:v>9.3919999999999995</c:v>
                </c:pt>
                <c:pt idx="6">
                  <c:v>9.4280000000000008</c:v>
                </c:pt>
                <c:pt idx="7">
                  <c:v>9.5549999999999997</c:v>
                </c:pt>
                <c:pt idx="8">
                  <c:v>9.2080000000000002</c:v>
                </c:pt>
                <c:pt idx="9">
                  <c:v>8.6660000000000004</c:v>
                </c:pt>
                <c:pt idx="10">
                  <c:v>8.0129999999999999</c:v>
                </c:pt>
                <c:pt idx="11">
                  <c:v>7.2779999999999996</c:v>
                </c:pt>
                <c:pt idx="12">
                  <c:v>6.3769999999999998</c:v>
                </c:pt>
                <c:pt idx="13">
                  <c:v>5.2050000000000001</c:v>
                </c:pt>
                <c:pt idx="14">
                  <c:v>4.6120000000000001</c:v>
                </c:pt>
                <c:pt idx="15">
                  <c:v>3.9569999999999999</c:v>
                </c:pt>
                <c:pt idx="16">
                  <c:v>4.3339999999999996</c:v>
                </c:pt>
                <c:pt idx="17">
                  <c:v>4.66</c:v>
                </c:pt>
                <c:pt idx="18">
                  <c:v>4.3109999999999999</c:v>
                </c:pt>
                <c:pt idx="19">
                  <c:v>3.7810000000000001</c:v>
                </c:pt>
                <c:pt idx="20">
                  <c:v>4.157</c:v>
                </c:pt>
                <c:pt idx="21">
                  <c:v>4.0890000000000004</c:v>
                </c:pt>
                <c:pt idx="22">
                  <c:v>3.903</c:v>
                </c:pt>
                <c:pt idx="23">
                  <c:v>3.7309999999999999</c:v>
                </c:pt>
                <c:pt idx="24">
                  <c:v>3.8220000000000001</c:v>
                </c:pt>
                <c:pt idx="25">
                  <c:v>4.5359999999999996</c:v>
                </c:pt>
                <c:pt idx="26">
                  <c:v>4.9050000000000002</c:v>
                </c:pt>
                <c:pt idx="27">
                  <c:v>5.3680000000000003</c:v>
                </c:pt>
                <c:pt idx="28">
                  <c:v>5.9219999999999997</c:v>
                </c:pt>
                <c:pt idx="29">
                  <c:v>6.3280000000000003</c:v>
                </c:pt>
                <c:pt idx="30">
                  <c:v>6.5439999999999996</c:v>
                </c:pt>
                <c:pt idx="31">
                  <c:v>6.7649999999999997</c:v>
                </c:pt>
                <c:pt idx="32">
                  <c:v>7.0659999999999998</c:v>
                </c:pt>
                <c:pt idx="33">
                  <c:v>7.4580000000000002</c:v>
                </c:pt>
                <c:pt idx="34">
                  <c:v>7.6619999999999999</c:v>
                </c:pt>
                <c:pt idx="35">
                  <c:v>7.7439999999999998</c:v>
                </c:pt>
                <c:pt idx="36">
                  <c:v>7.7069999999999999</c:v>
                </c:pt>
                <c:pt idx="37">
                  <c:v>7.484</c:v>
                </c:pt>
                <c:pt idx="38">
                  <c:v>8.0109999999999992</c:v>
                </c:pt>
                <c:pt idx="39">
                  <c:v>8.282</c:v>
                </c:pt>
                <c:pt idx="40">
                  <c:v>8.202</c:v>
                </c:pt>
                <c:pt idx="41">
                  <c:v>8.2799999999999994</c:v>
                </c:pt>
                <c:pt idx="42">
                  <c:v>8.6189999999999998</c:v>
                </c:pt>
                <c:pt idx="43">
                  <c:v>8.7650000000000006</c:v>
                </c:pt>
                <c:pt idx="44">
                  <c:v>8.3379999999999992</c:v>
                </c:pt>
                <c:pt idx="45">
                  <c:v>8.0470000000000006</c:v>
                </c:pt>
                <c:pt idx="46">
                  <c:v>7.8680000000000003</c:v>
                </c:pt>
                <c:pt idx="47">
                  <c:v>7.8</c:v>
                </c:pt>
                <c:pt idx="48">
                  <c:v>7.819</c:v>
                </c:pt>
                <c:pt idx="49">
                  <c:v>7.9279999999999999</c:v>
                </c:pt>
                <c:pt idx="50">
                  <c:v>8.3819999999999997</c:v>
                </c:pt>
                <c:pt idx="51">
                  <c:v>8.9489999999999998</c:v>
                </c:pt>
                <c:pt idx="52">
                  <c:v>9.3610000000000007</c:v>
                </c:pt>
                <c:pt idx="53">
                  <c:v>9.5299999999999994</c:v>
                </c:pt>
                <c:pt idx="54">
                  <c:v>9.532</c:v>
                </c:pt>
                <c:pt idx="55">
                  <c:v>9.5489999999999995</c:v>
                </c:pt>
                <c:pt idx="56">
                  <c:v>9.6630000000000003</c:v>
                </c:pt>
                <c:pt idx="57">
                  <c:v>9.5210000000000008</c:v>
                </c:pt>
                <c:pt idx="58">
                  <c:v>9.4710000000000001</c:v>
                </c:pt>
                <c:pt idx="59">
                  <c:v>9.3529999999999998</c:v>
                </c:pt>
                <c:pt idx="60">
                  <c:v>8.3190000000000008</c:v>
                </c:pt>
                <c:pt idx="61">
                  <c:v>5.6740000000000004</c:v>
                </c:pt>
                <c:pt idx="62">
                  <c:v>6.0339999999999998</c:v>
                </c:pt>
                <c:pt idx="63">
                  <c:v>6.7859999999999996</c:v>
                </c:pt>
                <c:pt idx="64">
                  <c:v>7.2910000000000004</c:v>
                </c:pt>
                <c:pt idx="65">
                  <c:v>7.6669999999999998</c:v>
                </c:pt>
                <c:pt idx="66">
                  <c:v>7.8920000000000003</c:v>
                </c:pt>
                <c:pt idx="67">
                  <c:v>7.5220000000000002</c:v>
                </c:pt>
                <c:pt idx="68">
                  <c:v>6.5670000000000002</c:v>
                </c:pt>
                <c:pt idx="69">
                  <c:v>6.0060000000000002</c:v>
                </c:pt>
                <c:pt idx="70">
                  <c:v>6.2130000000000001</c:v>
                </c:pt>
                <c:pt idx="71">
                  <c:v>6.6920000000000002</c:v>
                </c:pt>
                <c:pt idx="72">
                  <c:v>6.9649999999999999</c:v>
                </c:pt>
                <c:pt idx="73">
                  <c:v>6.8550000000000004</c:v>
                </c:pt>
                <c:pt idx="74">
                  <c:v>5.7069999999999999</c:v>
                </c:pt>
                <c:pt idx="75">
                  <c:v>5.1630000000000003</c:v>
                </c:pt>
                <c:pt idx="76">
                  <c:v>4.8099999999999996</c:v>
                </c:pt>
                <c:pt idx="77">
                  <c:v>4.4349999999999996</c:v>
                </c:pt>
                <c:pt idx="78">
                  <c:v>4.0679999999999996</c:v>
                </c:pt>
                <c:pt idx="79">
                  <c:v>4.0549999999999997</c:v>
                </c:pt>
                <c:pt idx="80">
                  <c:v>5.3220000000000001</c:v>
                </c:pt>
                <c:pt idx="81">
                  <c:v>5.1420000000000003</c:v>
                </c:pt>
                <c:pt idx="82">
                  <c:v>4.7249999999999996</c:v>
                </c:pt>
                <c:pt idx="83">
                  <c:v>4.7009999999999996</c:v>
                </c:pt>
                <c:pt idx="84">
                  <c:v>5.2069999999999999</c:v>
                </c:pt>
                <c:pt idx="85">
                  <c:v>5.9569999999999999</c:v>
                </c:pt>
                <c:pt idx="86">
                  <c:v>6.1580000000000004</c:v>
                </c:pt>
                <c:pt idx="87">
                  <c:v>6.4349999999999996</c:v>
                </c:pt>
                <c:pt idx="88">
                  <c:v>6.617</c:v>
                </c:pt>
                <c:pt idx="89">
                  <c:v>6.8070000000000004</c:v>
                </c:pt>
                <c:pt idx="90">
                  <c:v>7.0759999999999996</c:v>
                </c:pt>
                <c:pt idx="91">
                  <c:v>7.306</c:v>
                </c:pt>
                <c:pt idx="92">
                  <c:v>7.0140000000000002</c:v>
                </c:pt>
                <c:pt idx="93">
                  <c:v>7.2350000000000003</c:v>
                </c:pt>
                <c:pt idx="94">
                  <c:v>7.34</c:v>
                </c:pt>
                <c:pt idx="95">
                  <c:v>7.2460000000000004</c:v>
                </c:pt>
                <c:pt idx="96">
                  <c:v>7.101</c:v>
                </c:pt>
                <c:pt idx="97">
                  <c:v>7.14</c:v>
                </c:pt>
                <c:pt idx="98">
                  <c:v>7.14</c:v>
                </c:pt>
                <c:pt idx="99">
                  <c:v>7.0819999999999999</c:v>
                </c:pt>
                <c:pt idx="100">
                  <c:v>7.1660000000000004</c:v>
                </c:pt>
                <c:pt idx="101">
                  <c:v>7.6020000000000003</c:v>
                </c:pt>
                <c:pt idx="102">
                  <c:v>8.2970000000000006</c:v>
                </c:pt>
                <c:pt idx="103">
                  <c:v>8.7479999999999993</c:v>
                </c:pt>
                <c:pt idx="104">
                  <c:v>9.2050000000000001</c:v>
                </c:pt>
                <c:pt idx="105">
                  <c:v>9.2799999999999994</c:v>
                </c:pt>
                <c:pt idx="106">
                  <c:v>9.4169999999999998</c:v>
                </c:pt>
                <c:pt idx="107">
                  <c:v>9.6059999999999999</c:v>
                </c:pt>
                <c:pt idx="108">
                  <c:v>9.5389999999999997</c:v>
                </c:pt>
                <c:pt idx="109">
                  <c:v>8.9169999999999998</c:v>
                </c:pt>
                <c:pt idx="110">
                  <c:v>8.6359999999999992</c:v>
                </c:pt>
                <c:pt idx="111">
                  <c:v>8.8889999999999993</c:v>
                </c:pt>
                <c:pt idx="112">
                  <c:v>7.6050000000000004</c:v>
                </c:pt>
                <c:pt idx="113">
                  <c:v>5.859</c:v>
                </c:pt>
                <c:pt idx="114">
                  <c:v>4.891</c:v>
                </c:pt>
                <c:pt idx="115">
                  <c:v>4.6660000000000004</c:v>
                </c:pt>
                <c:pt idx="116">
                  <c:v>6.1890000000000001</c:v>
                </c:pt>
                <c:pt idx="117">
                  <c:v>7.3710000000000004</c:v>
                </c:pt>
                <c:pt idx="118">
                  <c:v>7.5149999999999997</c:v>
                </c:pt>
                <c:pt idx="119">
                  <c:v>6.8719999999999999</c:v>
                </c:pt>
                <c:pt idx="120">
                  <c:v>6.0919999999999996</c:v>
                </c:pt>
                <c:pt idx="121">
                  <c:v>5.7539999999999996</c:v>
                </c:pt>
                <c:pt idx="122">
                  <c:v>5.9480000000000004</c:v>
                </c:pt>
                <c:pt idx="123">
                  <c:v>6.4240000000000004</c:v>
                </c:pt>
                <c:pt idx="124">
                  <c:v>6.9450000000000003</c:v>
                </c:pt>
                <c:pt idx="125">
                  <c:v>7.1239999999999997</c:v>
                </c:pt>
                <c:pt idx="126">
                  <c:v>6.84</c:v>
                </c:pt>
                <c:pt idx="127">
                  <c:v>6.4160000000000004</c:v>
                </c:pt>
                <c:pt idx="128">
                  <c:v>6.1029999999999998</c:v>
                </c:pt>
                <c:pt idx="129">
                  <c:v>6.05</c:v>
                </c:pt>
                <c:pt idx="130">
                  <c:v>6.05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254016"/>
        <c:axId val="139256192"/>
      </c:scatterChart>
      <c:valAx>
        <c:axId val="139254016"/>
        <c:scaling>
          <c:orientation val="minMax"/>
          <c:max val="16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39256192"/>
        <c:crosses val="autoZero"/>
        <c:crossBetween val="midCat"/>
      </c:valAx>
      <c:valAx>
        <c:axId val="139256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925401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v>Lap 3</c:v>
          </c:tx>
          <c:marker>
            <c:symbol val="none"/>
          </c:marker>
          <c:yVal>
            <c:numRef>
              <c:f>'Lap 3 data'!$D$10:$D$500</c:f>
              <c:numCache>
                <c:formatCode>General</c:formatCode>
                <c:ptCount val="491"/>
                <c:pt idx="0">
                  <c:v>5.4999999999999997E-3</c:v>
                </c:pt>
                <c:pt idx="1">
                  <c:v>5.7999999999999996E-3</c:v>
                </c:pt>
                <c:pt idx="2">
                  <c:v>7.4999999999999997E-3</c:v>
                </c:pt>
                <c:pt idx="3">
                  <c:v>4.1999999999999997E-3</c:v>
                </c:pt>
                <c:pt idx="4">
                  <c:v>5.4999999999999997E-3</c:v>
                </c:pt>
                <c:pt idx="5">
                  <c:v>4.1000000000000003E-3</c:v>
                </c:pt>
                <c:pt idx="6">
                  <c:v>2.5999999999999999E-3</c:v>
                </c:pt>
                <c:pt idx="7">
                  <c:v>2E-3</c:v>
                </c:pt>
                <c:pt idx="8">
                  <c:v>2.0999999999999999E-3</c:v>
                </c:pt>
                <c:pt idx="9">
                  <c:v>3.0000000000000001E-3</c:v>
                </c:pt>
                <c:pt idx="10">
                  <c:v>4.5999999999999999E-3</c:v>
                </c:pt>
                <c:pt idx="11">
                  <c:v>3.0999999999999999E-3</c:v>
                </c:pt>
                <c:pt idx="12">
                  <c:v>1.1000000000000001E-3</c:v>
                </c:pt>
                <c:pt idx="13">
                  <c:v>2.9999999999999997E-4</c:v>
                </c:pt>
                <c:pt idx="14">
                  <c:v>1.5E-3</c:v>
                </c:pt>
                <c:pt idx="15">
                  <c:v>5.7999999999999996E-3</c:v>
                </c:pt>
                <c:pt idx="16">
                  <c:v>6.0000000000000001E-3</c:v>
                </c:pt>
                <c:pt idx="17">
                  <c:v>5.4000000000000003E-3</c:v>
                </c:pt>
                <c:pt idx="18">
                  <c:v>5.0000000000000001E-3</c:v>
                </c:pt>
                <c:pt idx="19">
                  <c:v>5.0000000000000001E-3</c:v>
                </c:pt>
                <c:pt idx="20">
                  <c:v>5.0000000000000001E-3</c:v>
                </c:pt>
                <c:pt idx="21">
                  <c:v>5.0000000000000001E-3</c:v>
                </c:pt>
                <c:pt idx="22">
                  <c:v>8.0999999999999996E-3</c:v>
                </c:pt>
                <c:pt idx="23">
                  <c:v>6.4999999999999997E-3</c:v>
                </c:pt>
                <c:pt idx="24">
                  <c:v>5.0000000000000001E-3</c:v>
                </c:pt>
                <c:pt idx="25">
                  <c:v>6.0000000000000001E-3</c:v>
                </c:pt>
                <c:pt idx="26">
                  <c:v>8.6E-3</c:v>
                </c:pt>
                <c:pt idx="27">
                  <c:v>5.1999999999999998E-3</c:v>
                </c:pt>
                <c:pt idx="28">
                  <c:v>5.0000000000000001E-3</c:v>
                </c:pt>
                <c:pt idx="29">
                  <c:v>5.5999999999999999E-3</c:v>
                </c:pt>
                <c:pt idx="30">
                  <c:v>6.0000000000000001E-3</c:v>
                </c:pt>
                <c:pt idx="31">
                  <c:v>6.3E-3</c:v>
                </c:pt>
                <c:pt idx="32">
                  <c:v>6.7999999999999996E-3</c:v>
                </c:pt>
                <c:pt idx="33">
                  <c:v>5.1000000000000004E-3</c:v>
                </c:pt>
                <c:pt idx="34">
                  <c:v>4.1999999999999997E-3</c:v>
                </c:pt>
                <c:pt idx="35">
                  <c:v>5.7999999999999996E-3</c:v>
                </c:pt>
                <c:pt idx="36">
                  <c:v>6.1000000000000004E-3</c:v>
                </c:pt>
                <c:pt idx="37">
                  <c:v>4.7000000000000002E-3</c:v>
                </c:pt>
                <c:pt idx="38">
                  <c:v>4.1999999999999997E-3</c:v>
                </c:pt>
                <c:pt idx="39">
                  <c:v>5.8999999999999999E-3</c:v>
                </c:pt>
                <c:pt idx="40">
                  <c:v>5.1999999999999998E-3</c:v>
                </c:pt>
                <c:pt idx="41">
                  <c:v>5.5999999999999999E-3</c:v>
                </c:pt>
                <c:pt idx="42">
                  <c:v>6.4999999999999997E-3</c:v>
                </c:pt>
                <c:pt idx="43">
                  <c:v>5.8999999999999999E-3</c:v>
                </c:pt>
                <c:pt idx="44">
                  <c:v>3.0000000000000001E-3</c:v>
                </c:pt>
                <c:pt idx="45">
                  <c:v>3.0000000000000001E-3</c:v>
                </c:pt>
                <c:pt idx="46">
                  <c:v>3.0000000000000001E-3</c:v>
                </c:pt>
                <c:pt idx="47">
                  <c:v>1.8E-3</c:v>
                </c:pt>
                <c:pt idx="48">
                  <c:v>2.8E-3</c:v>
                </c:pt>
                <c:pt idx="49">
                  <c:v>4.7000000000000002E-3</c:v>
                </c:pt>
                <c:pt idx="50">
                  <c:v>4.1000000000000003E-3</c:v>
                </c:pt>
                <c:pt idx="51">
                  <c:v>4.8999999999999998E-3</c:v>
                </c:pt>
                <c:pt idx="52">
                  <c:v>4.1999999999999997E-3</c:v>
                </c:pt>
                <c:pt idx="53">
                  <c:v>4.0000000000000001E-3</c:v>
                </c:pt>
                <c:pt idx="54">
                  <c:v>3.0999999999999999E-3</c:v>
                </c:pt>
                <c:pt idx="55">
                  <c:v>2.3E-3</c:v>
                </c:pt>
                <c:pt idx="56">
                  <c:v>3.0000000000000001E-3</c:v>
                </c:pt>
                <c:pt idx="57">
                  <c:v>3.0000000000000001E-3</c:v>
                </c:pt>
                <c:pt idx="58">
                  <c:v>3.0000000000000001E-3</c:v>
                </c:pt>
                <c:pt idx="59">
                  <c:v>3.5999999999999999E-3</c:v>
                </c:pt>
                <c:pt idx="60">
                  <c:v>2.2000000000000001E-3</c:v>
                </c:pt>
                <c:pt idx="61">
                  <c:v>2.2000000000000001E-3</c:v>
                </c:pt>
                <c:pt idx="62">
                  <c:v>7.6E-3</c:v>
                </c:pt>
                <c:pt idx="63">
                  <c:v>3.3999999999999998E-3</c:v>
                </c:pt>
                <c:pt idx="64">
                  <c:v>5.3E-3</c:v>
                </c:pt>
                <c:pt idx="65">
                  <c:v>4.7999999999999996E-3</c:v>
                </c:pt>
                <c:pt idx="66">
                  <c:v>4.0000000000000001E-3</c:v>
                </c:pt>
                <c:pt idx="67">
                  <c:v>4.0000000000000001E-3</c:v>
                </c:pt>
                <c:pt idx="68">
                  <c:v>3.8999999999999998E-3</c:v>
                </c:pt>
                <c:pt idx="69">
                  <c:v>3.0999999999999999E-3</c:v>
                </c:pt>
                <c:pt idx="70">
                  <c:v>3.8E-3</c:v>
                </c:pt>
                <c:pt idx="71">
                  <c:v>4.5999999999999999E-3</c:v>
                </c:pt>
                <c:pt idx="72">
                  <c:v>4.1000000000000003E-3</c:v>
                </c:pt>
                <c:pt idx="73">
                  <c:v>4.1000000000000003E-3</c:v>
                </c:pt>
                <c:pt idx="74">
                  <c:v>6.7000000000000002E-3</c:v>
                </c:pt>
                <c:pt idx="75">
                  <c:v>4.1999999999999997E-3</c:v>
                </c:pt>
                <c:pt idx="76">
                  <c:v>5.5999999999999999E-3</c:v>
                </c:pt>
                <c:pt idx="77">
                  <c:v>7.1999999999999998E-3</c:v>
                </c:pt>
                <c:pt idx="78">
                  <c:v>6.1999999999999998E-3</c:v>
                </c:pt>
                <c:pt idx="79">
                  <c:v>4.4999999999999997E-3</c:v>
                </c:pt>
                <c:pt idx="80">
                  <c:v>5.7999999999999996E-3</c:v>
                </c:pt>
                <c:pt idx="81">
                  <c:v>4.1000000000000003E-3</c:v>
                </c:pt>
                <c:pt idx="82">
                  <c:v>5.4999999999999997E-3</c:v>
                </c:pt>
                <c:pt idx="83">
                  <c:v>6.0000000000000001E-3</c:v>
                </c:pt>
                <c:pt idx="84">
                  <c:v>6.4000000000000003E-3</c:v>
                </c:pt>
                <c:pt idx="85">
                  <c:v>7.4999999999999997E-3</c:v>
                </c:pt>
                <c:pt idx="86">
                  <c:v>8.6999999999999994E-3</c:v>
                </c:pt>
                <c:pt idx="87">
                  <c:v>5.1999999999999998E-3</c:v>
                </c:pt>
                <c:pt idx="88">
                  <c:v>4.1999999999999997E-3</c:v>
                </c:pt>
                <c:pt idx="89">
                  <c:v>3.3999999999999998E-3</c:v>
                </c:pt>
                <c:pt idx="90">
                  <c:v>3.3999999999999998E-3</c:v>
                </c:pt>
                <c:pt idx="91">
                  <c:v>3.7000000000000002E-3</c:v>
                </c:pt>
                <c:pt idx="92">
                  <c:v>3.3E-3</c:v>
                </c:pt>
                <c:pt idx="93">
                  <c:v>5.7999999999999996E-3</c:v>
                </c:pt>
                <c:pt idx="94">
                  <c:v>5.3E-3</c:v>
                </c:pt>
                <c:pt idx="95">
                  <c:v>5.0000000000000001E-3</c:v>
                </c:pt>
                <c:pt idx="96">
                  <c:v>5.0000000000000001E-3</c:v>
                </c:pt>
                <c:pt idx="97">
                  <c:v>5.1999999999999998E-3</c:v>
                </c:pt>
                <c:pt idx="98">
                  <c:v>5.8999999999999999E-3</c:v>
                </c:pt>
                <c:pt idx="99">
                  <c:v>5.1000000000000004E-3</c:v>
                </c:pt>
                <c:pt idx="100">
                  <c:v>5.0000000000000001E-3</c:v>
                </c:pt>
                <c:pt idx="101">
                  <c:v>5.0000000000000001E-3</c:v>
                </c:pt>
                <c:pt idx="102">
                  <c:v>5.4000000000000003E-3</c:v>
                </c:pt>
                <c:pt idx="103">
                  <c:v>6.4999999999999997E-3</c:v>
                </c:pt>
                <c:pt idx="104">
                  <c:v>7.6E-3</c:v>
                </c:pt>
                <c:pt idx="105">
                  <c:v>3.3E-3</c:v>
                </c:pt>
                <c:pt idx="106">
                  <c:v>3.0000000000000001E-3</c:v>
                </c:pt>
                <c:pt idx="107">
                  <c:v>1.8E-3</c:v>
                </c:pt>
                <c:pt idx="108">
                  <c:v>5.9999999999999995E-4</c:v>
                </c:pt>
                <c:pt idx="109">
                  <c:v>6.9999999999999999E-4</c:v>
                </c:pt>
                <c:pt idx="110">
                  <c:v>3.0000000000000001E-3</c:v>
                </c:pt>
                <c:pt idx="111">
                  <c:v>3.0000000000000001E-3</c:v>
                </c:pt>
                <c:pt idx="112">
                  <c:v>3.0000000000000001E-3</c:v>
                </c:pt>
                <c:pt idx="113">
                  <c:v>2.3999999999999998E-3</c:v>
                </c:pt>
                <c:pt idx="114">
                  <c:v>-1.9E-3</c:v>
                </c:pt>
                <c:pt idx="115">
                  <c:v>-3.3999999999999998E-3</c:v>
                </c:pt>
                <c:pt idx="116">
                  <c:v>6.7000000000000002E-3</c:v>
                </c:pt>
                <c:pt idx="117">
                  <c:v>1.3299999999999999E-2</c:v>
                </c:pt>
                <c:pt idx="118">
                  <c:v>8.0000000000000002E-3</c:v>
                </c:pt>
                <c:pt idx="119">
                  <c:v>4.1999999999999997E-3</c:v>
                </c:pt>
                <c:pt idx="120">
                  <c:v>2.0999999999999999E-3</c:v>
                </c:pt>
                <c:pt idx="121">
                  <c:v>1.6000000000000001E-3</c:v>
                </c:pt>
                <c:pt idx="122">
                  <c:v>3.5999999999999999E-3</c:v>
                </c:pt>
                <c:pt idx="123">
                  <c:v>7.6E-3</c:v>
                </c:pt>
                <c:pt idx="124">
                  <c:v>5.0000000000000001E-3</c:v>
                </c:pt>
                <c:pt idx="125">
                  <c:v>6.4000000000000003E-3</c:v>
                </c:pt>
                <c:pt idx="126">
                  <c:v>7.1000000000000004E-3</c:v>
                </c:pt>
                <c:pt idx="127">
                  <c:v>5.7999999999999996E-3</c:v>
                </c:pt>
                <c:pt idx="128">
                  <c:v>5.1000000000000004E-3</c:v>
                </c:pt>
                <c:pt idx="129">
                  <c:v>5.8999999999999999E-3</c:v>
                </c:pt>
                <c:pt idx="130">
                  <c:v>6.7000000000000002E-3</c:v>
                </c:pt>
                <c:pt idx="131">
                  <c:v>7.0000000000000001E-3</c:v>
                </c:pt>
                <c:pt idx="132">
                  <c:v>5.3E-3</c:v>
                </c:pt>
              </c:numCache>
            </c:numRef>
          </c:yVal>
          <c:smooth val="1"/>
        </c:ser>
        <c:ser>
          <c:idx val="0"/>
          <c:order val="1"/>
          <c:tx>
            <c:v>Lap 4</c:v>
          </c:tx>
          <c:marker>
            <c:symbol val="none"/>
          </c:marker>
          <c:yVal>
            <c:numRef>
              <c:f>'Lap 4 data'!$D$10:$D$499</c:f>
              <c:numCache>
                <c:formatCode>General</c:formatCode>
                <c:ptCount val="490"/>
                <c:pt idx="0">
                  <c:v>5.3E-3</c:v>
                </c:pt>
                <c:pt idx="1">
                  <c:v>4.1000000000000003E-3</c:v>
                </c:pt>
                <c:pt idx="2">
                  <c:v>6.7999999999999996E-3</c:v>
                </c:pt>
                <c:pt idx="3">
                  <c:v>4.3E-3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3.5999999999999999E-3</c:v>
                </c:pt>
                <c:pt idx="7">
                  <c:v>3.5000000000000001E-3</c:v>
                </c:pt>
                <c:pt idx="8">
                  <c:v>4.5999999999999999E-3</c:v>
                </c:pt>
                <c:pt idx="9">
                  <c:v>1.4E-3</c:v>
                </c:pt>
                <c:pt idx="10">
                  <c:v>1.8E-3</c:v>
                </c:pt>
                <c:pt idx="11">
                  <c:v>3.2000000000000002E-3</c:v>
                </c:pt>
                <c:pt idx="12">
                  <c:v>4.0000000000000002E-4</c:v>
                </c:pt>
                <c:pt idx="13">
                  <c:v>-3.5000000000000001E-3</c:v>
                </c:pt>
                <c:pt idx="14">
                  <c:v>-1.1999999999999999E-3</c:v>
                </c:pt>
                <c:pt idx="15">
                  <c:v>5.3E-3</c:v>
                </c:pt>
                <c:pt idx="16">
                  <c:v>8.9999999999999993E-3</c:v>
                </c:pt>
                <c:pt idx="17">
                  <c:v>7.0000000000000001E-3</c:v>
                </c:pt>
                <c:pt idx="18">
                  <c:v>6.7000000000000002E-3</c:v>
                </c:pt>
                <c:pt idx="19">
                  <c:v>8.0000000000000002E-3</c:v>
                </c:pt>
                <c:pt idx="20">
                  <c:v>4.7999999999999996E-3</c:v>
                </c:pt>
                <c:pt idx="21">
                  <c:v>3.0999999999999999E-3</c:v>
                </c:pt>
                <c:pt idx="22">
                  <c:v>6.7000000000000002E-3</c:v>
                </c:pt>
                <c:pt idx="23">
                  <c:v>5.0000000000000001E-3</c:v>
                </c:pt>
                <c:pt idx="24">
                  <c:v>4.7000000000000002E-3</c:v>
                </c:pt>
                <c:pt idx="25">
                  <c:v>7.0000000000000001E-3</c:v>
                </c:pt>
                <c:pt idx="26">
                  <c:v>6.8999999999999999E-3</c:v>
                </c:pt>
                <c:pt idx="27">
                  <c:v>6.1000000000000004E-3</c:v>
                </c:pt>
                <c:pt idx="28">
                  <c:v>5.3E-3</c:v>
                </c:pt>
                <c:pt idx="29">
                  <c:v>4.4000000000000003E-3</c:v>
                </c:pt>
                <c:pt idx="30">
                  <c:v>4.7999999999999996E-3</c:v>
                </c:pt>
                <c:pt idx="31">
                  <c:v>6.4999999999999997E-3</c:v>
                </c:pt>
                <c:pt idx="32">
                  <c:v>7.7999999999999996E-3</c:v>
                </c:pt>
                <c:pt idx="33">
                  <c:v>5.3E-3</c:v>
                </c:pt>
                <c:pt idx="34">
                  <c:v>4.3E-3</c:v>
                </c:pt>
                <c:pt idx="35">
                  <c:v>4.0000000000000001E-3</c:v>
                </c:pt>
                <c:pt idx="36">
                  <c:v>4.0000000000000001E-3</c:v>
                </c:pt>
                <c:pt idx="37">
                  <c:v>4.3E-3</c:v>
                </c:pt>
                <c:pt idx="38">
                  <c:v>4.8999999999999998E-3</c:v>
                </c:pt>
                <c:pt idx="39">
                  <c:v>3.2000000000000002E-3</c:v>
                </c:pt>
                <c:pt idx="40">
                  <c:v>5.1999999999999998E-3</c:v>
                </c:pt>
                <c:pt idx="41">
                  <c:v>6.0000000000000001E-3</c:v>
                </c:pt>
                <c:pt idx="42">
                  <c:v>6.0000000000000001E-3</c:v>
                </c:pt>
                <c:pt idx="43">
                  <c:v>5.4999999999999997E-3</c:v>
                </c:pt>
                <c:pt idx="44">
                  <c:v>4.0000000000000001E-3</c:v>
                </c:pt>
                <c:pt idx="45">
                  <c:v>4.0000000000000001E-3</c:v>
                </c:pt>
                <c:pt idx="46">
                  <c:v>4.7000000000000002E-3</c:v>
                </c:pt>
                <c:pt idx="47">
                  <c:v>5.5999999999999999E-3</c:v>
                </c:pt>
                <c:pt idx="48">
                  <c:v>5.5999999999999999E-3</c:v>
                </c:pt>
                <c:pt idx="49">
                  <c:v>5.0000000000000001E-3</c:v>
                </c:pt>
                <c:pt idx="50">
                  <c:v>5.1000000000000004E-3</c:v>
                </c:pt>
                <c:pt idx="51">
                  <c:v>6.7999999999999996E-3</c:v>
                </c:pt>
                <c:pt idx="52">
                  <c:v>4.7999999999999996E-3</c:v>
                </c:pt>
                <c:pt idx="53">
                  <c:v>4.0000000000000001E-3</c:v>
                </c:pt>
                <c:pt idx="54">
                  <c:v>4.0000000000000001E-3</c:v>
                </c:pt>
                <c:pt idx="55">
                  <c:v>4.0000000000000001E-3</c:v>
                </c:pt>
                <c:pt idx="56">
                  <c:v>3.8999999999999998E-3</c:v>
                </c:pt>
                <c:pt idx="57">
                  <c:v>3.0999999999999999E-3</c:v>
                </c:pt>
                <c:pt idx="58">
                  <c:v>3.0000000000000001E-3</c:v>
                </c:pt>
                <c:pt idx="59">
                  <c:v>2.3999999999999998E-3</c:v>
                </c:pt>
                <c:pt idx="60">
                  <c:v>-1.8E-3</c:v>
                </c:pt>
                <c:pt idx="61">
                  <c:v>-3.5000000000000001E-3</c:v>
                </c:pt>
                <c:pt idx="62">
                  <c:v>7.1000000000000004E-3</c:v>
                </c:pt>
                <c:pt idx="63">
                  <c:v>8.8000000000000005E-3</c:v>
                </c:pt>
                <c:pt idx="64">
                  <c:v>6.1000000000000004E-3</c:v>
                </c:pt>
                <c:pt idx="65">
                  <c:v>5.0000000000000001E-3</c:v>
                </c:pt>
                <c:pt idx="66">
                  <c:v>4.5999999999999999E-3</c:v>
                </c:pt>
                <c:pt idx="67">
                  <c:v>3.0000000000000001E-3</c:v>
                </c:pt>
                <c:pt idx="68">
                  <c:v>4.0000000000000002E-4</c:v>
                </c:pt>
                <c:pt idx="69">
                  <c:v>4.5999999999999999E-3</c:v>
                </c:pt>
                <c:pt idx="70">
                  <c:v>5.0000000000000001E-3</c:v>
                </c:pt>
                <c:pt idx="71">
                  <c:v>4.4000000000000003E-3</c:v>
                </c:pt>
                <c:pt idx="72">
                  <c:v>4.0000000000000001E-3</c:v>
                </c:pt>
                <c:pt idx="73">
                  <c:v>2.8999999999999998E-3</c:v>
                </c:pt>
                <c:pt idx="74">
                  <c:v>-5.0000000000000001E-4</c:v>
                </c:pt>
                <c:pt idx="75">
                  <c:v>5.3E-3</c:v>
                </c:pt>
                <c:pt idx="76">
                  <c:v>6.7000000000000002E-3</c:v>
                </c:pt>
                <c:pt idx="77">
                  <c:v>6.4000000000000003E-3</c:v>
                </c:pt>
                <c:pt idx="78">
                  <c:v>6.7999999999999996E-3</c:v>
                </c:pt>
                <c:pt idx="79">
                  <c:v>8.0000000000000002E-3</c:v>
                </c:pt>
                <c:pt idx="80">
                  <c:v>7.9000000000000008E-3</c:v>
                </c:pt>
                <c:pt idx="81">
                  <c:v>7.1000000000000004E-3</c:v>
                </c:pt>
                <c:pt idx="82">
                  <c:v>7.0000000000000001E-3</c:v>
                </c:pt>
                <c:pt idx="83">
                  <c:v>6.4000000000000003E-3</c:v>
                </c:pt>
                <c:pt idx="84">
                  <c:v>6.0000000000000001E-3</c:v>
                </c:pt>
                <c:pt idx="85">
                  <c:v>6.3E-3</c:v>
                </c:pt>
                <c:pt idx="86">
                  <c:v>6.7999999999999996E-3</c:v>
                </c:pt>
                <c:pt idx="87">
                  <c:v>5.1999999999999998E-3</c:v>
                </c:pt>
                <c:pt idx="88">
                  <c:v>5.7000000000000002E-3</c:v>
                </c:pt>
                <c:pt idx="89">
                  <c:v>6.0000000000000001E-3</c:v>
                </c:pt>
                <c:pt idx="90">
                  <c:v>5.5999999999999999E-3</c:v>
                </c:pt>
                <c:pt idx="91">
                  <c:v>4.7999999999999996E-3</c:v>
                </c:pt>
                <c:pt idx="92">
                  <c:v>3.8999999999999998E-3</c:v>
                </c:pt>
                <c:pt idx="93">
                  <c:v>3.0999999999999999E-3</c:v>
                </c:pt>
                <c:pt idx="94">
                  <c:v>4.4000000000000003E-3</c:v>
                </c:pt>
                <c:pt idx="95">
                  <c:v>4.4000000000000003E-3</c:v>
                </c:pt>
                <c:pt idx="96">
                  <c:v>4.0000000000000001E-3</c:v>
                </c:pt>
                <c:pt idx="97">
                  <c:v>4.7000000000000002E-3</c:v>
                </c:pt>
                <c:pt idx="98">
                  <c:v>7.1000000000000004E-3</c:v>
                </c:pt>
                <c:pt idx="99">
                  <c:v>7.9000000000000008E-3</c:v>
                </c:pt>
                <c:pt idx="100">
                  <c:v>7.3000000000000001E-3</c:v>
                </c:pt>
                <c:pt idx="101">
                  <c:v>5.8999999999999999E-3</c:v>
                </c:pt>
                <c:pt idx="102">
                  <c:v>5.0000000000000001E-3</c:v>
                </c:pt>
                <c:pt idx="103">
                  <c:v>5.1999999999999998E-3</c:v>
                </c:pt>
                <c:pt idx="104">
                  <c:v>5.7000000000000002E-3</c:v>
                </c:pt>
                <c:pt idx="105">
                  <c:v>3.3E-3</c:v>
                </c:pt>
                <c:pt idx="106">
                  <c:v>2.3E-3</c:v>
                </c:pt>
                <c:pt idx="107">
                  <c:v>1.4E-3</c:v>
                </c:pt>
                <c:pt idx="108">
                  <c:v>1E-3</c:v>
                </c:pt>
                <c:pt idx="109">
                  <c:v>1E-3</c:v>
                </c:pt>
                <c:pt idx="110">
                  <c:v>1.1000000000000001E-3</c:v>
                </c:pt>
                <c:pt idx="111">
                  <c:v>2.8E-3</c:v>
                </c:pt>
                <c:pt idx="112">
                  <c:v>4.4999999999999997E-3</c:v>
                </c:pt>
                <c:pt idx="113">
                  <c:v>-8.0000000000000004E-4</c:v>
                </c:pt>
                <c:pt idx="114">
                  <c:v>-1.1999999999999999E-3</c:v>
                </c:pt>
                <c:pt idx="115">
                  <c:v>4.4999999999999997E-3</c:v>
                </c:pt>
                <c:pt idx="116">
                  <c:v>6.3E-3</c:v>
                </c:pt>
                <c:pt idx="117">
                  <c:v>1.04E-2</c:v>
                </c:pt>
                <c:pt idx="118">
                  <c:v>8.8000000000000005E-3</c:v>
                </c:pt>
                <c:pt idx="119">
                  <c:v>2.8999999999999998E-3</c:v>
                </c:pt>
                <c:pt idx="120">
                  <c:v>-5.9999999999999995E-4</c:v>
                </c:pt>
                <c:pt idx="121">
                  <c:v>1.8E-3</c:v>
                </c:pt>
                <c:pt idx="122">
                  <c:v>7.9000000000000008E-3</c:v>
                </c:pt>
                <c:pt idx="123">
                  <c:v>6.1999999999999998E-3</c:v>
                </c:pt>
                <c:pt idx="124">
                  <c:v>3.8E-3</c:v>
                </c:pt>
                <c:pt idx="125">
                  <c:v>5.8999999999999999E-3</c:v>
                </c:pt>
                <c:pt idx="126">
                  <c:v>7.6E-3</c:v>
                </c:pt>
                <c:pt idx="127">
                  <c:v>6.7999999999999996E-3</c:v>
                </c:pt>
                <c:pt idx="128">
                  <c:v>6.1000000000000004E-3</c:v>
                </c:pt>
                <c:pt idx="129">
                  <c:v>7.7999999999999996E-3</c:v>
                </c:pt>
                <c:pt idx="130">
                  <c:v>7.3000000000000001E-3</c:v>
                </c:pt>
                <c:pt idx="131">
                  <c:v>5.8999999999999999E-3</c:v>
                </c:pt>
              </c:numCache>
            </c:numRef>
          </c:yVal>
          <c:smooth val="1"/>
        </c:ser>
        <c:ser>
          <c:idx val="3"/>
          <c:order val="2"/>
          <c:tx>
            <c:v>Lap 5</c:v>
          </c:tx>
          <c:marker>
            <c:symbol val="none"/>
          </c:marker>
          <c:yVal>
            <c:numRef>
              <c:f>'Lap 5 data'!$D$10:$D$140</c:f>
              <c:numCache>
                <c:formatCode>General</c:formatCode>
                <c:ptCount val="131"/>
                <c:pt idx="0">
                  <c:v>5.8999999999999999E-3</c:v>
                </c:pt>
                <c:pt idx="1">
                  <c:v>4.5999999999999999E-3</c:v>
                </c:pt>
                <c:pt idx="2">
                  <c:v>4.1999999999999997E-3</c:v>
                </c:pt>
                <c:pt idx="3">
                  <c:v>5.0000000000000001E-3</c:v>
                </c:pt>
                <c:pt idx="4">
                  <c:v>5.0000000000000001E-3</c:v>
                </c:pt>
                <c:pt idx="5">
                  <c:v>3.5999999999999999E-3</c:v>
                </c:pt>
                <c:pt idx="6">
                  <c:v>3.5999999999999999E-3</c:v>
                </c:pt>
                <c:pt idx="7">
                  <c:v>3.2000000000000002E-3</c:v>
                </c:pt>
                <c:pt idx="8">
                  <c:v>2.3999999999999998E-3</c:v>
                </c:pt>
                <c:pt idx="9">
                  <c:v>3.8999999999999998E-3</c:v>
                </c:pt>
                <c:pt idx="10">
                  <c:v>2.2000000000000001E-3</c:v>
                </c:pt>
                <c:pt idx="11">
                  <c:v>2.7000000000000001E-3</c:v>
                </c:pt>
                <c:pt idx="12">
                  <c:v>1.2999999999999999E-3</c:v>
                </c:pt>
                <c:pt idx="13">
                  <c:v>2E-3</c:v>
                </c:pt>
                <c:pt idx="14">
                  <c:v>3.7000000000000002E-3</c:v>
                </c:pt>
                <c:pt idx="15">
                  <c:v>-2.9999999999999997E-4</c:v>
                </c:pt>
                <c:pt idx="16">
                  <c:v>8.6999999999999994E-3</c:v>
                </c:pt>
                <c:pt idx="17">
                  <c:v>6.4000000000000003E-3</c:v>
                </c:pt>
                <c:pt idx="18">
                  <c:v>3.3E-3</c:v>
                </c:pt>
                <c:pt idx="19">
                  <c:v>4.0000000000000001E-3</c:v>
                </c:pt>
                <c:pt idx="20">
                  <c:v>6.3E-3</c:v>
                </c:pt>
                <c:pt idx="21">
                  <c:v>4.1000000000000003E-3</c:v>
                </c:pt>
                <c:pt idx="22">
                  <c:v>4.8999999999999998E-3</c:v>
                </c:pt>
                <c:pt idx="23">
                  <c:v>6.4999999999999997E-3</c:v>
                </c:pt>
                <c:pt idx="24">
                  <c:v>8.0999999999999996E-3</c:v>
                </c:pt>
                <c:pt idx="25">
                  <c:v>9.4000000000000004E-3</c:v>
                </c:pt>
                <c:pt idx="26">
                  <c:v>9.2999999999999992E-3</c:v>
                </c:pt>
                <c:pt idx="27">
                  <c:v>7.1999999999999998E-3</c:v>
                </c:pt>
                <c:pt idx="28">
                  <c:v>9.5999999999999992E-3</c:v>
                </c:pt>
                <c:pt idx="29">
                  <c:v>6.4000000000000003E-3</c:v>
                </c:pt>
                <c:pt idx="30">
                  <c:v>5.0000000000000001E-3</c:v>
                </c:pt>
                <c:pt idx="31">
                  <c:v>6.1999999999999998E-3</c:v>
                </c:pt>
                <c:pt idx="32">
                  <c:v>7.4000000000000003E-3</c:v>
                </c:pt>
                <c:pt idx="33">
                  <c:v>4.8999999999999998E-3</c:v>
                </c:pt>
                <c:pt idx="34">
                  <c:v>3.2000000000000002E-3</c:v>
                </c:pt>
                <c:pt idx="35">
                  <c:v>2.3E-3</c:v>
                </c:pt>
                <c:pt idx="36">
                  <c:v>2E-3</c:v>
                </c:pt>
                <c:pt idx="37">
                  <c:v>2.8E-3</c:v>
                </c:pt>
                <c:pt idx="38">
                  <c:v>4.1999999999999997E-3</c:v>
                </c:pt>
                <c:pt idx="39">
                  <c:v>4.8999999999999998E-3</c:v>
                </c:pt>
                <c:pt idx="40">
                  <c:v>3.2000000000000002E-3</c:v>
                </c:pt>
                <c:pt idx="41">
                  <c:v>4.4000000000000003E-3</c:v>
                </c:pt>
                <c:pt idx="42">
                  <c:v>3.3E-3</c:v>
                </c:pt>
                <c:pt idx="43">
                  <c:v>1.6000000000000001E-3</c:v>
                </c:pt>
                <c:pt idx="44">
                  <c:v>1.6000000000000001E-3</c:v>
                </c:pt>
                <c:pt idx="45">
                  <c:v>4.1000000000000003E-3</c:v>
                </c:pt>
                <c:pt idx="46">
                  <c:v>4.8999999999999998E-3</c:v>
                </c:pt>
                <c:pt idx="47">
                  <c:v>5.7000000000000002E-3</c:v>
                </c:pt>
                <c:pt idx="48">
                  <c:v>6.0000000000000001E-3</c:v>
                </c:pt>
                <c:pt idx="49">
                  <c:v>5.5999999999999999E-3</c:v>
                </c:pt>
                <c:pt idx="50">
                  <c:v>5.0000000000000001E-3</c:v>
                </c:pt>
                <c:pt idx="51">
                  <c:v>5.0000000000000001E-3</c:v>
                </c:pt>
                <c:pt idx="52">
                  <c:v>5.0000000000000001E-3</c:v>
                </c:pt>
                <c:pt idx="53">
                  <c:v>2.8999999999999998E-3</c:v>
                </c:pt>
                <c:pt idx="54">
                  <c:v>2.5999999999999999E-3</c:v>
                </c:pt>
                <c:pt idx="55">
                  <c:v>3.0000000000000001E-3</c:v>
                </c:pt>
                <c:pt idx="56">
                  <c:v>2.8E-3</c:v>
                </c:pt>
                <c:pt idx="57">
                  <c:v>2.0999999999999999E-3</c:v>
                </c:pt>
                <c:pt idx="58">
                  <c:v>2.8999999999999998E-3</c:v>
                </c:pt>
                <c:pt idx="59">
                  <c:v>3.0000000000000001E-3</c:v>
                </c:pt>
                <c:pt idx="60">
                  <c:v>-2.5999999999999999E-3</c:v>
                </c:pt>
                <c:pt idx="61">
                  <c:v>-2.3E-3</c:v>
                </c:pt>
                <c:pt idx="62">
                  <c:v>6.1000000000000004E-3</c:v>
                </c:pt>
                <c:pt idx="63">
                  <c:v>9.5999999999999992E-3</c:v>
                </c:pt>
                <c:pt idx="64">
                  <c:v>4.7999999999999996E-3</c:v>
                </c:pt>
                <c:pt idx="65">
                  <c:v>4.0000000000000001E-3</c:v>
                </c:pt>
                <c:pt idx="66">
                  <c:v>2.8999999999999998E-3</c:v>
                </c:pt>
                <c:pt idx="67">
                  <c:v>2.8E-3</c:v>
                </c:pt>
                <c:pt idx="68">
                  <c:v>3.8E-3</c:v>
                </c:pt>
                <c:pt idx="69">
                  <c:v>3.2000000000000002E-3</c:v>
                </c:pt>
                <c:pt idx="70">
                  <c:v>5.7000000000000002E-3</c:v>
                </c:pt>
                <c:pt idx="71">
                  <c:v>4.5999999999999999E-3</c:v>
                </c:pt>
                <c:pt idx="72">
                  <c:v>4.5999999999999999E-3</c:v>
                </c:pt>
                <c:pt idx="73">
                  <c:v>3.0000000000000001E-3</c:v>
                </c:pt>
                <c:pt idx="74">
                  <c:v>1.6999999999999999E-3</c:v>
                </c:pt>
                <c:pt idx="75">
                  <c:v>7.7000000000000002E-3</c:v>
                </c:pt>
                <c:pt idx="76">
                  <c:v>4.4999999999999997E-3</c:v>
                </c:pt>
                <c:pt idx="77">
                  <c:v>5.4999999999999997E-3</c:v>
                </c:pt>
                <c:pt idx="78">
                  <c:v>7.1000000000000004E-3</c:v>
                </c:pt>
                <c:pt idx="79">
                  <c:v>1.06E-2</c:v>
                </c:pt>
                <c:pt idx="80">
                  <c:v>1.2699999999999999E-2</c:v>
                </c:pt>
                <c:pt idx="81">
                  <c:v>3.8999999999999998E-3</c:v>
                </c:pt>
                <c:pt idx="82">
                  <c:v>3.0999999999999999E-3</c:v>
                </c:pt>
                <c:pt idx="83">
                  <c:v>5.8999999999999999E-3</c:v>
                </c:pt>
                <c:pt idx="84">
                  <c:v>9.2999999999999992E-3</c:v>
                </c:pt>
                <c:pt idx="85">
                  <c:v>8.2000000000000007E-3</c:v>
                </c:pt>
                <c:pt idx="86">
                  <c:v>5.0000000000000001E-3</c:v>
                </c:pt>
                <c:pt idx="87">
                  <c:v>7.9000000000000008E-3</c:v>
                </c:pt>
                <c:pt idx="88">
                  <c:v>6.3E-3</c:v>
                </c:pt>
                <c:pt idx="89">
                  <c:v>5.3E-3</c:v>
                </c:pt>
                <c:pt idx="90">
                  <c:v>5.0000000000000001E-3</c:v>
                </c:pt>
                <c:pt idx="91">
                  <c:v>4.1999999999999997E-3</c:v>
                </c:pt>
                <c:pt idx="92">
                  <c:v>4.4999999999999997E-3</c:v>
                </c:pt>
                <c:pt idx="93">
                  <c:v>9.7999999999999997E-3</c:v>
                </c:pt>
                <c:pt idx="94">
                  <c:v>7.4000000000000003E-3</c:v>
                </c:pt>
                <c:pt idx="95">
                  <c:v>7.0000000000000001E-3</c:v>
                </c:pt>
                <c:pt idx="96">
                  <c:v>7.4999999999999997E-3</c:v>
                </c:pt>
                <c:pt idx="97">
                  <c:v>7.6E-3</c:v>
                </c:pt>
                <c:pt idx="98">
                  <c:v>7.0000000000000001E-3</c:v>
                </c:pt>
                <c:pt idx="99">
                  <c:v>7.1000000000000004E-3</c:v>
                </c:pt>
                <c:pt idx="100">
                  <c:v>7.9000000000000008E-3</c:v>
                </c:pt>
                <c:pt idx="101">
                  <c:v>6.6E-3</c:v>
                </c:pt>
                <c:pt idx="102">
                  <c:v>7.1000000000000004E-3</c:v>
                </c:pt>
                <c:pt idx="103">
                  <c:v>6.8999999999999999E-3</c:v>
                </c:pt>
                <c:pt idx="104">
                  <c:v>4.7999999999999996E-3</c:v>
                </c:pt>
                <c:pt idx="105">
                  <c:v>4.0000000000000001E-3</c:v>
                </c:pt>
                <c:pt idx="106">
                  <c:v>4.0000000000000001E-3</c:v>
                </c:pt>
                <c:pt idx="107">
                  <c:v>3.3E-3</c:v>
                </c:pt>
                <c:pt idx="108">
                  <c:v>2.5000000000000001E-3</c:v>
                </c:pt>
                <c:pt idx="109">
                  <c:v>2.7000000000000001E-3</c:v>
                </c:pt>
                <c:pt idx="110">
                  <c:v>4.1999999999999997E-3</c:v>
                </c:pt>
                <c:pt idx="111">
                  <c:v>4.7000000000000002E-3</c:v>
                </c:pt>
                <c:pt idx="112">
                  <c:v>6.9999999999999999E-4</c:v>
                </c:pt>
                <c:pt idx="113">
                  <c:v>0</c:v>
                </c:pt>
                <c:pt idx="114">
                  <c:v>4.4000000000000003E-3</c:v>
                </c:pt>
                <c:pt idx="115">
                  <c:v>9.4999999999999998E-3</c:v>
                </c:pt>
                <c:pt idx="116">
                  <c:v>1.14E-2</c:v>
                </c:pt>
                <c:pt idx="117">
                  <c:v>8.8000000000000005E-3</c:v>
                </c:pt>
                <c:pt idx="118">
                  <c:v>3.0000000000000001E-3</c:v>
                </c:pt>
                <c:pt idx="119">
                  <c:v>3.3999999999999998E-3</c:v>
                </c:pt>
                <c:pt idx="120">
                  <c:v>4.0000000000000001E-3</c:v>
                </c:pt>
                <c:pt idx="121">
                  <c:v>5.1000000000000004E-3</c:v>
                </c:pt>
                <c:pt idx="122">
                  <c:v>6.7999999999999996E-3</c:v>
                </c:pt>
                <c:pt idx="123">
                  <c:v>6.1000000000000004E-3</c:v>
                </c:pt>
                <c:pt idx="124">
                  <c:v>7.7000000000000002E-3</c:v>
                </c:pt>
                <c:pt idx="125">
                  <c:v>5.1999999999999998E-3</c:v>
                </c:pt>
                <c:pt idx="126">
                  <c:v>5.1000000000000004E-3</c:v>
                </c:pt>
                <c:pt idx="127">
                  <c:v>5.1999999999999998E-3</c:v>
                </c:pt>
                <c:pt idx="128">
                  <c:v>4.4000000000000003E-3</c:v>
                </c:pt>
                <c:pt idx="129">
                  <c:v>6.0000000000000001E-3</c:v>
                </c:pt>
                <c:pt idx="130">
                  <c:v>6.0000000000000001E-3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315840"/>
        <c:axId val="139334400"/>
      </c:scatterChart>
      <c:valAx>
        <c:axId val="139315840"/>
        <c:scaling>
          <c:orientation val="minMax"/>
          <c:max val="14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39334400"/>
        <c:crosses val="autoZero"/>
        <c:crossBetween val="midCat"/>
      </c:valAx>
      <c:valAx>
        <c:axId val="139334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(%)</a:t>
                </a:r>
              </a:p>
            </c:rich>
          </c:tx>
          <c:layout>
            <c:manualLayout>
              <c:xMode val="edge"/>
              <c:yMode val="edge"/>
              <c:x val="1.1714589989350403E-2"/>
              <c:y val="0.4380718483888957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3931584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N0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v>Lap 3</c:v>
          </c:tx>
          <c:marker>
            <c:symbol val="none"/>
          </c:marker>
          <c:yVal>
            <c:numRef>
              <c:f>'Lap 3 data'!$F$10:$F$500</c:f>
              <c:numCache>
                <c:formatCode>General</c:formatCode>
                <c:ptCount val="491"/>
                <c:pt idx="0">
                  <c:v>189.9</c:v>
                </c:pt>
                <c:pt idx="1">
                  <c:v>190.7</c:v>
                </c:pt>
                <c:pt idx="2">
                  <c:v>205.7</c:v>
                </c:pt>
                <c:pt idx="3">
                  <c:v>213.3</c:v>
                </c:pt>
                <c:pt idx="4">
                  <c:v>221.5</c:v>
                </c:pt>
                <c:pt idx="5">
                  <c:v>240</c:v>
                </c:pt>
                <c:pt idx="6">
                  <c:v>244.5</c:v>
                </c:pt>
                <c:pt idx="7">
                  <c:v>249.4</c:v>
                </c:pt>
                <c:pt idx="8">
                  <c:v>251.3</c:v>
                </c:pt>
                <c:pt idx="9">
                  <c:v>251.5</c:v>
                </c:pt>
                <c:pt idx="10">
                  <c:v>246.2</c:v>
                </c:pt>
                <c:pt idx="11">
                  <c:v>239.9</c:v>
                </c:pt>
                <c:pt idx="12">
                  <c:v>232.9</c:v>
                </c:pt>
                <c:pt idx="13">
                  <c:v>195.6</c:v>
                </c:pt>
                <c:pt idx="14">
                  <c:v>152.1</c:v>
                </c:pt>
                <c:pt idx="15">
                  <c:v>125.9</c:v>
                </c:pt>
                <c:pt idx="16">
                  <c:v>118.3</c:v>
                </c:pt>
                <c:pt idx="17">
                  <c:v>118.4</c:v>
                </c:pt>
                <c:pt idx="18">
                  <c:v>118.5</c:v>
                </c:pt>
                <c:pt idx="19">
                  <c:v>118.5</c:v>
                </c:pt>
                <c:pt idx="20">
                  <c:v>118.2</c:v>
                </c:pt>
                <c:pt idx="21">
                  <c:v>106.9</c:v>
                </c:pt>
                <c:pt idx="22">
                  <c:v>96.1</c:v>
                </c:pt>
                <c:pt idx="23">
                  <c:v>93.4</c:v>
                </c:pt>
                <c:pt idx="24">
                  <c:v>98.2</c:v>
                </c:pt>
                <c:pt idx="25">
                  <c:v>99.3</c:v>
                </c:pt>
                <c:pt idx="26">
                  <c:v>99.6</c:v>
                </c:pt>
                <c:pt idx="27">
                  <c:v>106</c:v>
                </c:pt>
                <c:pt idx="28">
                  <c:v>109.8</c:v>
                </c:pt>
                <c:pt idx="29">
                  <c:v>111.6</c:v>
                </c:pt>
                <c:pt idx="30">
                  <c:v>112.3</c:v>
                </c:pt>
                <c:pt idx="31">
                  <c:v>134.5</c:v>
                </c:pt>
                <c:pt idx="32">
                  <c:v>143.30000000000001</c:v>
                </c:pt>
                <c:pt idx="33">
                  <c:v>149</c:v>
                </c:pt>
                <c:pt idx="34">
                  <c:v>155.19999999999999</c:v>
                </c:pt>
                <c:pt idx="35">
                  <c:v>164.4</c:v>
                </c:pt>
                <c:pt idx="36">
                  <c:v>170.7</c:v>
                </c:pt>
                <c:pt idx="37">
                  <c:v>179.3</c:v>
                </c:pt>
                <c:pt idx="38">
                  <c:v>181.2</c:v>
                </c:pt>
                <c:pt idx="39">
                  <c:v>178.8</c:v>
                </c:pt>
                <c:pt idx="40">
                  <c:v>175.1</c:v>
                </c:pt>
                <c:pt idx="41">
                  <c:v>172.8</c:v>
                </c:pt>
                <c:pt idx="42">
                  <c:v>170.4</c:v>
                </c:pt>
                <c:pt idx="43">
                  <c:v>164.4</c:v>
                </c:pt>
                <c:pt idx="44">
                  <c:v>165.4</c:v>
                </c:pt>
                <c:pt idx="45">
                  <c:v>173.5</c:v>
                </c:pt>
                <c:pt idx="46">
                  <c:v>177.1</c:v>
                </c:pt>
                <c:pt idx="47">
                  <c:v>178.2</c:v>
                </c:pt>
                <c:pt idx="48">
                  <c:v>183.4</c:v>
                </c:pt>
                <c:pt idx="49">
                  <c:v>189</c:v>
                </c:pt>
                <c:pt idx="50">
                  <c:v>189.5</c:v>
                </c:pt>
                <c:pt idx="51">
                  <c:v>193</c:v>
                </c:pt>
                <c:pt idx="52">
                  <c:v>197.7</c:v>
                </c:pt>
                <c:pt idx="53">
                  <c:v>204.9</c:v>
                </c:pt>
                <c:pt idx="54">
                  <c:v>213.6</c:v>
                </c:pt>
                <c:pt idx="55">
                  <c:v>227.8</c:v>
                </c:pt>
                <c:pt idx="56">
                  <c:v>232.4</c:v>
                </c:pt>
                <c:pt idx="57">
                  <c:v>234.9</c:v>
                </c:pt>
                <c:pt idx="58">
                  <c:v>239.4</c:v>
                </c:pt>
                <c:pt idx="59">
                  <c:v>244.1</c:v>
                </c:pt>
                <c:pt idx="60">
                  <c:v>245</c:v>
                </c:pt>
                <c:pt idx="61">
                  <c:v>259.3</c:v>
                </c:pt>
                <c:pt idx="62">
                  <c:v>240.7</c:v>
                </c:pt>
                <c:pt idx="63">
                  <c:v>228.2</c:v>
                </c:pt>
                <c:pt idx="64">
                  <c:v>214.6</c:v>
                </c:pt>
                <c:pt idx="65">
                  <c:v>211.7</c:v>
                </c:pt>
                <c:pt idx="66">
                  <c:v>213.7</c:v>
                </c:pt>
                <c:pt idx="67">
                  <c:v>224.3</c:v>
                </c:pt>
                <c:pt idx="68">
                  <c:v>225.6</c:v>
                </c:pt>
                <c:pt idx="69">
                  <c:v>231.4</c:v>
                </c:pt>
                <c:pt idx="70">
                  <c:v>216</c:v>
                </c:pt>
                <c:pt idx="71">
                  <c:v>193.5</c:v>
                </c:pt>
                <c:pt idx="72">
                  <c:v>193.2</c:v>
                </c:pt>
                <c:pt idx="73">
                  <c:v>208.5</c:v>
                </c:pt>
                <c:pt idx="74">
                  <c:v>199.6</c:v>
                </c:pt>
                <c:pt idx="75">
                  <c:v>182.8</c:v>
                </c:pt>
                <c:pt idx="76">
                  <c:v>165.5</c:v>
                </c:pt>
                <c:pt idx="77">
                  <c:v>152.5</c:v>
                </c:pt>
                <c:pt idx="78">
                  <c:v>146.1</c:v>
                </c:pt>
                <c:pt idx="79">
                  <c:v>135.6</c:v>
                </c:pt>
                <c:pt idx="80">
                  <c:v>132</c:v>
                </c:pt>
                <c:pt idx="81">
                  <c:v>132.30000000000001</c:v>
                </c:pt>
                <c:pt idx="82">
                  <c:v>135.19999999999999</c:v>
                </c:pt>
                <c:pt idx="83">
                  <c:v>136.6</c:v>
                </c:pt>
                <c:pt idx="84">
                  <c:v>136.69999999999999</c:v>
                </c:pt>
                <c:pt idx="85">
                  <c:v>136.1</c:v>
                </c:pt>
                <c:pt idx="86">
                  <c:v>151.4</c:v>
                </c:pt>
                <c:pt idx="87">
                  <c:v>167.1</c:v>
                </c:pt>
                <c:pt idx="88">
                  <c:v>173.5</c:v>
                </c:pt>
                <c:pt idx="89">
                  <c:v>173.7</c:v>
                </c:pt>
                <c:pt idx="90">
                  <c:v>173.8</c:v>
                </c:pt>
                <c:pt idx="91">
                  <c:v>173.5</c:v>
                </c:pt>
                <c:pt idx="92">
                  <c:v>174.8</c:v>
                </c:pt>
                <c:pt idx="93">
                  <c:v>176.4</c:v>
                </c:pt>
                <c:pt idx="94">
                  <c:v>181.9</c:v>
                </c:pt>
                <c:pt idx="95">
                  <c:v>179.5</c:v>
                </c:pt>
                <c:pt idx="96">
                  <c:v>179.5</c:v>
                </c:pt>
                <c:pt idx="97">
                  <c:v>178.9</c:v>
                </c:pt>
                <c:pt idx="98">
                  <c:v>168.3</c:v>
                </c:pt>
                <c:pt idx="99">
                  <c:v>158</c:v>
                </c:pt>
                <c:pt idx="100">
                  <c:v>156.80000000000001</c:v>
                </c:pt>
                <c:pt idx="101">
                  <c:v>152.30000000000001</c:v>
                </c:pt>
                <c:pt idx="102">
                  <c:v>147.30000000000001</c:v>
                </c:pt>
                <c:pt idx="103">
                  <c:v>144.5</c:v>
                </c:pt>
                <c:pt idx="104">
                  <c:v>146.69999999999999</c:v>
                </c:pt>
                <c:pt idx="105">
                  <c:v>168.3</c:v>
                </c:pt>
                <c:pt idx="106">
                  <c:v>181.8</c:v>
                </c:pt>
                <c:pt idx="107">
                  <c:v>193.9</c:v>
                </c:pt>
                <c:pt idx="108">
                  <c:v>204</c:v>
                </c:pt>
                <c:pt idx="109">
                  <c:v>214.3</c:v>
                </c:pt>
                <c:pt idx="110">
                  <c:v>222.9</c:v>
                </c:pt>
                <c:pt idx="111">
                  <c:v>229.1</c:v>
                </c:pt>
                <c:pt idx="112">
                  <c:v>228.5</c:v>
                </c:pt>
                <c:pt idx="113">
                  <c:v>221.7</c:v>
                </c:pt>
                <c:pt idx="114">
                  <c:v>220.9</c:v>
                </c:pt>
                <c:pt idx="115">
                  <c:v>197.2</c:v>
                </c:pt>
                <c:pt idx="116">
                  <c:v>148.19999999999999</c:v>
                </c:pt>
                <c:pt idx="117">
                  <c:v>140.19999999999999</c:v>
                </c:pt>
                <c:pt idx="118">
                  <c:v>155.19999999999999</c:v>
                </c:pt>
                <c:pt idx="119">
                  <c:v>187.7</c:v>
                </c:pt>
                <c:pt idx="120">
                  <c:v>198</c:v>
                </c:pt>
                <c:pt idx="121">
                  <c:v>179.7</c:v>
                </c:pt>
                <c:pt idx="122">
                  <c:v>150.6</c:v>
                </c:pt>
                <c:pt idx="123">
                  <c:v>133.1</c:v>
                </c:pt>
                <c:pt idx="124">
                  <c:v>134</c:v>
                </c:pt>
                <c:pt idx="125">
                  <c:v>149.30000000000001</c:v>
                </c:pt>
                <c:pt idx="126">
                  <c:v>157.1</c:v>
                </c:pt>
                <c:pt idx="127">
                  <c:v>171</c:v>
                </c:pt>
                <c:pt idx="128">
                  <c:v>182.7</c:v>
                </c:pt>
                <c:pt idx="129">
                  <c:v>184.5</c:v>
                </c:pt>
                <c:pt idx="130">
                  <c:v>184.4</c:v>
                </c:pt>
                <c:pt idx="131">
                  <c:v>183.8</c:v>
                </c:pt>
                <c:pt idx="132">
                  <c:v>181.9</c:v>
                </c:pt>
              </c:numCache>
            </c:numRef>
          </c:yVal>
          <c:smooth val="1"/>
        </c:ser>
        <c:ser>
          <c:idx val="0"/>
          <c:order val="1"/>
          <c:tx>
            <c:v>Lap 4</c:v>
          </c:tx>
          <c:marker>
            <c:symbol val="none"/>
          </c:marker>
          <c:yVal>
            <c:numRef>
              <c:f>'Lap 4 data'!$F$10:$F$499</c:f>
              <c:numCache>
                <c:formatCode>General</c:formatCode>
                <c:ptCount val="490"/>
                <c:pt idx="0">
                  <c:v>181.9</c:v>
                </c:pt>
                <c:pt idx="1">
                  <c:v>194.8</c:v>
                </c:pt>
                <c:pt idx="2">
                  <c:v>207.7</c:v>
                </c:pt>
                <c:pt idx="3">
                  <c:v>220.5</c:v>
                </c:pt>
                <c:pt idx="4">
                  <c:v>223.3</c:v>
                </c:pt>
                <c:pt idx="5">
                  <c:v>225.4</c:v>
                </c:pt>
                <c:pt idx="6">
                  <c:v>227</c:v>
                </c:pt>
                <c:pt idx="7">
                  <c:v>231.4</c:v>
                </c:pt>
                <c:pt idx="8">
                  <c:v>231.9</c:v>
                </c:pt>
                <c:pt idx="9">
                  <c:v>239.6</c:v>
                </c:pt>
                <c:pt idx="10">
                  <c:v>245.6</c:v>
                </c:pt>
                <c:pt idx="11">
                  <c:v>245.7</c:v>
                </c:pt>
                <c:pt idx="12">
                  <c:v>242.6</c:v>
                </c:pt>
                <c:pt idx="13">
                  <c:v>213.8</c:v>
                </c:pt>
                <c:pt idx="14">
                  <c:v>145.9</c:v>
                </c:pt>
                <c:pt idx="15">
                  <c:v>99.8</c:v>
                </c:pt>
                <c:pt idx="16">
                  <c:v>89.1</c:v>
                </c:pt>
                <c:pt idx="17">
                  <c:v>99.5</c:v>
                </c:pt>
                <c:pt idx="18">
                  <c:v>105.8</c:v>
                </c:pt>
                <c:pt idx="19">
                  <c:v>105.8</c:v>
                </c:pt>
                <c:pt idx="20">
                  <c:v>112.3</c:v>
                </c:pt>
                <c:pt idx="21">
                  <c:v>113.6</c:v>
                </c:pt>
                <c:pt idx="22">
                  <c:v>102.2</c:v>
                </c:pt>
                <c:pt idx="23">
                  <c:v>105.4</c:v>
                </c:pt>
                <c:pt idx="24">
                  <c:v>109.8</c:v>
                </c:pt>
                <c:pt idx="25">
                  <c:v>109.4</c:v>
                </c:pt>
                <c:pt idx="26">
                  <c:v>108.4</c:v>
                </c:pt>
                <c:pt idx="27">
                  <c:v>111.2</c:v>
                </c:pt>
                <c:pt idx="28">
                  <c:v>115.3</c:v>
                </c:pt>
                <c:pt idx="29">
                  <c:v>116</c:v>
                </c:pt>
                <c:pt idx="30">
                  <c:v>122.6</c:v>
                </c:pt>
                <c:pt idx="31">
                  <c:v>133.6</c:v>
                </c:pt>
                <c:pt idx="32">
                  <c:v>147.9</c:v>
                </c:pt>
                <c:pt idx="33">
                  <c:v>161.5</c:v>
                </c:pt>
                <c:pt idx="34">
                  <c:v>167.3</c:v>
                </c:pt>
                <c:pt idx="35">
                  <c:v>171.4</c:v>
                </c:pt>
                <c:pt idx="36">
                  <c:v>176.9</c:v>
                </c:pt>
                <c:pt idx="37">
                  <c:v>178.6</c:v>
                </c:pt>
                <c:pt idx="38">
                  <c:v>182.3</c:v>
                </c:pt>
                <c:pt idx="39">
                  <c:v>188.2</c:v>
                </c:pt>
                <c:pt idx="40">
                  <c:v>177.7</c:v>
                </c:pt>
                <c:pt idx="41">
                  <c:v>166.2</c:v>
                </c:pt>
                <c:pt idx="42">
                  <c:v>165.5</c:v>
                </c:pt>
                <c:pt idx="43">
                  <c:v>181.1</c:v>
                </c:pt>
                <c:pt idx="44">
                  <c:v>195.4</c:v>
                </c:pt>
                <c:pt idx="45">
                  <c:v>202.5</c:v>
                </c:pt>
                <c:pt idx="46">
                  <c:v>198.1</c:v>
                </c:pt>
                <c:pt idx="47">
                  <c:v>185.9</c:v>
                </c:pt>
                <c:pt idx="48">
                  <c:v>185.8</c:v>
                </c:pt>
                <c:pt idx="49">
                  <c:v>185.9</c:v>
                </c:pt>
                <c:pt idx="50">
                  <c:v>187.2</c:v>
                </c:pt>
                <c:pt idx="51">
                  <c:v>193.3</c:v>
                </c:pt>
                <c:pt idx="52">
                  <c:v>211.6</c:v>
                </c:pt>
                <c:pt idx="53">
                  <c:v>233.6</c:v>
                </c:pt>
                <c:pt idx="54">
                  <c:v>239.6</c:v>
                </c:pt>
                <c:pt idx="55">
                  <c:v>241.8</c:v>
                </c:pt>
                <c:pt idx="56">
                  <c:v>246.9</c:v>
                </c:pt>
                <c:pt idx="57">
                  <c:v>257.5</c:v>
                </c:pt>
                <c:pt idx="58">
                  <c:v>267.5</c:v>
                </c:pt>
                <c:pt idx="59">
                  <c:v>275.3</c:v>
                </c:pt>
                <c:pt idx="60">
                  <c:v>274.5</c:v>
                </c:pt>
                <c:pt idx="61">
                  <c:v>233.1</c:v>
                </c:pt>
                <c:pt idx="62">
                  <c:v>172.3</c:v>
                </c:pt>
                <c:pt idx="63">
                  <c:v>170.6</c:v>
                </c:pt>
                <c:pt idx="64">
                  <c:v>198.7</c:v>
                </c:pt>
                <c:pt idx="65">
                  <c:v>213.3</c:v>
                </c:pt>
                <c:pt idx="66">
                  <c:v>224.6</c:v>
                </c:pt>
                <c:pt idx="67">
                  <c:v>227.4</c:v>
                </c:pt>
                <c:pt idx="68">
                  <c:v>228.1</c:v>
                </c:pt>
                <c:pt idx="69">
                  <c:v>202.6</c:v>
                </c:pt>
                <c:pt idx="70">
                  <c:v>183.2</c:v>
                </c:pt>
                <c:pt idx="71">
                  <c:v>185</c:v>
                </c:pt>
                <c:pt idx="72">
                  <c:v>192.4</c:v>
                </c:pt>
                <c:pt idx="73">
                  <c:v>201.8</c:v>
                </c:pt>
                <c:pt idx="74">
                  <c:v>193.8</c:v>
                </c:pt>
                <c:pt idx="75">
                  <c:v>160.19999999999999</c:v>
                </c:pt>
                <c:pt idx="76">
                  <c:v>146.1</c:v>
                </c:pt>
                <c:pt idx="77">
                  <c:v>141.4</c:v>
                </c:pt>
                <c:pt idx="78">
                  <c:v>141.6</c:v>
                </c:pt>
                <c:pt idx="79">
                  <c:v>139.30000000000001</c:v>
                </c:pt>
                <c:pt idx="80">
                  <c:v>132</c:v>
                </c:pt>
                <c:pt idx="81">
                  <c:v>143.6</c:v>
                </c:pt>
                <c:pt idx="82">
                  <c:v>144.19999999999999</c:v>
                </c:pt>
                <c:pt idx="83">
                  <c:v>143.9</c:v>
                </c:pt>
                <c:pt idx="84">
                  <c:v>144.19999999999999</c:v>
                </c:pt>
                <c:pt idx="85">
                  <c:v>148</c:v>
                </c:pt>
                <c:pt idx="86">
                  <c:v>155.80000000000001</c:v>
                </c:pt>
                <c:pt idx="87">
                  <c:v>163.1</c:v>
                </c:pt>
                <c:pt idx="88">
                  <c:v>169.8</c:v>
                </c:pt>
                <c:pt idx="89">
                  <c:v>171.5</c:v>
                </c:pt>
                <c:pt idx="90">
                  <c:v>173.8</c:v>
                </c:pt>
                <c:pt idx="91">
                  <c:v>176.7</c:v>
                </c:pt>
                <c:pt idx="92">
                  <c:v>179.4</c:v>
                </c:pt>
                <c:pt idx="93">
                  <c:v>185.8</c:v>
                </c:pt>
                <c:pt idx="94">
                  <c:v>182.2</c:v>
                </c:pt>
                <c:pt idx="95">
                  <c:v>177.3</c:v>
                </c:pt>
                <c:pt idx="96">
                  <c:v>176.1</c:v>
                </c:pt>
                <c:pt idx="97">
                  <c:v>173.8</c:v>
                </c:pt>
                <c:pt idx="98">
                  <c:v>164.1</c:v>
                </c:pt>
                <c:pt idx="99">
                  <c:v>149.6</c:v>
                </c:pt>
                <c:pt idx="100">
                  <c:v>146.80000000000001</c:v>
                </c:pt>
                <c:pt idx="101">
                  <c:v>143.6</c:v>
                </c:pt>
                <c:pt idx="102">
                  <c:v>145.6</c:v>
                </c:pt>
                <c:pt idx="103">
                  <c:v>152</c:v>
                </c:pt>
                <c:pt idx="104">
                  <c:v>158</c:v>
                </c:pt>
                <c:pt idx="105">
                  <c:v>181.4</c:v>
                </c:pt>
                <c:pt idx="106">
                  <c:v>199.3</c:v>
                </c:pt>
                <c:pt idx="107">
                  <c:v>209.3</c:v>
                </c:pt>
                <c:pt idx="108">
                  <c:v>217.6</c:v>
                </c:pt>
                <c:pt idx="109">
                  <c:v>222.3</c:v>
                </c:pt>
                <c:pt idx="110">
                  <c:v>226.1</c:v>
                </c:pt>
                <c:pt idx="111">
                  <c:v>226.4</c:v>
                </c:pt>
                <c:pt idx="112">
                  <c:v>223.5</c:v>
                </c:pt>
                <c:pt idx="113">
                  <c:v>214.8</c:v>
                </c:pt>
                <c:pt idx="114">
                  <c:v>181.6</c:v>
                </c:pt>
                <c:pt idx="115">
                  <c:v>149.69999999999999</c:v>
                </c:pt>
                <c:pt idx="116">
                  <c:v>123.4</c:v>
                </c:pt>
                <c:pt idx="117">
                  <c:v>130.1</c:v>
                </c:pt>
                <c:pt idx="118">
                  <c:v>155.4</c:v>
                </c:pt>
                <c:pt idx="119">
                  <c:v>181.3</c:v>
                </c:pt>
                <c:pt idx="120">
                  <c:v>189.7</c:v>
                </c:pt>
                <c:pt idx="121">
                  <c:v>163.80000000000001</c:v>
                </c:pt>
                <c:pt idx="122">
                  <c:v>134</c:v>
                </c:pt>
                <c:pt idx="123">
                  <c:v>131.6</c:v>
                </c:pt>
                <c:pt idx="124">
                  <c:v>141.19999999999999</c:v>
                </c:pt>
                <c:pt idx="125">
                  <c:v>151.1</c:v>
                </c:pt>
                <c:pt idx="126">
                  <c:v>158.6</c:v>
                </c:pt>
                <c:pt idx="127">
                  <c:v>163.5</c:v>
                </c:pt>
                <c:pt idx="128">
                  <c:v>167.2</c:v>
                </c:pt>
                <c:pt idx="129">
                  <c:v>166.2</c:v>
                </c:pt>
                <c:pt idx="130">
                  <c:v>162.30000000000001</c:v>
                </c:pt>
                <c:pt idx="131">
                  <c:v>161.6</c:v>
                </c:pt>
              </c:numCache>
            </c:numRef>
          </c:yVal>
          <c:smooth val="1"/>
        </c:ser>
        <c:ser>
          <c:idx val="3"/>
          <c:order val="2"/>
          <c:tx>
            <c:v>Lap 5</c:v>
          </c:tx>
          <c:marker>
            <c:symbol val="none"/>
          </c:marker>
          <c:yVal>
            <c:numRef>
              <c:f>'Lap 5 data'!$F$10:$F$140</c:f>
              <c:numCache>
                <c:formatCode>General</c:formatCode>
                <c:ptCount val="131"/>
                <c:pt idx="0">
                  <c:v>161.6</c:v>
                </c:pt>
                <c:pt idx="1">
                  <c:v>172.2</c:v>
                </c:pt>
                <c:pt idx="2">
                  <c:v>185.1</c:v>
                </c:pt>
                <c:pt idx="3">
                  <c:v>206.9</c:v>
                </c:pt>
                <c:pt idx="4">
                  <c:v>217.6</c:v>
                </c:pt>
                <c:pt idx="5">
                  <c:v>226.6</c:v>
                </c:pt>
                <c:pt idx="6">
                  <c:v>238.2</c:v>
                </c:pt>
                <c:pt idx="7">
                  <c:v>239.7</c:v>
                </c:pt>
                <c:pt idx="8">
                  <c:v>243.7</c:v>
                </c:pt>
                <c:pt idx="9">
                  <c:v>246.6</c:v>
                </c:pt>
                <c:pt idx="10">
                  <c:v>238.3</c:v>
                </c:pt>
                <c:pt idx="11">
                  <c:v>213.3</c:v>
                </c:pt>
                <c:pt idx="12">
                  <c:v>199.5</c:v>
                </c:pt>
                <c:pt idx="13">
                  <c:v>166.1</c:v>
                </c:pt>
                <c:pt idx="14">
                  <c:v>146.9</c:v>
                </c:pt>
                <c:pt idx="15">
                  <c:v>111</c:v>
                </c:pt>
                <c:pt idx="16">
                  <c:v>95.7</c:v>
                </c:pt>
                <c:pt idx="17">
                  <c:v>103.7</c:v>
                </c:pt>
                <c:pt idx="18">
                  <c:v>112.6</c:v>
                </c:pt>
                <c:pt idx="19">
                  <c:v>101.6</c:v>
                </c:pt>
                <c:pt idx="20">
                  <c:v>94.9</c:v>
                </c:pt>
                <c:pt idx="21">
                  <c:v>96.4</c:v>
                </c:pt>
                <c:pt idx="22">
                  <c:v>98.3</c:v>
                </c:pt>
                <c:pt idx="23">
                  <c:v>93.1</c:v>
                </c:pt>
                <c:pt idx="24">
                  <c:v>92.1</c:v>
                </c:pt>
                <c:pt idx="25">
                  <c:v>90.6</c:v>
                </c:pt>
                <c:pt idx="26">
                  <c:v>92.6</c:v>
                </c:pt>
                <c:pt idx="27">
                  <c:v>111.7</c:v>
                </c:pt>
                <c:pt idx="28">
                  <c:v>114.2</c:v>
                </c:pt>
                <c:pt idx="29">
                  <c:v>128.80000000000001</c:v>
                </c:pt>
                <c:pt idx="30">
                  <c:v>139.5</c:v>
                </c:pt>
                <c:pt idx="31">
                  <c:v>147.19999999999999</c:v>
                </c:pt>
                <c:pt idx="32">
                  <c:v>155</c:v>
                </c:pt>
                <c:pt idx="33">
                  <c:v>162.80000000000001</c:v>
                </c:pt>
                <c:pt idx="34">
                  <c:v>169</c:v>
                </c:pt>
                <c:pt idx="35">
                  <c:v>177.9</c:v>
                </c:pt>
                <c:pt idx="36">
                  <c:v>180.3</c:v>
                </c:pt>
                <c:pt idx="37">
                  <c:v>181.6</c:v>
                </c:pt>
                <c:pt idx="38">
                  <c:v>181.6</c:v>
                </c:pt>
                <c:pt idx="39">
                  <c:v>183.1</c:v>
                </c:pt>
                <c:pt idx="40">
                  <c:v>191.9</c:v>
                </c:pt>
                <c:pt idx="41">
                  <c:v>191.2</c:v>
                </c:pt>
                <c:pt idx="42">
                  <c:v>190.4</c:v>
                </c:pt>
                <c:pt idx="43">
                  <c:v>199.6</c:v>
                </c:pt>
                <c:pt idx="44">
                  <c:v>200</c:v>
                </c:pt>
                <c:pt idx="45">
                  <c:v>197.9</c:v>
                </c:pt>
                <c:pt idx="46">
                  <c:v>190</c:v>
                </c:pt>
                <c:pt idx="47">
                  <c:v>187.1</c:v>
                </c:pt>
                <c:pt idx="48">
                  <c:v>185.5</c:v>
                </c:pt>
                <c:pt idx="49">
                  <c:v>185.3</c:v>
                </c:pt>
                <c:pt idx="50">
                  <c:v>187.1</c:v>
                </c:pt>
                <c:pt idx="51">
                  <c:v>200.6</c:v>
                </c:pt>
                <c:pt idx="52">
                  <c:v>217.4</c:v>
                </c:pt>
                <c:pt idx="53">
                  <c:v>234.8</c:v>
                </c:pt>
                <c:pt idx="54">
                  <c:v>241.4</c:v>
                </c:pt>
                <c:pt idx="55">
                  <c:v>246</c:v>
                </c:pt>
                <c:pt idx="56">
                  <c:v>248.3</c:v>
                </c:pt>
                <c:pt idx="57">
                  <c:v>260.5</c:v>
                </c:pt>
                <c:pt idx="58">
                  <c:v>266.7</c:v>
                </c:pt>
                <c:pt idx="59">
                  <c:v>266.89999999999998</c:v>
                </c:pt>
                <c:pt idx="60">
                  <c:v>272.8</c:v>
                </c:pt>
                <c:pt idx="61">
                  <c:v>243.1</c:v>
                </c:pt>
                <c:pt idx="62">
                  <c:v>204.3</c:v>
                </c:pt>
                <c:pt idx="63">
                  <c:v>173.8</c:v>
                </c:pt>
                <c:pt idx="64">
                  <c:v>196.1</c:v>
                </c:pt>
                <c:pt idx="65">
                  <c:v>208.7</c:v>
                </c:pt>
                <c:pt idx="66">
                  <c:v>224.6</c:v>
                </c:pt>
                <c:pt idx="67">
                  <c:v>240.9</c:v>
                </c:pt>
                <c:pt idx="68">
                  <c:v>241</c:v>
                </c:pt>
                <c:pt idx="69">
                  <c:v>211.6</c:v>
                </c:pt>
                <c:pt idx="70">
                  <c:v>191.2</c:v>
                </c:pt>
                <c:pt idx="71">
                  <c:v>184.1</c:v>
                </c:pt>
                <c:pt idx="72">
                  <c:v>199.2</c:v>
                </c:pt>
                <c:pt idx="73">
                  <c:v>210.4</c:v>
                </c:pt>
                <c:pt idx="74">
                  <c:v>213.2</c:v>
                </c:pt>
                <c:pt idx="75">
                  <c:v>177</c:v>
                </c:pt>
                <c:pt idx="76">
                  <c:v>161</c:v>
                </c:pt>
                <c:pt idx="77">
                  <c:v>150</c:v>
                </c:pt>
                <c:pt idx="78">
                  <c:v>143.9</c:v>
                </c:pt>
                <c:pt idx="79">
                  <c:v>132.1</c:v>
                </c:pt>
                <c:pt idx="80">
                  <c:v>128.5</c:v>
                </c:pt>
                <c:pt idx="81">
                  <c:v>151.4</c:v>
                </c:pt>
                <c:pt idx="82">
                  <c:v>148.69999999999999</c:v>
                </c:pt>
                <c:pt idx="83">
                  <c:v>139.5</c:v>
                </c:pt>
                <c:pt idx="84">
                  <c:v>137.1</c:v>
                </c:pt>
                <c:pt idx="85">
                  <c:v>147.9</c:v>
                </c:pt>
                <c:pt idx="86">
                  <c:v>157.1</c:v>
                </c:pt>
                <c:pt idx="87">
                  <c:v>167.5</c:v>
                </c:pt>
                <c:pt idx="88">
                  <c:v>174</c:v>
                </c:pt>
                <c:pt idx="89">
                  <c:v>180.8</c:v>
                </c:pt>
                <c:pt idx="90">
                  <c:v>183.8</c:v>
                </c:pt>
                <c:pt idx="91">
                  <c:v>186.4</c:v>
                </c:pt>
                <c:pt idx="92">
                  <c:v>190.8</c:v>
                </c:pt>
                <c:pt idx="93">
                  <c:v>184.3</c:v>
                </c:pt>
                <c:pt idx="94">
                  <c:v>184.6</c:v>
                </c:pt>
                <c:pt idx="95">
                  <c:v>186</c:v>
                </c:pt>
                <c:pt idx="96">
                  <c:v>184.7</c:v>
                </c:pt>
                <c:pt idx="97">
                  <c:v>173.2</c:v>
                </c:pt>
                <c:pt idx="98">
                  <c:v>173</c:v>
                </c:pt>
                <c:pt idx="99">
                  <c:v>170.2</c:v>
                </c:pt>
                <c:pt idx="100">
                  <c:v>160.9</c:v>
                </c:pt>
                <c:pt idx="101">
                  <c:v>156.6</c:v>
                </c:pt>
                <c:pt idx="102">
                  <c:v>155.30000000000001</c:v>
                </c:pt>
                <c:pt idx="103">
                  <c:v>173.2</c:v>
                </c:pt>
                <c:pt idx="104">
                  <c:v>178.8</c:v>
                </c:pt>
                <c:pt idx="105">
                  <c:v>201.3</c:v>
                </c:pt>
                <c:pt idx="106">
                  <c:v>211.7</c:v>
                </c:pt>
                <c:pt idx="107">
                  <c:v>220.4</c:v>
                </c:pt>
                <c:pt idx="108">
                  <c:v>231.7</c:v>
                </c:pt>
                <c:pt idx="109">
                  <c:v>236.4</c:v>
                </c:pt>
                <c:pt idx="110">
                  <c:v>236.4</c:v>
                </c:pt>
                <c:pt idx="111">
                  <c:v>217.8</c:v>
                </c:pt>
                <c:pt idx="112">
                  <c:v>218.1</c:v>
                </c:pt>
                <c:pt idx="113">
                  <c:v>201.3</c:v>
                </c:pt>
                <c:pt idx="114">
                  <c:v>135</c:v>
                </c:pt>
                <c:pt idx="115">
                  <c:v>118.8</c:v>
                </c:pt>
                <c:pt idx="116">
                  <c:v>110.4</c:v>
                </c:pt>
                <c:pt idx="117">
                  <c:v>143.30000000000001</c:v>
                </c:pt>
                <c:pt idx="118">
                  <c:v>172.2</c:v>
                </c:pt>
                <c:pt idx="119">
                  <c:v>181.9</c:v>
                </c:pt>
                <c:pt idx="120">
                  <c:v>165.6</c:v>
                </c:pt>
                <c:pt idx="121">
                  <c:v>144.5</c:v>
                </c:pt>
                <c:pt idx="122">
                  <c:v>138.5</c:v>
                </c:pt>
                <c:pt idx="123">
                  <c:v>138.19999999999999</c:v>
                </c:pt>
                <c:pt idx="124">
                  <c:v>150.4</c:v>
                </c:pt>
                <c:pt idx="125">
                  <c:v>168.2</c:v>
                </c:pt>
                <c:pt idx="126">
                  <c:v>175.6</c:v>
                </c:pt>
                <c:pt idx="127">
                  <c:v>176.3</c:v>
                </c:pt>
                <c:pt idx="128">
                  <c:v>171.9</c:v>
                </c:pt>
                <c:pt idx="129">
                  <c:v>155.19999999999999</c:v>
                </c:pt>
                <c:pt idx="130">
                  <c:v>149.69999999999999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467392"/>
        <c:axId val="139473664"/>
      </c:scatterChart>
      <c:valAx>
        <c:axId val="139467392"/>
        <c:scaling>
          <c:orientation val="minMax"/>
          <c:max val="14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39473664"/>
        <c:crosses val="autoZero"/>
        <c:crossBetween val="midCat"/>
      </c:valAx>
      <c:valAx>
        <c:axId val="139473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(ppm)</a:t>
                </a:r>
              </a:p>
            </c:rich>
          </c:tx>
          <c:layout>
            <c:manualLayout>
              <c:xMode val="edge"/>
              <c:yMode val="edge"/>
              <c:x val="1.1714589989350406E-2"/>
              <c:y val="0.438071848388895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3946739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v>Lap 3</c:v>
          </c:tx>
          <c:marker>
            <c:symbol val="none"/>
          </c:marker>
          <c:yVal>
            <c:numRef>
              <c:f>'Lap 3 data'!$H$10:$H$500</c:f>
              <c:numCache>
                <c:formatCode>General</c:formatCode>
                <c:ptCount val="491"/>
                <c:pt idx="0">
                  <c:v>-0.4</c:v>
                </c:pt>
                <c:pt idx="1">
                  <c:v>-9.1</c:v>
                </c:pt>
                <c:pt idx="2">
                  <c:v>-10</c:v>
                </c:pt>
                <c:pt idx="3">
                  <c:v>0</c:v>
                </c:pt>
                <c:pt idx="4">
                  <c:v>-9.1</c:v>
                </c:pt>
                <c:pt idx="5">
                  <c:v>-0.9</c:v>
                </c:pt>
                <c:pt idx="6">
                  <c:v>-9.5</c:v>
                </c:pt>
                <c:pt idx="7">
                  <c:v>-18.8</c:v>
                </c:pt>
                <c:pt idx="8">
                  <c:v>0</c:v>
                </c:pt>
                <c:pt idx="9">
                  <c:v>-12.1</c:v>
                </c:pt>
                <c:pt idx="10">
                  <c:v>-1.9</c:v>
                </c:pt>
                <c:pt idx="11">
                  <c:v>-8.8000000000000007</c:v>
                </c:pt>
                <c:pt idx="12">
                  <c:v>-20</c:v>
                </c:pt>
                <c:pt idx="13">
                  <c:v>0</c:v>
                </c:pt>
                <c:pt idx="14">
                  <c:v>-16.2</c:v>
                </c:pt>
                <c:pt idx="15">
                  <c:v>-3.2</c:v>
                </c:pt>
                <c:pt idx="16">
                  <c:v>-18.899999999999999</c:v>
                </c:pt>
                <c:pt idx="17">
                  <c:v>-20</c:v>
                </c:pt>
                <c:pt idx="18">
                  <c:v>-8.9</c:v>
                </c:pt>
                <c:pt idx="19">
                  <c:v>-20</c:v>
                </c:pt>
                <c:pt idx="20">
                  <c:v>-10</c:v>
                </c:pt>
                <c:pt idx="21">
                  <c:v>-19.2</c:v>
                </c:pt>
                <c:pt idx="22">
                  <c:v>-20</c:v>
                </c:pt>
                <c:pt idx="23">
                  <c:v>-9.1999999999999993</c:v>
                </c:pt>
                <c:pt idx="24">
                  <c:v>-20</c:v>
                </c:pt>
                <c:pt idx="25">
                  <c:v>-2.5</c:v>
                </c:pt>
                <c:pt idx="26">
                  <c:v>-18.8</c:v>
                </c:pt>
                <c:pt idx="27">
                  <c:v>-20</c:v>
                </c:pt>
                <c:pt idx="28">
                  <c:v>0</c:v>
                </c:pt>
                <c:pt idx="29">
                  <c:v>-19.100000000000001</c:v>
                </c:pt>
                <c:pt idx="30">
                  <c:v>-0.7</c:v>
                </c:pt>
                <c:pt idx="31">
                  <c:v>-10</c:v>
                </c:pt>
                <c:pt idx="32">
                  <c:v>-10</c:v>
                </c:pt>
                <c:pt idx="33">
                  <c:v>-5.0999999999999996</c:v>
                </c:pt>
                <c:pt idx="34">
                  <c:v>-10</c:v>
                </c:pt>
                <c:pt idx="35">
                  <c:v>-1.2</c:v>
                </c:pt>
                <c:pt idx="36">
                  <c:v>-9</c:v>
                </c:pt>
                <c:pt idx="37">
                  <c:v>-10</c:v>
                </c:pt>
                <c:pt idx="38">
                  <c:v>0</c:v>
                </c:pt>
                <c:pt idx="39">
                  <c:v>-10</c:v>
                </c:pt>
                <c:pt idx="40">
                  <c:v>-1.5</c:v>
                </c:pt>
                <c:pt idx="41">
                  <c:v>-18.7</c:v>
                </c:pt>
                <c:pt idx="42">
                  <c:v>-15.7</c:v>
                </c:pt>
                <c:pt idx="43">
                  <c:v>-8.9</c:v>
                </c:pt>
                <c:pt idx="44">
                  <c:v>-19</c:v>
                </c:pt>
                <c:pt idx="45">
                  <c:v>-1</c:v>
                </c:pt>
                <c:pt idx="46">
                  <c:v>-10</c:v>
                </c:pt>
                <c:pt idx="47">
                  <c:v>-11.3</c:v>
                </c:pt>
                <c:pt idx="48">
                  <c:v>-9.1999999999999993</c:v>
                </c:pt>
                <c:pt idx="49">
                  <c:v>-10</c:v>
                </c:pt>
                <c:pt idx="50">
                  <c:v>-1.9</c:v>
                </c:pt>
                <c:pt idx="51">
                  <c:v>-10</c:v>
                </c:pt>
                <c:pt idx="52">
                  <c:v>-0.7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-10</c:v>
                </c:pt>
                <c:pt idx="57">
                  <c:v>-1.2</c:v>
                </c:pt>
                <c:pt idx="58">
                  <c:v>0.9</c:v>
                </c:pt>
                <c:pt idx="59">
                  <c:v>0</c:v>
                </c:pt>
                <c:pt idx="60">
                  <c:v>9.1</c:v>
                </c:pt>
                <c:pt idx="61">
                  <c:v>0</c:v>
                </c:pt>
                <c:pt idx="62">
                  <c:v>0</c:v>
                </c:pt>
                <c:pt idx="63">
                  <c:v>-8</c:v>
                </c:pt>
                <c:pt idx="64">
                  <c:v>-17.8</c:v>
                </c:pt>
                <c:pt idx="65">
                  <c:v>-10</c:v>
                </c:pt>
                <c:pt idx="66">
                  <c:v>-18.8</c:v>
                </c:pt>
                <c:pt idx="67">
                  <c:v>-11.3</c:v>
                </c:pt>
                <c:pt idx="68">
                  <c:v>-9</c:v>
                </c:pt>
                <c:pt idx="69">
                  <c:v>-18.8</c:v>
                </c:pt>
                <c:pt idx="70">
                  <c:v>-2.1</c:v>
                </c:pt>
                <c:pt idx="71">
                  <c:v>-19</c:v>
                </c:pt>
                <c:pt idx="72">
                  <c:v>-10.8</c:v>
                </c:pt>
                <c:pt idx="73">
                  <c:v>-8.6999999999999993</c:v>
                </c:pt>
                <c:pt idx="74">
                  <c:v>-20</c:v>
                </c:pt>
                <c:pt idx="75">
                  <c:v>-2.2000000000000002</c:v>
                </c:pt>
                <c:pt idx="76">
                  <c:v>-18.399999999999999</c:v>
                </c:pt>
                <c:pt idx="77">
                  <c:v>-11</c:v>
                </c:pt>
                <c:pt idx="78">
                  <c:v>-9</c:v>
                </c:pt>
                <c:pt idx="79">
                  <c:v>-20</c:v>
                </c:pt>
                <c:pt idx="80">
                  <c:v>0</c:v>
                </c:pt>
                <c:pt idx="81">
                  <c:v>-19.399999999999999</c:v>
                </c:pt>
                <c:pt idx="82">
                  <c:v>-13.4</c:v>
                </c:pt>
                <c:pt idx="83">
                  <c:v>-21.2</c:v>
                </c:pt>
                <c:pt idx="84">
                  <c:v>-30.1</c:v>
                </c:pt>
                <c:pt idx="85">
                  <c:v>-10</c:v>
                </c:pt>
                <c:pt idx="86">
                  <c:v>-22.2</c:v>
                </c:pt>
                <c:pt idx="87">
                  <c:v>-12.4</c:v>
                </c:pt>
                <c:pt idx="88">
                  <c:v>-19</c:v>
                </c:pt>
                <c:pt idx="89">
                  <c:v>-30.1</c:v>
                </c:pt>
                <c:pt idx="90">
                  <c:v>-10</c:v>
                </c:pt>
                <c:pt idx="91">
                  <c:v>-20</c:v>
                </c:pt>
                <c:pt idx="92">
                  <c:v>-1.3</c:v>
                </c:pt>
                <c:pt idx="93">
                  <c:v>-8.6999999999999993</c:v>
                </c:pt>
                <c:pt idx="94">
                  <c:v>-10</c:v>
                </c:pt>
                <c:pt idx="95">
                  <c:v>0</c:v>
                </c:pt>
                <c:pt idx="96">
                  <c:v>-17.7</c:v>
                </c:pt>
                <c:pt idx="97">
                  <c:v>-20</c:v>
                </c:pt>
                <c:pt idx="98">
                  <c:v>-29.3</c:v>
                </c:pt>
                <c:pt idx="99">
                  <c:v>-30.1</c:v>
                </c:pt>
                <c:pt idx="100">
                  <c:v>-10</c:v>
                </c:pt>
                <c:pt idx="101">
                  <c:v>-21.1</c:v>
                </c:pt>
                <c:pt idx="102">
                  <c:v>-1.7</c:v>
                </c:pt>
                <c:pt idx="103">
                  <c:v>-9.1999999999999993</c:v>
                </c:pt>
                <c:pt idx="104">
                  <c:v>-10</c:v>
                </c:pt>
                <c:pt idx="105">
                  <c:v>0</c:v>
                </c:pt>
                <c:pt idx="106">
                  <c:v>-10</c:v>
                </c:pt>
                <c:pt idx="107">
                  <c:v>-0.8</c:v>
                </c:pt>
                <c:pt idx="108">
                  <c:v>-1.4</c:v>
                </c:pt>
                <c:pt idx="109">
                  <c:v>-10</c:v>
                </c:pt>
                <c:pt idx="110">
                  <c:v>0</c:v>
                </c:pt>
                <c:pt idx="111">
                  <c:v>-10</c:v>
                </c:pt>
                <c:pt idx="112">
                  <c:v>-0.9</c:v>
                </c:pt>
                <c:pt idx="113">
                  <c:v>-9</c:v>
                </c:pt>
                <c:pt idx="114">
                  <c:v>-19</c:v>
                </c:pt>
                <c:pt idx="115">
                  <c:v>-10.4</c:v>
                </c:pt>
                <c:pt idx="116">
                  <c:v>-30.1</c:v>
                </c:pt>
                <c:pt idx="117">
                  <c:v>-3.5</c:v>
                </c:pt>
                <c:pt idx="118">
                  <c:v>-19</c:v>
                </c:pt>
                <c:pt idx="119">
                  <c:v>-15.7</c:v>
                </c:pt>
                <c:pt idx="120">
                  <c:v>-8.9</c:v>
                </c:pt>
                <c:pt idx="121">
                  <c:v>-20</c:v>
                </c:pt>
                <c:pt idx="122">
                  <c:v>-12.6</c:v>
                </c:pt>
                <c:pt idx="123">
                  <c:v>-28.9</c:v>
                </c:pt>
                <c:pt idx="124">
                  <c:v>-30</c:v>
                </c:pt>
                <c:pt idx="125">
                  <c:v>-20</c:v>
                </c:pt>
                <c:pt idx="126">
                  <c:v>-39.1</c:v>
                </c:pt>
                <c:pt idx="127">
                  <c:v>-11.2</c:v>
                </c:pt>
                <c:pt idx="128">
                  <c:v>-29</c:v>
                </c:pt>
                <c:pt idx="129">
                  <c:v>-30</c:v>
                </c:pt>
                <c:pt idx="130">
                  <c:v>-14.9</c:v>
                </c:pt>
                <c:pt idx="131">
                  <c:v>-30</c:v>
                </c:pt>
                <c:pt idx="132">
                  <c:v>-19.600000000000001</c:v>
                </c:pt>
              </c:numCache>
            </c:numRef>
          </c:yVal>
          <c:smooth val="1"/>
        </c:ser>
        <c:ser>
          <c:idx val="0"/>
          <c:order val="1"/>
          <c:tx>
            <c:v>Lap 4</c:v>
          </c:tx>
          <c:marker>
            <c:symbol val="none"/>
          </c:marker>
          <c:yVal>
            <c:numRef>
              <c:f>'Lap 4 data'!$H$10:$H$499</c:f>
              <c:numCache>
                <c:formatCode>General</c:formatCode>
                <c:ptCount val="490"/>
                <c:pt idx="0">
                  <c:v>-19.600000000000001</c:v>
                </c:pt>
                <c:pt idx="1">
                  <c:v>-28.6</c:v>
                </c:pt>
                <c:pt idx="2">
                  <c:v>-30</c:v>
                </c:pt>
                <c:pt idx="3">
                  <c:v>-18.5</c:v>
                </c:pt>
                <c:pt idx="4">
                  <c:v>-30</c:v>
                </c:pt>
                <c:pt idx="5">
                  <c:v>-11.4</c:v>
                </c:pt>
                <c:pt idx="6">
                  <c:v>-28.6</c:v>
                </c:pt>
                <c:pt idx="7">
                  <c:v>-21.4</c:v>
                </c:pt>
                <c:pt idx="8">
                  <c:v>-17.899999999999999</c:v>
                </c:pt>
                <c:pt idx="9">
                  <c:v>-30</c:v>
                </c:pt>
                <c:pt idx="10">
                  <c:v>-12.1</c:v>
                </c:pt>
                <c:pt idx="11">
                  <c:v>-30</c:v>
                </c:pt>
                <c:pt idx="12">
                  <c:v>-30</c:v>
                </c:pt>
                <c:pt idx="13">
                  <c:v>-18.899999999999999</c:v>
                </c:pt>
                <c:pt idx="14">
                  <c:v>-38.6</c:v>
                </c:pt>
                <c:pt idx="15">
                  <c:v>-12.6</c:v>
                </c:pt>
                <c:pt idx="16">
                  <c:v>-34.6</c:v>
                </c:pt>
                <c:pt idx="17">
                  <c:v>-31</c:v>
                </c:pt>
                <c:pt idx="18">
                  <c:v>-18.8</c:v>
                </c:pt>
                <c:pt idx="19">
                  <c:v>-30</c:v>
                </c:pt>
                <c:pt idx="20">
                  <c:v>-12.2</c:v>
                </c:pt>
                <c:pt idx="21">
                  <c:v>-28.8</c:v>
                </c:pt>
                <c:pt idx="22">
                  <c:v>-21.1</c:v>
                </c:pt>
                <c:pt idx="23">
                  <c:v>-19.100000000000001</c:v>
                </c:pt>
                <c:pt idx="24">
                  <c:v>-30</c:v>
                </c:pt>
                <c:pt idx="25">
                  <c:v>-10.9</c:v>
                </c:pt>
                <c:pt idx="26">
                  <c:v>-28.6</c:v>
                </c:pt>
                <c:pt idx="27">
                  <c:v>-20.9</c:v>
                </c:pt>
                <c:pt idx="28">
                  <c:v>-18</c:v>
                </c:pt>
                <c:pt idx="29">
                  <c:v>-28.6</c:v>
                </c:pt>
                <c:pt idx="30">
                  <c:v>-1.7</c:v>
                </c:pt>
                <c:pt idx="31">
                  <c:v>-22</c:v>
                </c:pt>
                <c:pt idx="32">
                  <c:v>-21.1</c:v>
                </c:pt>
                <c:pt idx="33">
                  <c:v>-18.7</c:v>
                </c:pt>
                <c:pt idx="34">
                  <c:v>-30</c:v>
                </c:pt>
                <c:pt idx="35">
                  <c:v>-0.9</c:v>
                </c:pt>
                <c:pt idx="36">
                  <c:v>-9.1999999999999993</c:v>
                </c:pt>
                <c:pt idx="37">
                  <c:v>-0.5</c:v>
                </c:pt>
                <c:pt idx="38">
                  <c:v>-9.1999999999999993</c:v>
                </c:pt>
                <c:pt idx="39">
                  <c:v>-20</c:v>
                </c:pt>
                <c:pt idx="40">
                  <c:v>-0.9</c:v>
                </c:pt>
                <c:pt idx="41">
                  <c:v>-18.899999999999999</c:v>
                </c:pt>
                <c:pt idx="42">
                  <c:v>-8.4</c:v>
                </c:pt>
                <c:pt idx="43">
                  <c:v>-9.1</c:v>
                </c:pt>
                <c:pt idx="44">
                  <c:v>-19.100000000000001</c:v>
                </c:pt>
                <c:pt idx="45">
                  <c:v>-1.2</c:v>
                </c:pt>
                <c:pt idx="46">
                  <c:v>-18.899999999999999</c:v>
                </c:pt>
                <c:pt idx="47">
                  <c:v>-2.4</c:v>
                </c:pt>
                <c:pt idx="48">
                  <c:v>-9</c:v>
                </c:pt>
                <c:pt idx="49">
                  <c:v>-20</c:v>
                </c:pt>
                <c:pt idx="50">
                  <c:v>-0.5</c:v>
                </c:pt>
                <c:pt idx="51">
                  <c:v>-10</c:v>
                </c:pt>
                <c:pt idx="52">
                  <c:v>-11.1</c:v>
                </c:pt>
                <c:pt idx="53">
                  <c:v>-25</c:v>
                </c:pt>
                <c:pt idx="54">
                  <c:v>-40.1</c:v>
                </c:pt>
                <c:pt idx="55">
                  <c:v>-11.2</c:v>
                </c:pt>
                <c:pt idx="56">
                  <c:v>-30.1</c:v>
                </c:pt>
                <c:pt idx="57">
                  <c:v>-12.7</c:v>
                </c:pt>
                <c:pt idx="58">
                  <c:v>-9</c:v>
                </c:pt>
                <c:pt idx="59">
                  <c:v>-29.3</c:v>
                </c:pt>
                <c:pt idx="60">
                  <c:v>-19.2</c:v>
                </c:pt>
                <c:pt idx="61">
                  <c:v>-49.3</c:v>
                </c:pt>
                <c:pt idx="62">
                  <c:v>-31.9</c:v>
                </c:pt>
                <c:pt idx="63">
                  <c:v>-38.299999999999997</c:v>
                </c:pt>
                <c:pt idx="64">
                  <c:v>-46.3</c:v>
                </c:pt>
                <c:pt idx="65">
                  <c:v>-21.1</c:v>
                </c:pt>
                <c:pt idx="66">
                  <c:v>-49</c:v>
                </c:pt>
                <c:pt idx="67">
                  <c:v>-32.299999999999997</c:v>
                </c:pt>
                <c:pt idx="68">
                  <c:v>-12</c:v>
                </c:pt>
                <c:pt idx="69">
                  <c:v>0</c:v>
                </c:pt>
                <c:pt idx="70">
                  <c:v>38.4</c:v>
                </c:pt>
                <c:pt idx="71">
                  <c:v>32.299999999999997</c:v>
                </c:pt>
                <c:pt idx="72">
                  <c:v>28.7</c:v>
                </c:pt>
                <c:pt idx="73">
                  <c:v>21</c:v>
                </c:pt>
                <c:pt idx="74">
                  <c:v>10</c:v>
                </c:pt>
                <c:pt idx="75">
                  <c:v>35.5</c:v>
                </c:pt>
                <c:pt idx="76">
                  <c:v>20</c:v>
                </c:pt>
                <c:pt idx="77">
                  <c:v>35.5</c:v>
                </c:pt>
                <c:pt idx="78">
                  <c:v>30.1</c:v>
                </c:pt>
                <c:pt idx="79">
                  <c:v>21.3</c:v>
                </c:pt>
                <c:pt idx="80">
                  <c:v>40.1</c:v>
                </c:pt>
                <c:pt idx="81">
                  <c:v>30.1</c:v>
                </c:pt>
                <c:pt idx="82">
                  <c:v>39.6</c:v>
                </c:pt>
                <c:pt idx="83">
                  <c:v>23.2</c:v>
                </c:pt>
                <c:pt idx="84">
                  <c:v>20</c:v>
                </c:pt>
                <c:pt idx="85">
                  <c:v>40.1</c:v>
                </c:pt>
                <c:pt idx="86">
                  <c:v>20</c:v>
                </c:pt>
                <c:pt idx="87">
                  <c:v>29.4</c:v>
                </c:pt>
                <c:pt idx="88">
                  <c:v>21</c:v>
                </c:pt>
                <c:pt idx="89">
                  <c:v>20</c:v>
                </c:pt>
                <c:pt idx="90">
                  <c:v>40.1</c:v>
                </c:pt>
                <c:pt idx="91">
                  <c:v>30.1</c:v>
                </c:pt>
                <c:pt idx="92">
                  <c:v>39.299999999999997</c:v>
                </c:pt>
                <c:pt idx="93">
                  <c:v>31.4</c:v>
                </c:pt>
                <c:pt idx="94">
                  <c:v>10.7</c:v>
                </c:pt>
                <c:pt idx="95">
                  <c:v>21.1</c:v>
                </c:pt>
                <c:pt idx="96">
                  <c:v>10</c:v>
                </c:pt>
                <c:pt idx="97">
                  <c:v>22.3</c:v>
                </c:pt>
                <c:pt idx="98">
                  <c:v>21</c:v>
                </c:pt>
                <c:pt idx="99">
                  <c:v>10</c:v>
                </c:pt>
                <c:pt idx="100">
                  <c:v>10</c:v>
                </c:pt>
                <c:pt idx="101">
                  <c:v>0</c:v>
                </c:pt>
                <c:pt idx="102">
                  <c:v>26.8</c:v>
                </c:pt>
                <c:pt idx="103">
                  <c:v>11.5</c:v>
                </c:pt>
                <c:pt idx="104">
                  <c:v>10</c:v>
                </c:pt>
                <c:pt idx="105">
                  <c:v>20.5</c:v>
                </c:pt>
                <c:pt idx="106">
                  <c:v>10</c:v>
                </c:pt>
                <c:pt idx="107">
                  <c:v>36.799999999999997</c:v>
                </c:pt>
                <c:pt idx="108">
                  <c:v>25.7</c:v>
                </c:pt>
                <c:pt idx="109">
                  <c:v>10</c:v>
                </c:pt>
                <c:pt idx="110">
                  <c:v>11.2</c:v>
                </c:pt>
                <c:pt idx="111">
                  <c:v>0</c:v>
                </c:pt>
                <c:pt idx="112">
                  <c:v>17.600000000000001</c:v>
                </c:pt>
                <c:pt idx="113">
                  <c:v>1</c:v>
                </c:pt>
                <c:pt idx="114">
                  <c:v>0</c:v>
                </c:pt>
                <c:pt idx="115">
                  <c:v>11</c:v>
                </c:pt>
                <c:pt idx="116">
                  <c:v>0</c:v>
                </c:pt>
                <c:pt idx="117">
                  <c:v>8.5</c:v>
                </c:pt>
                <c:pt idx="118">
                  <c:v>0</c:v>
                </c:pt>
                <c:pt idx="119">
                  <c:v>2.2000000000000002</c:v>
                </c:pt>
                <c:pt idx="120">
                  <c:v>0.8</c:v>
                </c:pt>
                <c:pt idx="121">
                  <c:v>0</c:v>
                </c:pt>
                <c:pt idx="122">
                  <c:v>9</c:v>
                </c:pt>
                <c:pt idx="123">
                  <c:v>1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19.7</c:v>
                </c:pt>
                <c:pt idx="128">
                  <c:v>1.1000000000000001</c:v>
                </c:pt>
                <c:pt idx="129">
                  <c:v>0</c:v>
                </c:pt>
                <c:pt idx="130">
                  <c:v>7.6</c:v>
                </c:pt>
                <c:pt idx="131">
                  <c:v>0</c:v>
                </c:pt>
              </c:numCache>
            </c:numRef>
          </c:yVal>
          <c:smooth val="1"/>
        </c:ser>
        <c:ser>
          <c:idx val="3"/>
          <c:order val="2"/>
          <c:tx>
            <c:v>Lap 5</c:v>
          </c:tx>
          <c:marker>
            <c:symbol val="none"/>
          </c:marker>
          <c:yVal>
            <c:numRef>
              <c:f>'Lap 5 data'!$H$10:$H$140</c:f>
              <c:numCache>
                <c:formatCode>General</c:formatCode>
                <c:ptCount val="131"/>
                <c:pt idx="0">
                  <c:v>0</c:v>
                </c:pt>
                <c:pt idx="1">
                  <c:v>26.5</c:v>
                </c:pt>
                <c:pt idx="2">
                  <c:v>20</c:v>
                </c:pt>
                <c:pt idx="3">
                  <c:v>29</c:v>
                </c:pt>
                <c:pt idx="4">
                  <c:v>41.5</c:v>
                </c:pt>
                <c:pt idx="5">
                  <c:v>30</c:v>
                </c:pt>
                <c:pt idx="6">
                  <c:v>48.3</c:v>
                </c:pt>
                <c:pt idx="7">
                  <c:v>32</c:v>
                </c:pt>
                <c:pt idx="8">
                  <c:v>30</c:v>
                </c:pt>
                <c:pt idx="9">
                  <c:v>32.299999999999997</c:v>
                </c:pt>
                <c:pt idx="10">
                  <c:v>20</c:v>
                </c:pt>
                <c:pt idx="11">
                  <c:v>47.8</c:v>
                </c:pt>
                <c:pt idx="12">
                  <c:v>20.8</c:v>
                </c:pt>
                <c:pt idx="13">
                  <c:v>20</c:v>
                </c:pt>
                <c:pt idx="14">
                  <c:v>21.3</c:v>
                </c:pt>
                <c:pt idx="15">
                  <c:v>10</c:v>
                </c:pt>
                <c:pt idx="16">
                  <c:v>28.7</c:v>
                </c:pt>
                <c:pt idx="17">
                  <c:v>10</c:v>
                </c:pt>
                <c:pt idx="18">
                  <c:v>1.4</c:v>
                </c:pt>
                <c:pt idx="19">
                  <c:v>11</c:v>
                </c:pt>
                <c:pt idx="20">
                  <c:v>0</c:v>
                </c:pt>
                <c:pt idx="21">
                  <c:v>18.3</c:v>
                </c:pt>
                <c:pt idx="22">
                  <c:v>10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17.8</c:v>
                </c:pt>
                <c:pt idx="27">
                  <c:v>0.6</c:v>
                </c:pt>
                <c:pt idx="28">
                  <c:v>0</c:v>
                </c:pt>
                <c:pt idx="29">
                  <c:v>0.8</c:v>
                </c:pt>
                <c:pt idx="30">
                  <c:v>-8.3000000000000007</c:v>
                </c:pt>
                <c:pt idx="31">
                  <c:v>8.6999999999999993</c:v>
                </c:pt>
                <c:pt idx="32">
                  <c:v>0</c:v>
                </c:pt>
                <c:pt idx="33">
                  <c:v>8.8000000000000007</c:v>
                </c:pt>
                <c:pt idx="34">
                  <c:v>10</c:v>
                </c:pt>
                <c:pt idx="35">
                  <c:v>0</c:v>
                </c:pt>
                <c:pt idx="36">
                  <c:v>27.8</c:v>
                </c:pt>
                <c:pt idx="37">
                  <c:v>10</c:v>
                </c:pt>
                <c:pt idx="38">
                  <c:v>18.899999999999999</c:v>
                </c:pt>
                <c:pt idx="39">
                  <c:v>30.9</c:v>
                </c:pt>
                <c:pt idx="40">
                  <c:v>11</c:v>
                </c:pt>
                <c:pt idx="41">
                  <c:v>38.200000000000003</c:v>
                </c:pt>
                <c:pt idx="42">
                  <c:v>11.5</c:v>
                </c:pt>
                <c:pt idx="43">
                  <c:v>6.5</c:v>
                </c:pt>
                <c:pt idx="44">
                  <c:v>11.7</c:v>
                </c:pt>
                <c:pt idx="45">
                  <c:v>10</c:v>
                </c:pt>
                <c:pt idx="46">
                  <c:v>38.4</c:v>
                </c:pt>
                <c:pt idx="47">
                  <c:v>20</c:v>
                </c:pt>
                <c:pt idx="48">
                  <c:v>39.200000000000003</c:v>
                </c:pt>
                <c:pt idx="49">
                  <c:v>40.700000000000003</c:v>
                </c:pt>
                <c:pt idx="50">
                  <c:v>20.9</c:v>
                </c:pt>
                <c:pt idx="51">
                  <c:v>39.1</c:v>
                </c:pt>
                <c:pt idx="52">
                  <c:v>11.9</c:v>
                </c:pt>
                <c:pt idx="53">
                  <c:v>18.100000000000001</c:v>
                </c:pt>
                <c:pt idx="54">
                  <c:v>18.3</c:v>
                </c:pt>
                <c:pt idx="55">
                  <c:v>10</c:v>
                </c:pt>
                <c:pt idx="56">
                  <c:v>38.4</c:v>
                </c:pt>
                <c:pt idx="57">
                  <c:v>12.2</c:v>
                </c:pt>
                <c:pt idx="58">
                  <c:v>18.899999999999999</c:v>
                </c:pt>
                <c:pt idx="59">
                  <c:v>22.5</c:v>
                </c:pt>
                <c:pt idx="60">
                  <c:v>10</c:v>
                </c:pt>
                <c:pt idx="61">
                  <c:v>37.1</c:v>
                </c:pt>
                <c:pt idx="62">
                  <c:v>10.8</c:v>
                </c:pt>
                <c:pt idx="63">
                  <c:v>18.5</c:v>
                </c:pt>
                <c:pt idx="64">
                  <c:v>13.2</c:v>
                </c:pt>
                <c:pt idx="65">
                  <c:v>2.2999999999999998</c:v>
                </c:pt>
                <c:pt idx="66">
                  <c:v>28.1</c:v>
                </c:pt>
                <c:pt idx="67">
                  <c:v>10</c:v>
                </c:pt>
                <c:pt idx="68">
                  <c:v>19.2</c:v>
                </c:pt>
                <c:pt idx="69">
                  <c:v>20</c:v>
                </c:pt>
                <c:pt idx="70">
                  <c:v>10</c:v>
                </c:pt>
                <c:pt idx="71">
                  <c:v>28.5</c:v>
                </c:pt>
                <c:pt idx="72">
                  <c:v>10</c:v>
                </c:pt>
                <c:pt idx="73">
                  <c:v>18.899999999999999</c:v>
                </c:pt>
                <c:pt idx="74">
                  <c:v>21.2</c:v>
                </c:pt>
                <c:pt idx="75">
                  <c:v>10</c:v>
                </c:pt>
                <c:pt idx="76">
                  <c:v>25.5</c:v>
                </c:pt>
                <c:pt idx="77">
                  <c:v>1.4</c:v>
                </c:pt>
                <c:pt idx="78">
                  <c:v>17.5</c:v>
                </c:pt>
                <c:pt idx="79">
                  <c:v>11.8</c:v>
                </c:pt>
                <c:pt idx="80">
                  <c:v>0</c:v>
                </c:pt>
                <c:pt idx="81">
                  <c:v>18.100000000000001</c:v>
                </c:pt>
                <c:pt idx="82">
                  <c:v>0.8</c:v>
                </c:pt>
                <c:pt idx="83">
                  <c:v>8.9</c:v>
                </c:pt>
                <c:pt idx="84">
                  <c:v>2</c:v>
                </c:pt>
                <c:pt idx="85">
                  <c:v>0</c:v>
                </c:pt>
                <c:pt idx="86">
                  <c:v>29</c:v>
                </c:pt>
                <c:pt idx="87">
                  <c:v>0</c:v>
                </c:pt>
                <c:pt idx="88">
                  <c:v>8.8000000000000007</c:v>
                </c:pt>
                <c:pt idx="89">
                  <c:v>12.1</c:v>
                </c:pt>
                <c:pt idx="90">
                  <c:v>1.6</c:v>
                </c:pt>
                <c:pt idx="91">
                  <c:v>29.2</c:v>
                </c:pt>
                <c:pt idx="92">
                  <c:v>0.9</c:v>
                </c:pt>
                <c:pt idx="93">
                  <c:v>9.1999999999999993</c:v>
                </c:pt>
                <c:pt idx="94">
                  <c:v>2.4</c:v>
                </c:pt>
                <c:pt idx="95">
                  <c:v>0</c:v>
                </c:pt>
                <c:pt idx="96">
                  <c:v>9</c:v>
                </c:pt>
                <c:pt idx="97">
                  <c:v>0</c:v>
                </c:pt>
                <c:pt idx="98">
                  <c:v>4.5999999999999996</c:v>
                </c:pt>
                <c:pt idx="99">
                  <c:v>2.1</c:v>
                </c:pt>
                <c:pt idx="100">
                  <c:v>-1.1000000000000001</c:v>
                </c:pt>
                <c:pt idx="101">
                  <c:v>8.9</c:v>
                </c:pt>
                <c:pt idx="102">
                  <c:v>0.7</c:v>
                </c:pt>
                <c:pt idx="103">
                  <c:v>9.1</c:v>
                </c:pt>
                <c:pt idx="104">
                  <c:v>20</c:v>
                </c:pt>
                <c:pt idx="105">
                  <c:v>10</c:v>
                </c:pt>
                <c:pt idx="106">
                  <c:v>29.1</c:v>
                </c:pt>
                <c:pt idx="107">
                  <c:v>1</c:v>
                </c:pt>
                <c:pt idx="108">
                  <c:v>17.8</c:v>
                </c:pt>
                <c:pt idx="109">
                  <c:v>16.8</c:v>
                </c:pt>
                <c:pt idx="110">
                  <c:v>8.6999999999999993</c:v>
                </c:pt>
                <c:pt idx="111">
                  <c:v>20</c:v>
                </c:pt>
                <c:pt idx="112">
                  <c:v>-8.8000000000000007</c:v>
                </c:pt>
                <c:pt idx="113">
                  <c:v>-0.9</c:v>
                </c:pt>
                <c:pt idx="114">
                  <c:v>0</c:v>
                </c:pt>
                <c:pt idx="115">
                  <c:v>-10</c:v>
                </c:pt>
                <c:pt idx="116">
                  <c:v>0</c:v>
                </c:pt>
                <c:pt idx="117">
                  <c:v>-11</c:v>
                </c:pt>
                <c:pt idx="118">
                  <c:v>-10.9</c:v>
                </c:pt>
                <c:pt idx="119">
                  <c:v>0</c:v>
                </c:pt>
                <c:pt idx="120">
                  <c:v>-7.9</c:v>
                </c:pt>
                <c:pt idx="121">
                  <c:v>8.9</c:v>
                </c:pt>
                <c:pt idx="122">
                  <c:v>-8.1999999999999993</c:v>
                </c:pt>
                <c:pt idx="123">
                  <c:v>-1.2</c:v>
                </c:pt>
                <c:pt idx="124">
                  <c:v>1.1000000000000001</c:v>
                </c:pt>
                <c:pt idx="125">
                  <c:v>-10</c:v>
                </c:pt>
                <c:pt idx="126">
                  <c:v>9</c:v>
                </c:pt>
                <c:pt idx="127">
                  <c:v>-9.1999999999999993</c:v>
                </c:pt>
                <c:pt idx="128">
                  <c:v>-1.8</c:v>
                </c:pt>
                <c:pt idx="129">
                  <c:v>0.8</c:v>
                </c:pt>
                <c:pt idx="130">
                  <c:v>-9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537408"/>
        <c:axId val="139555968"/>
      </c:scatterChart>
      <c:valAx>
        <c:axId val="139537408"/>
        <c:scaling>
          <c:orientation val="minMax"/>
          <c:max val="14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39555968"/>
        <c:crosses val="autoZero"/>
        <c:crossBetween val="midCat"/>
      </c:valAx>
      <c:valAx>
        <c:axId val="139555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(ppm)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395374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v>Lap 3</c:v>
          </c:tx>
          <c:marker>
            <c:symbol val="none"/>
          </c:marker>
          <c:yVal>
            <c:numRef>
              <c:f>'Lap 3 data'!$J$10:$J$500</c:f>
              <c:numCache>
                <c:formatCode>General</c:formatCode>
                <c:ptCount val="491"/>
                <c:pt idx="0">
                  <c:v>10.8</c:v>
                </c:pt>
                <c:pt idx="1">
                  <c:v>10.8</c:v>
                </c:pt>
                <c:pt idx="2">
                  <c:v>10.8</c:v>
                </c:pt>
                <c:pt idx="3">
                  <c:v>10.51</c:v>
                </c:pt>
                <c:pt idx="4">
                  <c:v>10.039999999999999</c:v>
                </c:pt>
                <c:pt idx="5">
                  <c:v>9.6300000000000008</c:v>
                </c:pt>
                <c:pt idx="6">
                  <c:v>9.14</c:v>
                </c:pt>
                <c:pt idx="7">
                  <c:v>8.7100000000000009</c:v>
                </c:pt>
                <c:pt idx="8">
                  <c:v>8.3699999999999992</c:v>
                </c:pt>
                <c:pt idx="9">
                  <c:v>8.1999999999999993</c:v>
                </c:pt>
                <c:pt idx="10">
                  <c:v>8.1999999999999993</c:v>
                </c:pt>
                <c:pt idx="11">
                  <c:v>8.3699999999999992</c:v>
                </c:pt>
                <c:pt idx="12">
                  <c:v>8.5299999999999994</c:v>
                </c:pt>
                <c:pt idx="13">
                  <c:v>8.93</c:v>
                </c:pt>
                <c:pt idx="14">
                  <c:v>9.73</c:v>
                </c:pt>
                <c:pt idx="15">
                  <c:v>10.94</c:v>
                </c:pt>
                <c:pt idx="16">
                  <c:v>12</c:v>
                </c:pt>
                <c:pt idx="17">
                  <c:v>12.59</c:v>
                </c:pt>
                <c:pt idx="18">
                  <c:v>12.9</c:v>
                </c:pt>
                <c:pt idx="19">
                  <c:v>13</c:v>
                </c:pt>
                <c:pt idx="20">
                  <c:v>13.13</c:v>
                </c:pt>
                <c:pt idx="21">
                  <c:v>13.29</c:v>
                </c:pt>
                <c:pt idx="22">
                  <c:v>13.53</c:v>
                </c:pt>
                <c:pt idx="23">
                  <c:v>13.98</c:v>
                </c:pt>
                <c:pt idx="24">
                  <c:v>14.2</c:v>
                </c:pt>
                <c:pt idx="25">
                  <c:v>14.2</c:v>
                </c:pt>
                <c:pt idx="26">
                  <c:v>14.2</c:v>
                </c:pt>
                <c:pt idx="27">
                  <c:v>14.11</c:v>
                </c:pt>
                <c:pt idx="28">
                  <c:v>13.87</c:v>
                </c:pt>
                <c:pt idx="29">
                  <c:v>13.61</c:v>
                </c:pt>
                <c:pt idx="30">
                  <c:v>13.4</c:v>
                </c:pt>
                <c:pt idx="31">
                  <c:v>13.21</c:v>
                </c:pt>
                <c:pt idx="32">
                  <c:v>12.75</c:v>
                </c:pt>
                <c:pt idx="33">
                  <c:v>12.32</c:v>
                </c:pt>
                <c:pt idx="34">
                  <c:v>11.94</c:v>
                </c:pt>
                <c:pt idx="35">
                  <c:v>11.61</c:v>
                </c:pt>
                <c:pt idx="36">
                  <c:v>11.24</c:v>
                </c:pt>
                <c:pt idx="37">
                  <c:v>10.84</c:v>
                </c:pt>
                <c:pt idx="38">
                  <c:v>10.47</c:v>
                </c:pt>
                <c:pt idx="39">
                  <c:v>10.3</c:v>
                </c:pt>
                <c:pt idx="40">
                  <c:v>10.3</c:v>
                </c:pt>
                <c:pt idx="41">
                  <c:v>10.3</c:v>
                </c:pt>
                <c:pt idx="42">
                  <c:v>10.3</c:v>
                </c:pt>
                <c:pt idx="43">
                  <c:v>10.39</c:v>
                </c:pt>
                <c:pt idx="44">
                  <c:v>10.4</c:v>
                </c:pt>
                <c:pt idx="45">
                  <c:v>10.32</c:v>
                </c:pt>
                <c:pt idx="46">
                  <c:v>10</c:v>
                </c:pt>
                <c:pt idx="47">
                  <c:v>9.81</c:v>
                </c:pt>
                <c:pt idx="48">
                  <c:v>9.57</c:v>
                </c:pt>
                <c:pt idx="49">
                  <c:v>9.4</c:v>
                </c:pt>
                <c:pt idx="50">
                  <c:v>9.4</c:v>
                </c:pt>
                <c:pt idx="51">
                  <c:v>9.4</c:v>
                </c:pt>
                <c:pt idx="52">
                  <c:v>9.3000000000000007</c:v>
                </c:pt>
                <c:pt idx="53">
                  <c:v>9.11</c:v>
                </c:pt>
                <c:pt idx="54">
                  <c:v>8.9700000000000006</c:v>
                </c:pt>
                <c:pt idx="55">
                  <c:v>8.61</c:v>
                </c:pt>
                <c:pt idx="56">
                  <c:v>8.3699999999999992</c:v>
                </c:pt>
                <c:pt idx="57">
                  <c:v>8.2100000000000009</c:v>
                </c:pt>
                <c:pt idx="58">
                  <c:v>8.1</c:v>
                </c:pt>
                <c:pt idx="59">
                  <c:v>8.1</c:v>
                </c:pt>
                <c:pt idx="60">
                  <c:v>8.1</c:v>
                </c:pt>
                <c:pt idx="61">
                  <c:v>8</c:v>
                </c:pt>
                <c:pt idx="62">
                  <c:v>7.8</c:v>
                </c:pt>
                <c:pt idx="63">
                  <c:v>8.23</c:v>
                </c:pt>
                <c:pt idx="64">
                  <c:v>8.75</c:v>
                </c:pt>
                <c:pt idx="65">
                  <c:v>9.27</c:v>
                </c:pt>
                <c:pt idx="66">
                  <c:v>9.5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9.5299999999999994</c:v>
                </c:pt>
                <c:pt idx="71">
                  <c:v>9.93</c:v>
                </c:pt>
                <c:pt idx="72">
                  <c:v>10.53</c:v>
                </c:pt>
                <c:pt idx="73">
                  <c:v>10.7</c:v>
                </c:pt>
                <c:pt idx="74">
                  <c:v>10.7</c:v>
                </c:pt>
                <c:pt idx="75">
                  <c:v>10.88</c:v>
                </c:pt>
                <c:pt idx="76">
                  <c:v>11.33</c:v>
                </c:pt>
                <c:pt idx="77">
                  <c:v>11.75</c:v>
                </c:pt>
                <c:pt idx="78">
                  <c:v>12.28</c:v>
                </c:pt>
                <c:pt idx="79">
                  <c:v>12.76</c:v>
                </c:pt>
                <c:pt idx="80">
                  <c:v>13.16</c:v>
                </c:pt>
                <c:pt idx="81">
                  <c:v>13.48</c:v>
                </c:pt>
                <c:pt idx="82">
                  <c:v>13.6</c:v>
                </c:pt>
                <c:pt idx="83">
                  <c:v>13.6</c:v>
                </c:pt>
                <c:pt idx="84">
                  <c:v>13.5</c:v>
                </c:pt>
                <c:pt idx="85">
                  <c:v>13.5</c:v>
                </c:pt>
                <c:pt idx="86">
                  <c:v>13.48</c:v>
                </c:pt>
                <c:pt idx="87">
                  <c:v>13.03</c:v>
                </c:pt>
                <c:pt idx="88">
                  <c:v>12.55</c:v>
                </c:pt>
                <c:pt idx="89">
                  <c:v>12.12</c:v>
                </c:pt>
                <c:pt idx="90">
                  <c:v>11.87</c:v>
                </c:pt>
                <c:pt idx="91">
                  <c:v>11.7</c:v>
                </c:pt>
                <c:pt idx="92">
                  <c:v>11.57</c:v>
                </c:pt>
                <c:pt idx="93">
                  <c:v>11.42</c:v>
                </c:pt>
                <c:pt idx="94">
                  <c:v>11.25</c:v>
                </c:pt>
                <c:pt idx="95">
                  <c:v>10.9</c:v>
                </c:pt>
                <c:pt idx="96">
                  <c:v>10.8</c:v>
                </c:pt>
                <c:pt idx="97">
                  <c:v>10.73</c:v>
                </c:pt>
                <c:pt idx="98">
                  <c:v>10.6</c:v>
                </c:pt>
                <c:pt idx="99">
                  <c:v>10.68</c:v>
                </c:pt>
                <c:pt idx="100">
                  <c:v>10.7</c:v>
                </c:pt>
                <c:pt idx="101">
                  <c:v>10.78</c:v>
                </c:pt>
                <c:pt idx="102">
                  <c:v>10.8</c:v>
                </c:pt>
                <c:pt idx="103">
                  <c:v>10.87</c:v>
                </c:pt>
                <c:pt idx="104">
                  <c:v>10.88</c:v>
                </c:pt>
                <c:pt idx="105">
                  <c:v>10.45</c:v>
                </c:pt>
                <c:pt idx="106">
                  <c:v>9.83</c:v>
                </c:pt>
                <c:pt idx="107">
                  <c:v>9.17</c:v>
                </c:pt>
                <c:pt idx="108">
                  <c:v>8.65</c:v>
                </c:pt>
                <c:pt idx="109">
                  <c:v>8.15</c:v>
                </c:pt>
                <c:pt idx="110">
                  <c:v>7.88</c:v>
                </c:pt>
                <c:pt idx="111">
                  <c:v>7.72</c:v>
                </c:pt>
                <c:pt idx="112">
                  <c:v>7.6</c:v>
                </c:pt>
                <c:pt idx="113">
                  <c:v>7.68</c:v>
                </c:pt>
                <c:pt idx="114">
                  <c:v>7.92</c:v>
                </c:pt>
                <c:pt idx="115">
                  <c:v>8.18</c:v>
                </c:pt>
                <c:pt idx="116">
                  <c:v>8.84</c:v>
                </c:pt>
                <c:pt idx="117">
                  <c:v>10.08</c:v>
                </c:pt>
                <c:pt idx="118">
                  <c:v>10.92</c:v>
                </c:pt>
                <c:pt idx="119">
                  <c:v>10.85</c:v>
                </c:pt>
                <c:pt idx="120">
                  <c:v>10.25</c:v>
                </c:pt>
                <c:pt idx="121">
                  <c:v>9.8000000000000007</c:v>
                </c:pt>
                <c:pt idx="122">
                  <c:v>9.99</c:v>
                </c:pt>
                <c:pt idx="123">
                  <c:v>10.83</c:v>
                </c:pt>
                <c:pt idx="124">
                  <c:v>11.55</c:v>
                </c:pt>
                <c:pt idx="125">
                  <c:v>11.8</c:v>
                </c:pt>
                <c:pt idx="126">
                  <c:v>11.57</c:v>
                </c:pt>
                <c:pt idx="127">
                  <c:v>11.33</c:v>
                </c:pt>
                <c:pt idx="128">
                  <c:v>11.05</c:v>
                </c:pt>
                <c:pt idx="129">
                  <c:v>10.8</c:v>
                </c:pt>
                <c:pt idx="130">
                  <c:v>10.7</c:v>
                </c:pt>
                <c:pt idx="131">
                  <c:v>10.7</c:v>
                </c:pt>
                <c:pt idx="132">
                  <c:v>10.72</c:v>
                </c:pt>
              </c:numCache>
            </c:numRef>
          </c:yVal>
          <c:smooth val="1"/>
        </c:ser>
        <c:ser>
          <c:idx val="0"/>
          <c:order val="1"/>
          <c:tx>
            <c:v>Lap 4</c:v>
          </c:tx>
          <c:marker>
            <c:symbol val="none"/>
          </c:marker>
          <c:yVal>
            <c:numRef>
              <c:f>'Lap 4 data'!$J$10:$J$499</c:f>
              <c:numCache>
                <c:formatCode>General</c:formatCode>
                <c:ptCount val="490"/>
                <c:pt idx="0">
                  <c:v>10.72</c:v>
                </c:pt>
                <c:pt idx="1">
                  <c:v>10.8</c:v>
                </c:pt>
                <c:pt idx="2">
                  <c:v>10.55</c:v>
                </c:pt>
                <c:pt idx="3">
                  <c:v>10.050000000000001</c:v>
                </c:pt>
                <c:pt idx="4">
                  <c:v>9.58</c:v>
                </c:pt>
                <c:pt idx="5">
                  <c:v>9.32</c:v>
                </c:pt>
                <c:pt idx="6">
                  <c:v>9.1</c:v>
                </c:pt>
                <c:pt idx="7">
                  <c:v>8.92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8.5500000000000007</c:v>
                </c:pt>
                <c:pt idx="11">
                  <c:v>8.33</c:v>
                </c:pt>
                <c:pt idx="12">
                  <c:v>8.3000000000000007</c:v>
                </c:pt>
                <c:pt idx="13">
                  <c:v>8.4</c:v>
                </c:pt>
                <c:pt idx="14">
                  <c:v>9.0500000000000007</c:v>
                </c:pt>
                <c:pt idx="15">
                  <c:v>10.7</c:v>
                </c:pt>
                <c:pt idx="16">
                  <c:v>12.35</c:v>
                </c:pt>
                <c:pt idx="17">
                  <c:v>13.35</c:v>
                </c:pt>
                <c:pt idx="18">
                  <c:v>13.6</c:v>
                </c:pt>
                <c:pt idx="19">
                  <c:v>13.6</c:v>
                </c:pt>
                <c:pt idx="20">
                  <c:v>13.72</c:v>
                </c:pt>
                <c:pt idx="21">
                  <c:v>13.72</c:v>
                </c:pt>
                <c:pt idx="22">
                  <c:v>13.7</c:v>
                </c:pt>
                <c:pt idx="23">
                  <c:v>13.87</c:v>
                </c:pt>
                <c:pt idx="24">
                  <c:v>13.9</c:v>
                </c:pt>
                <c:pt idx="25">
                  <c:v>13.8</c:v>
                </c:pt>
                <c:pt idx="26">
                  <c:v>13.8</c:v>
                </c:pt>
                <c:pt idx="27">
                  <c:v>13.73</c:v>
                </c:pt>
                <c:pt idx="28">
                  <c:v>13.58</c:v>
                </c:pt>
                <c:pt idx="29">
                  <c:v>13.3</c:v>
                </c:pt>
                <c:pt idx="30">
                  <c:v>13.07</c:v>
                </c:pt>
                <c:pt idx="31">
                  <c:v>12.83</c:v>
                </c:pt>
                <c:pt idx="32">
                  <c:v>12.38</c:v>
                </c:pt>
                <c:pt idx="33">
                  <c:v>11.96</c:v>
                </c:pt>
                <c:pt idx="34">
                  <c:v>11.56</c:v>
                </c:pt>
                <c:pt idx="35">
                  <c:v>11.12</c:v>
                </c:pt>
                <c:pt idx="36">
                  <c:v>10.88</c:v>
                </c:pt>
                <c:pt idx="37">
                  <c:v>10.63</c:v>
                </c:pt>
                <c:pt idx="38">
                  <c:v>10.5</c:v>
                </c:pt>
                <c:pt idx="39">
                  <c:v>10.26</c:v>
                </c:pt>
                <c:pt idx="40">
                  <c:v>9.98</c:v>
                </c:pt>
                <c:pt idx="41">
                  <c:v>9.9700000000000006</c:v>
                </c:pt>
                <c:pt idx="42">
                  <c:v>10.220000000000001</c:v>
                </c:pt>
                <c:pt idx="43">
                  <c:v>10.3</c:v>
                </c:pt>
                <c:pt idx="44">
                  <c:v>9.9600000000000009</c:v>
                </c:pt>
                <c:pt idx="45">
                  <c:v>9.4600000000000009</c:v>
                </c:pt>
                <c:pt idx="46">
                  <c:v>9.1999999999999993</c:v>
                </c:pt>
                <c:pt idx="47">
                  <c:v>9.1999999999999993</c:v>
                </c:pt>
                <c:pt idx="48">
                  <c:v>9.32</c:v>
                </c:pt>
                <c:pt idx="49">
                  <c:v>9.5</c:v>
                </c:pt>
                <c:pt idx="50">
                  <c:v>9.6</c:v>
                </c:pt>
                <c:pt idx="51">
                  <c:v>9.6</c:v>
                </c:pt>
                <c:pt idx="52">
                  <c:v>9.4600000000000009</c:v>
                </c:pt>
                <c:pt idx="53">
                  <c:v>9.06</c:v>
                </c:pt>
                <c:pt idx="54">
                  <c:v>8.58</c:v>
                </c:pt>
                <c:pt idx="55">
                  <c:v>8.23</c:v>
                </c:pt>
                <c:pt idx="56">
                  <c:v>8.08</c:v>
                </c:pt>
                <c:pt idx="57">
                  <c:v>8</c:v>
                </c:pt>
                <c:pt idx="58">
                  <c:v>7.9</c:v>
                </c:pt>
                <c:pt idx="59">
                  <c:v>7.8</c:v>
                </c:pt>
                <c:pt idx="60">
                  <c:v>7.67</c:v>
                </c:pt>
                <c:pt idx="61">
                  <c:v>7.6</c:v>
                </c:pt>
                <c:pt idx="62">
                  <c:v>8.64</c:v>
                </c:pt>
                <c:pt idx="63">
                  <c:v>10.08</c:v>
                </c:pt>
                <c:pt idx="64">
                  <c:v>10.64</c:v>
                </c:pt>
                <c:pt idx="65">
                  <c:v>10.46</c:v>
                </c:pt>
                <c:pt idx="66">
                  <c:v>10.28</c:v>
                </c:pt>
                <c:pt idx="67">
                  <c:v>10.029999999999999</c:v>
                </c:pt>
                <c:pt idx="68">
                  <c:v>9.9</c:v>
                </c:pt>
                <c:pt idx="69">
                  <c:v>9.9</c:v>
                </c:pt>
                <c:pt idx="70">
                  <c:v>10.46</c:v>
                </c:pt>
                <c:pt idx="71">
                  <c:v>11.04</c:v>
                </c:pt>
                <c:pt idx="72">
                  <c:v>11.2</c:v>
                </c:pt>
                <c:pt idx="73">
                  <c:v>11.2</c:v>
                </c:pt>
                <c:pt idx="74">
                  <c:v>11.1</c:v>
                </c:pt>
                <c:pt idx="75">
                  <c:v>11.17</c:v>
                </c:pt>
                <c:pt idx="76">
                  <c:v>11.89</c:v>
                </c:pt>
                <c:pt idx="77">
                  <c:v>12.64</c:v>
                </c:pt>
                <c:pt idx="78">
                  <c:v>13.12</c:v>
                </c:pt>
                <c:pt idx="79">
                  <c:v>13.27</c:v>
                </c:pt>
                <c:pt idx="80">
                  <c:v>13.52</c:v>
                </c:pt>
                <c:pt idx="81">
                  <c:v>13.7</c:v>
                </c:pt>
                <c:pt idx="82">
                  <c:v>13.48</c:v>
                </c:pt>
                <c:pt idx="83">
                  <c:v>13.33</c:v>
                </c:pt>
                <c:pt idx="84">
                  <c:v>13.18</c:v>
                </c:pt>
                <c:pt idx="85">
                  <c:v>13.03</c:v>
                </c:pt>
                <c:pt idx="86">
                  <c:v>12.98</c:v>
                </c:pt>
                <c:pt idx="87">
                  <c:v>12.72</c:v>
                </c:pt>
                <c:pt idx="88">
                  <c:v>12.38</c:v>
                </c:pt>
                <c:pt idx="89">
                  <c:v>12.13</c:v>
                </c:pt>
                <c:pt idx="90">
                  <c:v>11.98</c:v>
                </c:pt>
                <c:pt idx="91">
                  <c:v>11.83</c:v>
                </c:pt>
                <c:pt idx="92">
                  <c:v>11.68</c:v>
                </c:pt>
                <c:pt idx="93">
                  <c:v>11.43</c:v>
                </c:pt>
                <c:pt idx="94">
                  <c:v>11.08</c:v>
                </c:pt>
                <c:pt idx="95">
                  <c:v>11</c:v>
                </c:pt>
                <c:pt idx="96">
                  <c:v>10.9</c:v>
                </c:pt>
                <c:pt idx="97">
                  <c:v>10.8</c:v>
                </c:pt>
                <c:pt idx="98">
                  <c:v>10.72</c:v>
                </c:pt>
                <c:pt idx="99">
                  <c:v>11.1</c:v>
                </c:pt>
                <c:pt idx="100">
                  <c:v>11.2</c:v>
                </c:pt>
                <c:pt idx="101">
                  <c:v>11.3</c:v>
                </c:pt>
                <c:pt idx="102">
                  <c:v>11.22</c:v>
                </c:pt>
                <c:pt idx="103">
                  <c:v>11.03</c:v>
                </c:pt>
                <c:pt idx="104">
                  <c:v>10.48</c:v>
                </c:pt>
                <c:pt idx="105">
                  <c:v>10.17</c:v>
                </c:pt>
                <c:pt idx="106">
                  <c:v>9.56</c:v>
                </c:pt>
                <c:pt idx="107">
                  <c:v>8.9600000000000009</c:v>
                </c:pt>
                <c:pt idx="108">
                  <c:v>8.5500000000000007</c:v>
                </c:pt>
                <c:pt idx="109">
                  <c:v>8.23</c:v>
                </c:pt>
                <c:pt idx="110">
                  <c:v>8.1</c:v>
                </c:pt>
                <c:pt idx="111">
                  <c:v>8</c:v>
                </c:pt>
                <c:pt idx="112">
                  <c:v>8.02</c:v>
                </c:pt>
                <c:pt idx="113">
                  <c:v>8.27</c:v>
                </c:pt>
                <c:pt idx="114">
                  <c:v>8.5399999999999991</c:v>
                </c:pt>
                <c:pt idx="115">
                  <c:v>9.35</c:v>
                </c:pt>
                <c:pt idx="116">
                  <c:v>10.78</c:v>
                </c:pt>
                <c:pt idx="117">
                  <c:v>11.53</c:v>
                </c:pt>
                <c:pt idx="118">
                  <c:v>11.7</c:v>
                </c:pt>
                <c:pt idx="119">
                  <c:v>11.3</c:v>
                </c:pt>
                <c:pt idx="120">
                  <c:v>10.46</c:v>
                </c:pt>
                <c:pt idx="121">
                  <c:v>10.1</c:v>
                </c:pt>
                <c:pt idx="122">
                  <c:v>10.56</c:v>
                </c:pt>
                <c:pt idx="123">
                  <c:v>11.41</c:v>
                </c:pt>
                <c:pt idx="124">
                  <c:v>11.8</c:v>
                </c:pt>
                <c:pt idx="125">
                  <c:v>11.7</c:v>
                </c:pt>
                <c:pt idx="126">
                  <c:v>11.5</c:v>
                </c:pt>
                <c:pt idx="127">
                  <c:v>11.33</c:v>
                </c:pt>
                <c:pt idx="128">
                  <c:v>11.2</c:v>
                </c:pt>
                <c:pt idx="129">
                  <c:v>11.2</c:v>
                </c:pt>
                <c:pt idx="130">
                  <c:v>11.2</c:v>
                </c:pt>
                <c:pt idx="131">
                  <c:v>11.3</c:v>
                </c:pt>
              </c:numCache>
            </c:numRef>
          </c:yVal>
          <c:smooth val="1"/>
        </c:ser>
        <c:ser>
          <c:idx val="3"/>
          <c:order val="2"/>
          <c:tx>
            <c:v>Lap 5</c:v>
          </c:tx>
          <c:marker>
            <c:symbol val="none"/>
          </c:marker>
          <c:yVal>
            <c:numRef>
              <c:f>'Lap 5 data'!$J$10:$J$140</c:f>
              <c:numCache>
                <c:formatCode>General</c:formatCode>
                <c:ptCount val="131"/>
                <c:pt idx="0">
                  <c:v>11.3</c:v>
                </c:pt>
                <c:pt idx="1">
                  <c:v>11.28</c:v>
                </c:pt>
                <c:pt idx="2">
                  <c:v>10.94</c:v>
                </c:pt>
                <c:pt idx="3">
                  <c:v>10.36</c:v>
                </c:pt>
                <c:pt idx="4">
                  <c:v>9.86</c:v>
                </c:pt>
                <c:pt idx="5">
                  <c:v>9.36</c:v>
                </c:pt>
                <c:pt idx="6">
                  <c:v>8.86</c:v>
                </c:pt>
                <c:pt idx="7">
                  <c:v>8.48</c:v>
                </c:pt>
                <c:pt idx="8">
                  <c:v>8.33</c:v>
                </c:pt>
                <c:pt idx="9">
                  <c:v>8.1</c:v>
                </c:pt>
                <c:pt idx="10">
                  <c:v>8.1</c:v>
                </c:pt>
                <c:pt idx="11">
                  <c:v>8.44</c:v>
                </c:pt>
                <c:pt idx="12">
                  <c:v>9</c:v>
                </c:pt>
                <c:pt idx="13">
                  <c:v>9.56</c:v>
                </c:pt>
                <c:pt idx="14">
                  <c:v>10.39</c:v>
                </c:pt>
                <c:pt idx="15">
                  <c:v>11.48</c:v>
                </c:pt>
                <c:pt idx="16">
                  <c:v>12.4</c:v>
                </c:pt>
                <c:pt idx="17">
                  <c:v>13.35</c:v>
                </c:pt>
                <c:pt idx="18">
                  <c:v>13.5</c:v>
                </c:pt>
                <c:pt idx="19">
                  <c:v>13.48</c:v>
                </c:pt>
                <c:pt idx="20">
                  <c:v>13.63</c:v>
                </c:pt>
                <c:pt idx="21">
                  <c:v>14.02</c:v>
                </c:pt>
                <c:pt idx="22">
                  <c:v>14.1</c:v>
                </c:pt>
                <c:pt idx="23">
                  <c:v>14.1</c:v>
                </c:pt>
                <c:pt idx="24">
                  <c:v>14.2</c:v>
                </c:pt>
                <c:pt idx="25">
                  <c:v>14.4</c:v>
                </c:pt>
                <c:pt idx="26">
                  <c:v>14.5</c:v>
                </c:pt>
                <c:pt idx="27">
                  <c:v>14.23</c:v>
                </c:pt>
                <c:pt idx="28">
                  <c:v>13.83</c:v>
                </c:pt>
                <c:pt idx="29">
                  <c:v>13.44</c:v>
                </c:pt>
                <c:pt idx="30">
                  <c:v>12.87</c:v>
                </c:pt>
                <c:pt idx="31">
                  <c:v>12.36</c:v>
                </c:pt>
                <c:pt idx="32">
                  <c:v>12.04</c:v>
                </c:pt>
                <c:pt idx="33">
                  <c:v>11.66</c:v>
                </c:pt>
                <c:pt idx="34">
                  <c:v>11.34</c:v>
                </c:pt>
                <c:pt idx="35">
                  <c:v>10.96</c:v>
                </c:pt>
                <c:pt idx="36">
                  <c:v>10.63</c:v>
                </c:pt>
                <c:pt idx="37">
                  <c:v>10.38</c:v>
                </c:pt>
                <c:pt idx="38">
                  <c:v>10.3</c:v>
                </c:pt>
                <c:pt idx="39">
                  <c:v>10.3</c:v>
                </c:pt>
                <c:pt idx="40">
                  <c:v>10.14</c:v>
                </c:pt>
                <c:pt idx="41">
                  <c:v>9.7799999999999994</c:v>
                </c:pt>
                <c:pt idx="42">
                  <c:v>9.6300000000000008</c:v>
                </c:pt>
                <c:pt idx="43">
                  <c:v>9.58</c:v>
                </c:pt>
                <c:pt idx="44">
                  <c:v>9.33</c:v>
                </c:pt>
                <c:pt idx="45">
                  <c:v>9.18</c:v>
                </c:pt>
                <c:pt idx="46">
                  <c:v>9.1</c:v>
                </c:pt>
                <c:pt idx="47">
                  <c:v>9.32</c:v>
                </c:pt>
                <c:pt idx="48">
                  <c:v>9.57</c:v>
                </c:pt>
                <c:pt idx="49">
                  <c:v>9.6999999999999993</c:v>
                </c:pt>
                <c:pt idx="50">
                  <c:v>9.76</c:v>
                </c:pt>
                <c:pt idx="51">
                  <c:v>9.7799999999999994</c:v>
                </c:pt>
                <c:pt idx="52">
                  <c:v>9.48</c:v>
                </c:pt>
                <c:pt idx="53">
                  <c:v>9.06</c:v>
                </c:pt>
                <c:pt idx="54">
                  <c:v>8.64</c:v>
                </c:pt>
                <c:pt idx="55">
                  <c:v>8.2799999999999994</c:v>
                </c:pt>
                <c:pt idx="56">
                  <c:v>8.1</c:v>
                </c:pt>
                <c:pt idx="57">
                  <c:v>7.98</c:v>
                </c:pt>
                <c:pt idx="58">
                  <c:v>7.83</c:v>
                </c:pt>
                <c:pt idx="59">
                  <c:v>7.8</c:v>
                </c:pt>
                <c:pt idx="60">
                  <c:v>7.8</c:v>
                </c:pt>
                <c:pt idx="61">
                  <c:v>7.82</c:v>
                </c:pt>
                <c:pt idx="62">
                  <c:v>8.51</c:v>
                </c:pt>
                <c:pt idx="63">
                  <c:v>10.18</c:v>
                </c:pt>
                <c:pt idx="64">
                  <c:v>10.87</c:v>
                </c:pt>
                <c:pt idx="65">
                  <c:v>10.88</c:v>
                </c:pt>
                <c:pt idx="66">
                  <c:v>10.63</c:v>
                </c:pt>
                <c:pt idx="67">
                  <c:v>10.28</c:v>
                </c:pt>
                <c:pt idx="68">
                  <c:v>10</c:v>
                </c:pt>
                <c:pt idx="69">
                  <c:v>10.02</c:v>
                </c:pt>
                <c:pt idx="70">
                  <c:v>10.52</c:v>
                </c:pt>
                <c:pt idx="71">
                  <c:v>11.14</c:v>
                </c:pt>
                <c:pt idx="72">
                  <c:v>11.4</c:v>
                </c:pt>
                <c:pt idx="73">
                  <c:v>11.28</c:v>
                </c:pt>
                <c:pt idx="74">
                  <c:v>11.04</c:v>
                </c:pt>
                <c:pt idx="75">
                  <c:v>11.02</c:v>
                </c:pt>
                <c:pt idx="76">
                  <c:v>11.49</c:v>
                </c:pt>
                <c:pt idx="77">
                  <c:v>12.14</c:v>
                </c:pt>
                <c:pt idx="78">
                  <c:v>12.62</c:v>
                </c:pt>
                <c:pt idx="79">
                  <c:v>13.14</c:v>
                </c:pt>
                <c:pt idx="80">
                  <c:v>13.64</c:v>
                </c:pt>
                <c:pt idx="81">
                  <c:v>13.78</c:v>
                </c:pt>
                <c:pt idx="82">
                  <c:v>13.37</c:v>
                </c:pt>
                <c:pt idx="83">
                  <c:v>13.2</c:v>
                </c:pt>
                <c:pt idx="84">
                  <c:v>13.26</c:v>
                </c:pt>
                <c:pt idx="85">
                  <c:v>13.4</c:v>
                </c:pt>
                <c:pt idx="86">
                  <c:v>13.17</c:v>
                </c:pt>
                <c:pt idx="87">
                  <c:v>12.66</c:v>
                </c:pt>
                <c:pt idx="88">
                  <c:v>12.34</c:v>
                </c:pt>
                <c:pt idx="89">
                  <c:v>11.96</c:v>
                </c:pt>
                <c:pt idx="90">
                  <c:v>11.7</c:v>
                </c:pt>
                <c:pt idx="91">
                  <c:v>11.48</c:v>
                </c:pt>
                <c:pt idx="92">
                  <c:v>11.17</c:v>
                </c:pt>
                <c:pt idx="93">
                  <c:v>10.9</c:v>
                </c:pt>
                <c:pt idx="94">
                  <c:v>10.9</c:v>
                </c:pt>
                <c:pt idx="95">
                  <c:v>10.8</c:v>
                </c:pt>
                <c:pt idx="96">
                  <c:v>10.7</c:v>
                </c:pt>
                <c:pt idx="97">
                  <c:v>10.6</c:v>
                </c:pt>
                <c:pt idx="98">
                  <c:v>10.6</c:v>
                </c:pt>
                <c:pt idx="99">
                  <c:v>10.7</c:v>
                </c:pt>
                <c:pt idx="100">
                  <c:v>10.7</c:v>
                </c:pt>
                <c:pt idx="101">
                  <c:v>10.7</c:v>
                </c:pt>
                <c:pt idx="102">
                  <c:v>10.7</c:v>
                </c:pt>
                <c:pt idx="103">
                  <c:v>10.46</c:v>
                </c:pt>
                <c:pt idx="104">
                  <c:v>9.8800000000000008</c:v>
                </c:pt>
                <c:pt idx="105">
                  <c:v>9.36</c:v>
                </c:pt>
                <c:pt idx="106">
                  <c:v>8.8800000000000008</c:v>
                </c:pt>
                <c:pt idx="107">
                  <c:v>8.5</c:v>
                </c:pt>
                <c:pt idx="108">
                  <c:v>8.4</c:v>
                </c:pt>
                <c:pt idx="109">
                  <c:v>8.08</c:v>
                </c:pt>
                <c:pt idx="110">
                  <c:v>8</c:v>
                </c:pt>
                <c:pt idx="111">
                  <c:v>8.2200000000000006</c:v>
                </c:pt>
                <c:pt idx="112">
                  <c:v>8.5</c:v>
                </c:pt>
                <c:pt idx="113">
                  <c:v>8.6</c:v>
                </c:pt>
                <c:pt idx="114">
                  <c:v>9.14</c:v>
                </c:pt>
                <c:pt idx="115">
                  <c:v>10.61</c:v>
                </c:pt>
                <c:pt idx="116">
                  <c:v>11.84</c:v>
                </c:pt>
                <c:pt idx="117">
                  <c:v>12.5</c:v>
                </c:pt>
                <c:pt idx="118">
                  <c:v>12.12</c:v>
                </c:pt>
                <c:pt idx="119">
                  <c:v>11.14</c:v>
                </c:pt>
                <c:pt idx="120">
                  <c:v>10.64</c:v>
                </c:pt>
                <c:pt idx="121">
                  <c:v>10.74</c:v>
                </c:pt>
                <c:pt idx="122">
                  <c:v>11.29</c:v>
                </c:pt>
                <c:pt idx="123">
                  <c:v>11.71</c:v>
                </c:pt>
                <c:pt idx="124">
                  <c:v>11.8</c:v>
                </c:pt>
                <c:pt idx="125">
                  <c:v>11.68</c:v>
                </c:pt>
                <c:pt idx="126">
                  <c:v>11.28</c:v>
                </c:pt>
                <c:pt idx="127">
                  <c:v>10.9</c:v>
                </c:pt>
                <c:pt idx="128">
                  <c:v>10.9</c:v>
                </c:pt>
                <c:pt idx="129">
                  <c:v>11.12</c:v>
                </c:pt>
                <c:pt idx="130">
                  <c:v>11.46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207168"/>
        <c:axId val="137225728"/>
      </c:scatterChart>
      <c:valAx>
        <c:axId val="137207168"/>
        <c:scaling>
          <c:orientation val="minMax"/>
          <c:max val="14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37225728"/>
        <c:crosses val="autoZero"/>
        <c:crossBetween val="midCat"/>
      </c:valAx>
      <c:valAx>
        <c:axId val="137225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O2 (%)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3720716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0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121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121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121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121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1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1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1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21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21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21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121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12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95250</xdr:colOff>
      <xdr:row>1</xdr:row>
      <xdr:rowOff>61912</xdr:rowOff>
    </xdr:from>
    <xdr:to>
      <xdr:col>13</xdr:col>
      <xdr:colOff>400050</xdr:colOff>
      <xdr:row>15</xdr:row>
      <xdr:rowOff>138112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66963" cy="629752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66963" cy="629752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66963" cy="629752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66963" cy="629752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66963" cy="629752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6963" cy="629752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6963" cy="629752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6963" cy="629752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6963" cy="629752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6963" cy="629752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6963" cy="629752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6963" cy="629752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165"/>
  <sheetViews>
    <sheetView workbookViewId="0">
      <pane xSplit="2" ySplit="3" topLeftCell="BO4" activePane="bottomRight" state="frozen"/>
      <selection pane="topRight" activeCell="C1" sqref="C1"/>
      <selection pane="bottomLeft" activeCell="A4" sqref="A4"/>
      <selection pane="bottomRight" activeCell="A641" sqref="A641:BV771"/>
    </sheetView>
  </sheetViews>
  <sheetFormatPr defaultRowHeight="15" x14ac:dyDescent="0.25"/>
  <cols>
    <col min="1" max="1" width="12.7109375" style="4" customWidth="1"/>
    <col min="2" max="2" width="14" style="4" customWidth="1"/>
    <col min="3" max="3" width="12" style="4" customWidth="1"/>
    <col min="4" max="4" width="11.5703125" style="4" customWidth="1"/>
    <col min="5" max="5" width="16.7109375" style="4" bestFit="1" customWidth="1"/>
    <col min="6" max="6" width="10.85546875" style="4" bestFit="1" customWidth="1"/>
    <col min="7" max="7" width="11.85546875" style="4" bestFit="1" customWidth="1"/>
    <col min="8" max="8" width="8.85546875" style="4" bestFit="1" customWidth="1"/>
    <col min="9" max="9" width="9.85546875" style="4" bestFit="1" customWidth="1"/>
    <col min="10" max="10" width="10.42578125" style="4" bestFit="1" customWidth="1"/>
    <col min="11" max="11" width="27.28515625" style="4" bestFit="1" customWidth="1"/>
    <col min="12" max="12" width="8.85546875" style="4" bestFit="1" customWidth="1"/>
    <col min="13" max="13" width="7.85546875" style="4" bestFit="1" customWidth="1"/>
    <col min="14" max="14" width="10" style="4" bestFit="1" customWidth="1"/>
    <col min="15" max="16" width="9.140625" style="4"/>
    <col min="17" max="17" width="10" style="4" bestFit="1" customWidth="1"/>
    <col min="18" max="19" width="10.140625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8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2" width="11.5703125" style="4" bestFit="1" customWidth="1"/>
    <col min="43" max="43" width="10" style="4" bestFit="1" customWidth="1"/>
    <col min="44" max="44" width="10.7109375" style="4" bestFit="1" customWidth="1"/>
    <col min="45" max="45" width="9.28515625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1.85546875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7.85546875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24.7109375" style="4" bestFit="1" customWidth="1"/>
    <col min="74" max="74" width="29.7109375" style="4" bestFit="1" customWidth="1"/>
    <col min="75" max="16384" width="9.140625" style="4"/>
  </cols>
  <sheetData>
    <row r="1" spans="1:74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195</v>
      </c>
      <c r="BV1" s="1" t="s">
        <v>196</v>
      </c>
    </row>
    <row r="2" spans="1:74" s="1" customFormat="1" x14ac:dyDescent="0.25">
      <c r="A2" s="1" t="s">
        <v>72</v>
      </c>
      <c r="B2" s="1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197</v>
      </c>
      <c r="BV2" s="1" t="s">
        <v>198</v>
      </c>
    </row>
    <row r="3" spans="1:74" s="1" customFormat="1" x14ac:dyDescent="0.25">
      <c r="A3" s="1" t="s">
        <v>145</v>
      </c>
      <c r="B3" s="1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199</v>
      </c>
      <c r="BV3" s="1" t="s">
        <v>200</v>
      </c>
    </row>
    <row r="4" spans="1:74" customFormat="1" x14ac:dyDescent="0.25">
      <c r="A4" s="40">
        <v>41705</v>
      </c>
      <c r="B4" s="41">
        <v>3.3630787037037042E-2</v>
      </c>
      <c r="C4">
        <v>0</v>
      </c>
      <c r="D4">
        <v>0</v>
      </c>
      <c r="E4">
        <v>0</v>
      </c>
      <c r="F4">
        <v>0.8</v>
      </c>
      <c r="G4">
        <v>2.5</v>
      </c>
      <c r="H4">
        <v>39.200000000000003</v>
      </c>
      <c r="J4">
        <v>21.3</v>
      </c>
      <c r="K4">
        <v>1</v>
      </c>
      <c r="L4">
        <v>0</v>
      </c>
      <c r="M4">
        <v>0</v>
      </c>
      <c r="N4">
        <v>0.8</v>
      </c>
      <c r="O4">
        <v>2.5</v>
      </c>
      <c r="P4">
        <v>3.3</v>
      </c>
      <c r="Q4">
        <v>0.69569999999999999</v>
      </c>
      <c r="R4">
        <v>2.1739999999999999</v>
      </c>
      <c r="S4">
        <v>2.9</v>
      </c>
      <c r="T4">
        <v>39.152200000000001</v>
      </c>
      <c r="W4">
        <v>0</v>
      </c>
      <c r="X4">
        <v>21.3</v>
      </c>
      <c r="Y4">
        <v>13.6</v>
      </c>
      <c r="Z4">
        <v>875</v>
      </c>
      <c r="AA4">
        <v>909</v>
      </c>
      <c r="AB4">
        <v>872</v>
      </c>
      <c r="AC4">
        <v>82</v>
      </c>
      <c r="AD4">
        <v>19.46</v>
      </c>
      <c r="AE4">
        <v>0.45</v>
      </c>
      <c r="AF4">
        <v>971</v>
      </c>
      <c r="AG4">
        <v>-2</v>
      </c>
      <c r="AH4">
        <v>5</v>
      </c>
      <c r="AI4">
        <v>11</v>
      </c>
      <c r="AJ4">
        <v>191</v>
      </c>
      <c r="AK4">
        <v>190</v>
      </c>
      <c r="AL4">
        <v>8.1999999999999993</v>
      </c>
      <c r="AM4">
        <v>195</v>
      </c>
      <c r="AN4" t="s">
        <v>155</v>
      </c>
      <c r="AO4">
        <v>2</v>
      </c>
      <c r="AP4" s="42">
        <v>0.78355324074074073</v>
      </c>
      <c r="AQ4">
        <v>47.159323000000001</v>
      </c>
      <c r="AR4">
        <v>-88.489720000000005</v>
      </c>
      <c r="AS4">
        <v>312.7</v>
      </c>
      <c r="AT4">
        <v>0</v>
      </c>
      <c r="AU4">
        <v>12</v>
      </c>
      <c r="AV4">
        <v>9</v>
      </c>
      <c r="AW4" t="s">
        <v>211</v>
      </c>
      <c r="AX4">
        <v>0.9</v>
      </c>
      <c r="AY4">
        <v>2.1</v>
      </c>
      <c r="AZ4">
        <v>2.2999999999999998</v>
      </c>
      <c r="BB4">
        <v>450</v>
      </c>
      <c r="BD4">
        <v>0.44700000000000001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Q4">
        <v>0</v>
      </c>
      <c r="BR4">
        <v>1E-3</v>
      </c>
      <c r="BS4">
        <v>4.7E-2</v>
      </c>
      <c r="BT4">
        <v>7.0000000000000001E-3</v>
      </c>
      <c r="BU4">
        <v>2.4073000000000001E-2</v>
      </c>
      <c r="BV4">
        <v>0.94469999999999998</v>
      </c>
    </row>
    <row r="5" spans="1:74" customFormat="1" x14ac:dyDescent="0.25">
      <c r="A5" s="40">
        <v>41705</v>
      </c>
      <c r="B5" s="41">
        <v>3.3642361111111109E-2</v>
      </c>
      <c r="C5">
        <v>0</v>
      </c>
      <c r="D5">
        <v>0</v>
      </c>
      <c r="E5">
        <v>0</v>
      </c>
      <c r="F5">
        <v>0.8</v>
      </c>
      <c r="G5">
        <v>2.5</v>
      </c>
      <c r="H5">
        <v>1.6</v>
      </c>
      <c r="J5">
        <v>21.3</v>
      </c>
      <c r="K5">
        <v>1</v>
      </c>
      <c r="L5">
        <v>0</v>
      </c>
      <c r="M5">
        <v>0</v>
      </c>
      <c r="N5">
        <v>0.8</v>
      </c>
      <c r="O5">
        <v>2.5005999999999999</v>
      </c>
      <c r="P5">
        <v>3.3</v>
      </c>
      <c r="Q5">
        <v>0.69569999999999999</v>
      </c>
      <c r="R5">
        <v>2.1745000000000001</v>
      </c>
      <c r="S5">
        <v>2.9</v>
      </c>
      <c r="T5">
        <v>1.5895999999999999</v>
      </c>
      <c r="W5">
        <v>0</v>
      </c>
      <c r="X5">
        <v>21.3</v>
      </c>
      <c r="Y5">
        <v>13.6</v>
      </c>
      <c r="Z5">
        <v>861</v>
      </c>
      <c r="AA5">
        <v>890</v>
      </c>
      <c r="AB5">
        <v>861</v>
      </c>
      <c r="AC5">
        <v>82</v>
      </c>
      <c r="AD5">
        <v>19.46</v>
      </c>
      <c r="AE5">
        <v>0.45</v>
      </c>
      <c r="AF5">
        <v>971</v>
      </c>
      <c r="AG5">
        <v>-2</v>
      </c>
      <c r="AH5">
        <v>5</v>
      </c>
      <c r="AI5">
        <v>11</v>
      </c>
      <c r="AJ5">
        <v>191</v>
      </c>
      <c r="AK5">
        <v>190.7</v>
      </c>
      <c r="AL5">
        <v>8.3000000000000007</v>
      </c>
      <c r="AM5">
        <v>195</v>
      </c>
      <c r="AN5" t="s">
        <v>155</v>
      </c>
      <c r="AO5">
        <v>2</v>
      </c>
      <c r="AP5" s="42">
        <v>0.78355324074074073</v>
      </c>
      <c r="AQ5">
        <v>47.159323000000001</v>
      </c>
      <c r="AR5">
        <v>-88.489720000000005</v>
      </c>
      <c r="AS5">
        <v>312.7</v>
      </c>
      <c r="AT5">
        <v>0</v>
      </c>
      <c r="AU5">
        <v>12</v>
      </c>
      <c r="AV5">
        <v>9</v>
      </c>
      <c r="AW5" t="s">
        <v>211</v>
      </c>
      <c r="AX5">
        <v>0.9</v>
      </c>
      <c r="AY5">
        <v>2.1</v>
      </c>
      <c r="AZ5">
        <v>2.2999999999999998</v>
      </c>
      <c r="BB5">
        <v>450</v>
      </c>
      <c r="BD5">
        <v>0.44700000000000001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Q5">
        <v>0</v>
      </c>
      <c r="BR5">
        <v>2.9700000000000001E-4</v>
      </c>
      <c r="BS5">
        <v>4.5594000000000003E-2</v>
      </c>
      <c r="BT5">
        <v>7.7029999999999998E-3</v>
      </c>
      <c r="BU5">
        <v>7.1500000000000001E-3</v>
      </c>
      <c r="BV5">
        <v>0.91643940000000002</v>
      </c>
    </row>
    <row r="6" spans="1:74" customFormat="1" x14ac:dyDescent="0.25">
      <c r="A6" s="40">
        <v>41705</v>
      </c>
      <c r="B6" s="41">
        <v>3.3653935185185183E-2</v>
      </c>
      <c r="C6">
        <v>0</v>
      </c>
      <c r="D6">
        <v>0</v>
      </c>
      <c r="E6">
        <v>0</v>
      </c>
      <c r="F6">
        <v>0.8</v>
      </c>
      <c r="G6">
        <v>2.6</v>
      </c>
      <c r="H6">
        <v>17.8</v>
      </c>
      <c r="J6">
        <v>21.3</v>
      </c>
      <c r="K6">
        <v>1</v>
      </c>
      <c r="L6">
        <v>0</v>
      </c>
      <c r="M6">
        <v>0</v>
      </c>
      <c r="N6">
        <v>0.8</v>
      </c>
      <c r="O6">
        <v>2.6</v>
      </c>
      <c r="P6">
        <v>3.4</v>
      </c>
      <c r="Q6">
        <v>0.69569999999999999</v>
      </c>
      <c r="R6">
        <v>2.2608999999999999</v>
      </c>
      <c r="S6">
        <v>3</v>
      </c>
      <c r="T6">
        <v>17.827000000000002</v>
      </c>
      <c r="W6">
        <v>0</v>
      </c>
      <c r="X6">
        <v>21.3</v>
      </c>
      <c r="Y6">
        <v>13.7</v>
      </c>
      <c r="Z6">
        <v>851</v>
      </c>
      <c r="AA6">
        <v>875</v>
      </c>
      <c r="AB6">
        <v>852</v>
      </c>
      <c r="AC6">
        <v>82</v>
      </c>
      <c r="AD6">
        <v>19.46</v>
      </c>
      <c r="AE6">
        <v>0.45</v>
      </c>
      <c r="AF6">
        <v>971</v>
      </c>
      <c r="AG6">
        <v>-2</v>
      </c>
      <c r="AH6">
        <v>5</v>
      </c>
      <c r="AI6">
        <v>11</v>
      </c>
      <c r="AJ6">
        <v>191</v>
      </c>
      <c r="AK6">
        <v>191</v>
      </c>
      <c r="AL6">
        <v>8.1</v>
      </c>
      <c r="AM6">
        <v>195</v>
      </c>
      <c r="AN6" t="s">
        <v>155</v>
      </c>
      <c r="AO6">
        <v>2</v>
      </c>
      <c r="AP6" s="42">
        <v>0.78356481481481488</v>
      </c>
      <c r="AQ6">
        <v>47.159323000000001</v>
      </c>
      <c r="AR6">
        <v>-88.489720000000005</v>
      </c>
      <c r="AS6">
        <v>312.89999999999998</v>
      </c>
      <c r="AT6">
        <v>0</v>
      </c>
      <c r="AU6">
        <v>12</v>
      </c>
      <c r="AV6">
        <v>9</v>
      </c>
      <c r="AW6" t="s">
        <v>211</v>
      </c>
      <c r="AX6">
        <v>0.9</v>
      </c>
      <c r="AY6">
        <v>2.1</v>
      </c>
      <c r="AZ6">
        <v>2.2999999999999998</v>
      </c>
      <c r="BB6">
        <v>450</v>
      </c>
      <c r="BD6">
        <v>0.44700000000000001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Q6">
        <v>0</v>
      </c>
      <c r="BR6">
        <v>0</v>
      </c>
      <c r="BS6">
        <v>4.5703000000000001E-2</v>
      </c>
      <c r="BT6">
        <v>8.0000000000000002E-3</v>
      </c>
      <c r="BU6">
        <v>0</v>
      </c>
      <c r="BV6">
        <v>0.91863030000000001</v>
      </c>
    </row>
    <row r="7" spans="1:74" customFormat="1" x14ac:dyDescent="0.25">
      <c r="A7" s="40">
        <v>41705</v>
      </c>
      <c r="B7" s="41">
        <v>3.3665509259259256E-2</v>
      </c>
      <c r="C7">
        <v>0</v>
      </c>
      <c r="D7">
        <v>4.0000000000000002E-4</v>
      </c>
      <c r="E7">
        <v>3.6393179999999998</v>
      </c>
      <c r="F7">
        <v>0.8</v>
      </c>
      <c r="G7">
        <v>2.6</v>
      </c>
      <c r="H7">
        <v>2.9</v>
      </c>
      <c r="J7">
        <v>21.3</v>
      </c>
      <c r="K7">
        <v>1</v>
      </c>
      <c r="L7">
        <v>0</v>
      </c>
      <c r="M7">
        <v>4.0000000000000002E-4</v>
      </c>
      <c r="N7">
        <v>0.8</v>
      </c>
      <c r="O7">
        <v>2.6</v>
      </c>
      <c r="P7">
        <v>3.4</v>
      </c>
      <c r="Q7">
        <v>0.69569999999999999</v>
      </c>
      <c r="R7">
        <v>2.2608999999999999</v>
      </c>
      <c r="S7">
        <v>3</v>
      </c>
      <c r="T7">
        <v>2.9434</v>
      </c>
      <c r="W7">
        <v>0</v>
      </c>
      <c r="X7">
        <v>21.3</v>
      </c>
      <c r="Y7">
        <v>13.7</v>
      </c>
      <c r="Z7">
        <v>847</v>
      </c>
      <c r="AA7">
        <v>868</v>
      </c>
      <c r="AB7">
        <v>849</v>
      </c>
      <c r="AC7">
        <v>82</v>
      </c>
      <c r="AD7">
        <v>19.46</v>
      </c>
      <c r="AE7">
        <v>0.45</v>
      </c>
      <c r="AF7">
        <v>971</v>
      </c>
      <c r="AG7">
        <v>-2</v>
      </c>
      <c r="AH7">
        <v>5</v>
      </c>
      <c r="AI7">
        <v>11</v>
      </c>
      <c r="AJ7">
        <v>191</v>
      </c>
      <c r="AK7">
        <v>191</v>
      </c>
      <c r="AL7">
        <v>7.9</v>
      </c>
      <c r="AM7">
        <v>195</v>
      </c>
      <c r="AN7" t="s">
        <v>155</v>
      </c>
      <c r="AO7">
        <v>2</v>
      </c>
      <c r="AP7" s="42">
        <v>0.78357638888888881</v>
      </c>
      <c r="AQ7">
        <v>47.159323000000001</v>
      </c>
      <c r="AR7">
        <v>-88.489720000000005</v>
      </c>
      <c r="AS7">
        <v>312.8</v>
      </c>
      <c r="AT7">
        <v>0</v>
      </c>
      <c r="AU7">
        <v>12</v>
      </c>
      <c r="AV7">
        <v>9</v>
      </c>
      <c r="AW7" t="s">
        <v>211</v>
      </c>
      <c r="AX7">
        <v>0.9</v>
      </c>
      <c r="AY7">
        <v>2.1</v>
      </c>
      <c r="AZ7">
        <v>2.2999999999999998</v>
      </c>
      <c r="BB7">
        <v>450</v>
      </c>
      <c r="BD7">
        <v>0.44700000000000001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Q7">
        <v>0</v>
      </c>
      <c r="BR7">
        <v>0</v>
      </c>
      <c r="BS7">
        <v>4.5999999999999999E-2</v>
      </c>
      <c r="BT7">
        <v>7.2969999999999997E-3</v>
      </c>
      <c r="BU7">
        <v>0</v>
      </c>
      <c r="BV7">
        <v>0.92459999999999998</v>
      </c>
    </row>
    <row r="8" spans="1:74" customFormat="1" x14ac:dyDescent="0.25">
      <c r="A8" s="40">
        <v>41705</v>
      </c>
      <c r="B8" s="41">
        <v>3.367708333333333E-2</v>
      </c>
      <c r="C8">
        <v>0</v>
      </c>
      <c r="D8">
        <v>1E-3</v>
      </c>
      <c r="E8">
        <v>10</v>
      </c>
      <c r="F8">
        <v>0.7</v>
      </c>
      <c r="G8">
        <v>2.6</v>
      </c>
      <c r="H8">
        <v>1.9</v>
      </c>
      <c r="J8">
        <v>21.3</v>
      </c>
      <c r="K8">
        <v>1</v>
      </c>
      <c r="L8">
        <v>0</v>
      </c>
      <c r="M8">
        <v>1E-3</v>
      </c>
      <c r="N8">
        <v>0.7</v>
      </c>
      <c r="O8">
        <v>2.5983999999999998</v>
      </c>
      <c r="P8">
        <v>3.3</v>
      </c>
      <c r="Q8">
        <v>0.60870000000000002</v>
      </c>
      <c r="R8">
        <v>2.2595999999999998</v>
      </c>
      <c r="S8">
        <v>2.9</v>
      </c>
      <c r="T8">
        <v>1.9117999999999999</v>
      </c>
      <c r="W8">
        <v>0</v>
      </c>
      <c r="X8">
        <v>21.3</v>
      </c>
      <c r="Y8">
        <v>13.3</v>
      </c>
      <c r="Z8">
        <v>848</v>
      </c>
      <c r="AA8">
        <v>870</v>
      </c>
      <c r="AB8">
        <v>850</v>
      </c>
      <c r="AC8">
        <v>82</v>
      </c>
      <c r="AD8">
        <v>19.47</v>
      </c>
      <c r="AE8">
        <v>0.45</v>
      </c>
      <c r="AF8">
        <v>970</v>
      </c>
      <c r="AG8">
        <v>-2</v>
      </c>
      <c r="AH8">
        <v>5</v>
      </c>
      <c r="AI8">
        <v>11</v>
      </c>
      <c r="AJ8">
        <v>191</v>
      </c>
      <c r="AK8">
        <v>191</v>
      </c>
      <c r="AL8">
        <v>7.8</v>
      </c>
      <c r="AM8">
        <v>195</v>
      </c>
      <c r="AN8" t="s">
        <v>155</v>
      </c>
      <c r="AO8">
        <v>2</v>
      </c>
      <c r="AP8" s="42">
        <v>0.78358796296296296</v>
      </c>
      <c r="AQ8">
        <v>47.159323000000001</v>
      </c>
      <c r="AR8">
        <v>-88.489720000000005</v>
      </c>
      <c r="AS8">
        <v>313</v>
      </c>
      <c r="AT8">
        <v>0</v>
      </c>
      <c r="AU8">
        <v>12</v>
      </c>
      <c r="AV8">
        <v>9</v>
      </c>
      <c r="AW8" t="s">
        <v>211</v>
      </c>
      <c r="AX8">
        <v>0.9</v>
      </c>
      <c r="AY8">
        <v>2.1</v>
      </c>
      <c r="AZ8">
        <v>2.2999999999999998</v>
      </c>
      <c r="BB8">
        <v>450</v>
      </c>
      <c r="BD8">
        <v>0.44700000000000001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Q8">
        <v>0</v>
      </c>
      <c r="BR8">
        <v>0</v>
      </c>
      <c r="BS8">
        <v>4.5999999999999999E-2</v>
      </c>
      <c r="BT8">
        <v>7.7029999999999998E-3</v>
      </c>
      <c r="BU8">
        <v>0</v>
      </c>
      <c r="BV8">
        <v>0.92459999999999998</v>
      </c>
    </row>
    <row r="9" spans="1:74" customFormat="1" x14ac:dyDescent="0.25">
      <c r="A9" s="40">
        <v>41705</v>
      </c>
      <c r="B9" s="41">
        <v>3.3688657407407403E-2</v>
      </c>
      <c r="C9">
        <v>0</v>
      </c>
      <c r="D9">
        <v>1E-3</v>
      </c>
      <c r="E9">
        <v>10</v>
      </c>
      <c r="F9">
        <v>0.7</v>
      </c>
      <c r="G9">
        <v>2.5</v>
      </c>
      <c r="H9">
        <v>18.899999999999999</v>
      </c>
      <c r="J9">
        <v>21.3</v>
      </c>
      <c r="K9">
        <v>1</v>
      </c>
      <c r="L9">
        <v>0</v>
      </c>
      <c r="M9">
        <v>1E-3</v>
      </c>
      <c r="N9">
        <v>0.7</v>
      </c>
      <c r="O9">
        <v>2.5</v>
      </c>
      <c r="P9">
        <v>3.2</v>
      </c>
      <c r="Q9">
        <v>0.60870000000000002</v>
      </c>
      <c r="R9">
        <v>2.1741000000000001</v>
      </c>
      <c r="S9">
        <v>2.8</v>
      </c>
      <c r="T9">
        <v>18.8933</v>
      </c>
      <c r="W9">
        <v>0</v>
      </c>
      <c r="X9">
        <v>21.3</v>
      </c>
      <c r="Y9">
        <v>13.1</v>
      </c>
      <c r="Z9">
        <v>849</v>
      </c>
      <c r="AA9">
        <v>872</v>
      </c>
      <c r="AB9">
        <v>850</v>
      </c>
      <c r="AC9">
        <v>82</v>
      </c>
      <c r="AD9">
        <v>19.48</v>
      </c>
      <c r="AE9">
        <v>0.45</v>
      </c>
      <c r="AF9">
        <v>970</v>
      </c>
      <c r="AG9">
        <v>-2</v>
      </c>
      <c r="AH9">
        <v>5</v>
      </c>
      <c r="AI9">
        <v>11</v>
      </c>
      <c r="AJ9">
        <v>191</v>
      </c>
      <c r="AK9">
        <v>191</v>
      </c>
      <c r="AL9">
        <v>7.9</v>
      </c>
      <c r="AM9">
        <v>195</v>
      </c>
      <c r="AN9" t="s">
        <v>155</v>
      </c>
      <c r="AO9">
        <v>2</v>
      </c>
      <c r="AP9" s="42">
        <v>0.78359953703703711</v>
      </c>
      <c r="AQ9">
        <v>47.159325000000003</v>
      </c>
      <c r="AR9">
        <v>-88.489720000000005</v>
      </c>
      <c r="AS9">
        <v>313.3</v>
      </c>
      <c r="AT9">
        <v>0</v>
      </c>
      <c r="AU9">
        <v>12</v>
      </c>
      <c r="AV9">
        <v>9</v>
      </c>
      <c r="AW9" t="s">
        <v>211</v>
      </c>
      <c r="AX9">
        <v>0.90810000000000002</v>
      </c>
      <c r="AY9">
        <v>2.1</v>
      </c>
      <c r="AZ9">
        <v>2.3081</v>
      </c>
      <c r="BB9">
        <v>450</v>
      </c>
      <c r="BD9">
        <v>0.44700000000000001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Q9">
        <v>0</v>
      </c>
      <c r="BR9">
        <v>7.0299999999999996E-4</v>
      </c>
      <c r="BS9">
        <v>4.6703000000000001E-2</v>
      </c>
      <c r="BT9">
        <v>8.0000000000000002E-3</v>
      </c>
      <c r="BU9">
        <v>1.6923000000000001E-2</v>
      </c>
      <c r="BV9">
        <v>0.93873030000000002</v>
      </c>
    </row>
    <row r="10" spans="1:74" customFormat="1" x14ac:dyDescent="0.25">
      <c r="A10" s="40">
        <v>41705</v>
      </c>
      <c r="B10" s="41">
        <v>3.3700231481481484E-2</v>
      </c>
      <c r="C10">
        <v>5.0000000000000001E-3</v>
      </c>
      <c r="D10">
        <v>1E-3</v>
      </c>
      <c r="E10">
        <v>10</v>
      </c>
      <c r="F10">
        <v>0.7</v>
      </c>
      <c r="G10">
        <v>2.5</v>
      </c>
      <c r="H10">
        <v>0</v>
      </c>
      <c r="J10">
        <v>21.3</v>
      </c>
      <c r="K10">
        <v>1</v>
      </c>
      <c r="L10">
        <v>5.1000000000000004E-3</v>
      </c>
      <c r="M10">
        <v>1E-3</v>
      </c>
      <c r="N10">
        <v>0.7</v>
      </c>
      <c r="O10">
        <v>2.5</v>
      </c>
      <c r="P10">
        <v>3.2</v>
      </c>
      <c r="Q10">
        <v>0.60870000000000002</v>
      </c>
      <c r="R10">
        <v>2.1741000000000001</v>
      </c>
      <c r="S10">
        <v>2.8</v>
      </c>
      <c r="T10">
        <v>0</v>
      </c>
      <c r="W10">
        <v>0</v>
      </c>
      <c r="X10">
        <v>21.3</v>
      </c>
      <c r="Y10">
        <v>13.2</v>
      </c>
      <c r="Z10">
        <v>848</v>
      </c>
      <c r="AA10">
        <v>871</v>
      </c>
      <c r="AB10">
        <v>850</v>
      </c>
      <c r="AC10">
        <v>82</v>
      </c>
      <c r="AD10">
        <v>19.48</v>
      </c>
      <c r="AE10">
        <v>0.45</v>
      </c>
      <c r="AF10">
        <v>970</v>
      </c>
      <c r="AG10">
        <v>-2</v>
      </c>
      <c r="AH10">
        <v>5</v>
      </c>
      <c r="AI10">
        <v>11</v>
      </c>
      <c r="AJ10">
        <v>191</v>
      </c>
      <c r="AK10">
        <v>191.7</v>
      </c>
      <c r="AL10">
        <v>8</v>
      </c>
      <c r="AM10">
        <v>195</v>
      </c>
      <c r="AN10" t="s">
        <v>155</v>
      </c>
      <c r="AO10">
        <v>2</v>
      </c>
      <c r="AP10" s="42">
        <v>0.78361111111111104</v>
      </c>
      <c r="AQ10">
        <v>47.159323000000001</v>
      </c>
      <c r="AR10">
        <v>-88.489720000000005</v>
      </c>
      <c r="AS10">
        <v>313.39999999999998</v>
      </c>
      <c r="AT10">
        <v>0</v>
      </c>
      <c r="AU10">
        <v>12</v>
      </c>
      <c r="AV10">
        <v>10</v>
      </c>
      <c r="AW10" t="s">
        <v>210</v>
      </c>
      <c r="AX10">
        <v>1</v>
      </c>
      <c r="AY10">
        <v>2.1</v>
      </c>
      <c r="AZ10">
        <v>2.4</v>
      </c>
      <c r="BA10">
        <v>14.471</v>
      </c>
      <c r="BB10">
        <v>450</v>
      </c>
      <c r="BC10">
        <v>31.1</v>
      </c>
      <c r="BD10">
        <v>0.44700000000000001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Q10">
        <v>0</v>
      </c>
      <c r="BR10">
        <v>2.9700000000000001E-4</v>
      </c>
      <c r="BS10">
        <v>4.5594000000000003E-2</v>
      </c>
      <c r="BT10">
        <v>8.0000000000000002E-3</v>
      </c>
      <c r="BU10">
        <v>7.1500000000000001E-3</v>
      </c>
      <c r="BV10">
        <v>0.91643940000000002</v>
      </c>
    </row>
    <row r="11" spans="1:74" customFormat="1" x14ac:dyDescent="0.25">
      <c r="A11" s="40">
        <v>41705</v>
      </c>
      <c r="B11" s="41">
        <v>3.3711805555555557E-2</v>
      </c>
      <c r="C11">
        <v>7.0000000000000001E-3</v>
      </c>
      <c r="D11">
        <v>1E-3</v>
      </c>
      <c r="E11">
        <v>10</v>
      </c>
      <c r="F11">
        <v>0.7</v>
      </c>
      <c r="G11">
        <v>2.5</v>
      </c>
      <c r="H11">
        <v>9.1</v>
      </c>
      <c r="J11">
        <v>21.3</v>
      </c>
      <c r="K11">
        <v>1</v>
      </c>
      <c r="L11">
        <v>6.6E-3</v>
      </c>
      <c r="M11">
        <v>1E-3</v>
      </c>
      <c r="N11">
        <v>0.7</v>
      </c>
      <c r="O11">
        <v>2.5</v>
      </c>
      <c r="P11">
        <v>3.2</v>
      </c>
      <c r="Q11">
        <v>0.60870000000000002</v>
      </c>
      <c r="R11">
        <v>2.1741000000000001</v>
      </c>
      <c r="S11">
        <v>2.8</v>
      </c>
      <c r="T11">
        <v>9.0874000000000006</v>
      </c>
      <c r="W11">
        <v>0</v>
      </c>
      <c r="X11">
        <v>21.3</v>
      </c>
      <c r="Y11">
        <v>13.2</v>
      </c>
      <c r="Z11">
        <v>848</v>
      </c>
      <c r="AA11">
        <v>871</v>
      </c>
      <c r="AB11">
        <v>851</v>
      </c>
      <c r="AC11">
        <v>82</v>
      </c>
      <c r="AD11">
        <v>19.48</v>
      </c>
      <c r="AE11">
        <v>0.45</v>
      </c>
      <c r="AF11">
        <v>970</v>
      </c>
      <c r="AG11">
        <v>-2</v>
      </c>
      <c r="AH11">
        <v>5</v>
      </c>
      <c r="AI11">
        <v>11</v>
      </c>
      <c r="AJ11">
        <v>191</v>
      </c>
      <c r="AK11">
        <v>191.3</v>
      </c>
      <c r="AL11">
        <v>8.1999999999999993</v>
      </c>
      <c r="AM11">
        <v>195</v>
      </c>
      <c r="AN11" t="s">
        <v>155</v>
      </c>
      <c r="AO11">
        <v>2</v>
      </c>
      <c r="AP11" s="42">
        <v>0.78362268518518519</v>
      </c>
      <c r="AQ11">
        <v>47.159323000000001</v>
      </c>
      <c r="AR11">
        <v>-88.489720000000005</v>
      </c>
      <c r="AS11">
        <v>313.60000000000002</v>
      </c>
      <c r="AT11">
        <v>0</v>
      </c>
      <c r="AU11">
        <v>12</v>
      </c>
      <c r="AV11">
        <v>10</v>
      </c>
      <c r="AW11" t="s">
        <v>210</v>
      </c>
      <c r="AX11">
        <v>1.0081</v>
      </c>
      <c r="AY11">
        <v>2.0108999999999999</v>
      </c>
      <c r="AZ11">
        <v>2.3513999999999999</v>
      </c>
      <c r="BA11">
        <v>14.471</v>
      </c>
      <c r="BB11">
        <v>450</v>
      </c>
      <c r="BC11">
        <v>31.1</v>
      </c>
      <c r="BD11">
        <v>0.44700000000000001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Q11">
        <v>0</v>
      </c>
      <c r="BR11">
        <v>0</v>
      </c>
      <c r="BS11">
        <v>4.5703000000000001E-2</v>
      </c>
      <c r="BT11">
        <v>8.0000000000000002E-3</v>
      </c>
      <c r="BU11">
        <v>0</v>
      </c>
      <c r="BV11">
        <v>0.91863030000000001</v>
      </c>
    </row>
    <row r="12" spans="1:74" customFormat="1" x14ac:dyDescent="0.25">
      <c r="A12" s="40">
        <v>41705</v>
      </c>
      <c r="B12" s="41">
        <v>3.3723379629629631E-2</v>
      </c>
      <c r="C12">
        <v>2E-3</v>
      </c>
      <c r="D12">
        <v>1E-3</v>
      </c>
      <c r="E12">
        <v>10</v>
      </c>
      <c r="F12">
        <v>0.7</v>
      </c>
      <c r="G12">
        <v>2.5</v>
      </c>
      <c r="H12">
        <v>5.5</v>
      </c>
      <c r="J12">
        <v>21.3</v>
      </c>
      <c r="K12">
        <v>1</v>
      </c>
      <c r="L12">
        <v>1.8E-3</v>
      </c>
      <c r="M12">
        <v>1E-3</v>
      </c>
      <c r="N12">
        <v>0.7</v>
      </c>
      <c r="O12">
        <v>2.5</v>
      </c>
      <c r="P12">
        <v>3.2</v>
      </c>
      <c r="Q12">
        <v>0.60870000000000002</v>
      </c>
      <c r="R12">
        <v>2.1741000000000001</v>
      </c>
      <c r="S12">
        <v>2.8</v>
      </c>
      <c r="T12">
        <v>5.4743000000000004</v>
      </c>
      <c r="W12">
        <v>0</v>
      </c>
      <c r="X12">
        <v>21.3</v>
      </c>
      <c r="Y12">
        <v>13</v>
      </c>
      <c r="Z12">
        <v>849</v>
      </c>
      <c r="AA12">
        <v>872</v>
      </c>
      <c r="AB12">
        <v>851</v>
      </c>
      <c r="AC12">
        <v>82</v>
      </c>
      <c r="AD12">
        <v>19.48</v>
      </c>
      <c r="AE12">
        <v>0.45</v>
      </c>
      <c r="AF12">
        <v>970</v>
      </c>
      <c r="AG12">
        <v>-2</v>
      </c>
      <c r="AH12">
        <v>5</v>
      </c>
      <c r="AI12">
        <v>11</v>
      </c>
      <c r="AJ12">
        <v>191</v>
      </c>
      <c r="AK12">
        <v>191.7</v>
      </c>
      <c r="AL12">
        <v>8.1</v>
      </c>
      <c r="AM12">
        <v>195</v>
      </c>
      <c r="AN12" t="s">
        <v>155</v>
      </c>
      <c r="AO12">
        <v>2</v>
      </c>
      <c r="AP12" s="42">
        <v>0.78363425925925922</v>
      </c>
      <c r="AQ12">
        <v>47.159323000000001</v>
      </c>
      <c r="AR12">
        <v>-88.489720000000005</v>
      </c>
      <c r="AS12">
        <v>313.39999999999998</v>
      </c>
      <c r="AT12">
        <v>0</v>
      </c>
      <c r="AU12">
        <v>12</v>
      </c>
      <c r="AV12">
        <v>10</v>
      </c>
      <c r="AW12" t="s">
        <v>210</v>
      </c>
      <c r="AX12">
        <v>1.1000000000000001</v>
      </c>
      <c r="AY12">
        <v>1.0162</v>
      </c>
      <c r="AZ12">
        <v>1.8162</v>
      </c>
      <c r="BA12">
        <v>14.471</v>
      </c>
      <c r="BB12">
        <v>450</v>
      </c>
      <c r="BC12">
        <v>31.1</v>
      </c>
      <c r="BD12">
        <v>0.44700000000000001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Q12">
        <v>0</v>
      </c>
      <c r="BR12">
        <v>0</v>
      </c>
      <c r="BS12">
        <v>4.5296999999999997E-2</v>
      </c>
      <c r="BT12">
        <v>8.0000000000000002E-3</v>
      </c>
      <c r="BU12">
        <v>0</v>
      </c>
      <c r="BV12">
        <v>0.91046970000000005</v>
      </c>
    </row>
    <row r="13" spans="1:74" customFormat="1" x14ac:dyDescent="0.25">
      <c r="A13" s="40">
        <v>41705</v>
      </c>
      <c r="B13" s="41">
        <v>3.3734953703703704E-2</v>
      </c>
      <c r="C13">
        <v>0.01</v>
      </c>
      <c r="D13">
        <v>1E-3</v>
      </c>
      <c r="E13">
        <v>10</v>
      </c>
      <c r="F13">
        <v>0.7</v>
      </c>
      <c r="G13">
        <v>2.5</v>
      </c>
      <c r="H13">
        <v>0</v>
      </c>
      <c r="J13">
        <v>21.3</v>
      </c>
      <c r="K13">
        <v>1</v>
      </c>
      <c r="L13">
        <v>0.01</v>
      </c>
      <c r="M13">
        <v>1E-3</v>
      </c>
      <c r="N13">
        <v>0.7</v>
      </c>
      <c r="O13">
        <v>2.5</v>
      </c>
      <c r="P13">
        <v>3.2</v>
      </c>
      <c r="Q13">
        <v>0.60870000000000002</v>
      </c>
      <c r="R13">
        <v>2.1741000000000001</v>
      </c>
      <c r="S13">
        <v>2.8</v>
      </c>
      <c r="T13">
        <v>0</v>
      </c>
      <c r="W13">
        <v>0</v>
      </c>
      <c r="X13">
        <v>21.3</v>
      </c>
      <c r="Y13">
        <v>12.9</v>
      </c>
      <c r="Z13">
        <v>850</v>
      </c>
      <c r="AA13">
        <v>874</v>
      </c>
      <c r="AB13">
        <v>852</v>
      </c>
      <c r="AC13">
        <v>82</v>
      </c>
      <c r="AD13">
        <v>19.48</v>
      </c>
      <c r="AE13">
        <v>0.45</v>
      </c>
      <c r="AF13">
        <v>970</v>
      </c>
      <c r="AG13">
        <v>-2</v>
      </c>
      <c r="AH13">
        <v>5</v>
      </c>
      <c r="AI13">
        <v>11</v>
      </c>
      <c r="AJ13">
        <v>191</v>
      </c>
      <c r="AK13">
        <v>192</v>
      </c>
      <c r="AL13">
        <v>8.1999999999999993</v>
      </c>
      <c r="AM13">
        <v>195</v>
      </c>
      <c r="AN13" t="s">
        <v>155</v>
      </c>
      <c r="AO13">
        <v>2</v>
      </c>
      <c r="AP13" s="42">
        <v>0.78364583333333337</v>
      </c>
      <c r="AQ13">
        <v>47.159323000000001</v>
      </c>
      <c r="AR13">
        <v>-88.489720000000005</v>
      </c>
      <c r="AS13">
        <v>313.3</v>
      </c>
      <c r="AT13">
        <v>0</v>
      </c>
      <c r="AU13">
        <v>12</v>
      </c>
      <c r="AV13">
        <v>10</v>
      </c>
      <c r="AW13" t="s">
        <v>210</v>
      </c>
      <c r="AX13">
        <v>1.1000000000000001</v>
      </c>
      <c r="AY13">
        <v>1.2081</v>
      </c>
      <c r="AZ13">
        <v>2.0081000000000002</v>
      </c>
      <c r="BA13">
        <v>14.471</v>
      </c>
      <c r="BB13">
        <v>450</v>
      </c>
      <c r="BC13">
        <v>31.1</v>
      </c>
      <c r="BD13">
        <v>0.44700000000000001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Q13">
        <v>0</v>
      </c>
      <c r="BR13">
        <v>0</v>
      </c>
      <c r="BS13">
        <v>4.4999999999999998E-2</v>
      </c>
      <c r="BT13">
        <v>7.2969999999999997E-3</v>
      </c>
      <c r="BU13">
        <v>0</v>
      </c>
      <c r="BV13">
        <v>0.90449999999999997</v>
      </c>
    </row>
    <row r="14" spans="1:74" customFormat="1" x14ac:dyDescent="0.25">
      <c r="A14" s="40">
        <v>41705</v>
      </c>
      <c r="B14" s="41">
        <v>3.3746527777777778E-2</v>
      </c>
      <c r="C14">
        <v>0.01</v>
      </c>
      <c r="D14">
        <v>1E-3</v>
      </c>
      <c r="E14">
        <v>10</v>
      </c>
      <c r="F14">
        <v>0.6</v>
      </c>
      <c r="G14">
        <v>2.5</v>
      </c>
      <c r="H14">
        <v>9.3000000000000007</v>
      </c>
      <c r="J14">
        <v>21.2</v>
      </c>
      <c r="K14">
        <v>1</v>
      </c>
      <c r="L14">
        <v>0.01</v>
      </c>
      <c r="M14">
        <v>1E-3</v>
      </c>
      <c r="N14">
        <v>0.6</v>
      </c>
      <c r="O14">
        <v>2.5</v>
      </c>
      <c r="P14">
        <v>3.1</v>
      </c>
      <c r="Q14">
        <v>0.52180000000000004</v>
      </c>
      <c r="R14">
        <v>2.1741000000000001</v>
      </c>
      <c r="S14">
        <v>2.7</v>
      </c>
      <c r="T14">
        <v>9.2987000000000002</v>
      </c>
      <c r="W14">
        <v>0</v>
      </c>
      <c r="X14">
        <v>21.2</v>
      </c>
      <c r="Y14">
        <v>13</v>
      </c>
      <c r="Z14">
        <v>850</v>
      </c>
      <c r="AA14">
        <v>873</v>
      </c>
      <c r="AB14">
        <v>851</v>
      </c>
      <c r="AC14">
        <v>82</v>
      </c>
      <c r="AD14">
        <v>19.48</v>
      </c>
      <c r="AE14">
        <v>0.45</v>
      </c>
      <c r="AF14">
        <v>970</v>
      </c>
      <c r="AG14">
        <v>-2</v>
      </c>
      <c r="AH14">
        <v>5</v>
      </c>
      <c r="AI14">
        <v>11</v>
      </c>
      <c r="AJ14">
        <v>190.3</v>
      </c>
      <c r="AK14">
        <v>191.3</v>
      </c>
      <c r="AL14">
        <v>8.3000000000000007</v>
      </c>
      <c r="AM14">
        <v>195</v>
      </c>
      <c r="AN14" t="s">
        <v>155</v>
      </c>
      <c r="AO14">
        <v>2</v>
      </c>
      <c r="AP14" s="42">
        <v>0.7836574074074073</v>
      </c>
      <c r="AQ14">
        <v>47.159323000000001</v>
      </c>
      <c r="AR14">
        <v>-88.489720000000005</v>
      </c>
      <c r="AS14">
        <v>313.7</v>
      </c>
      <c r="AT14">
        <v>0</v>
      </c>
      <c r="AU14">
        <v>12</v>
      </c>
      <c r="AV14">
        <v>10</v>
      </c>
      <c r="AW14" t="s">
        <v>210</v>
      </c>
      <c r="AX14">
        <v>1.1081000000000001</v>
      </c>
      <c r="AY14">
        <v>1.3243</v>
      </c>
      <c r="AZ14">
        <v>2.1162000000000001</v>
      </c>
      <c r="BA14">
        <v>14.471</v>
      </c>
      <c r="BB14">
        <v>450</v>
      </c>
      <c r="BC14">
        <v>31.1</v>
      </c>
      <c r="BD14">
        <v>0.44700000000000001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Q14">
        <v>0</v>
      </c>
      <c r="BR14">
        <v>0</v>
      </c>
      <c r="BS14">
        <v>4.5703000000000001E-2</v>
      </c>
      <c r="BT14">
        <v>7.0000000000000001E-3</v>
      </c>
      <c r="BU14">
        <v>0</v>
      </c>
      <c r="BV14">
        <v>0.91863030000000001</v>
      </c>
    </row>
    <row r="15" spans="1:74" customFormat="1" x14ac:dyDescent="0.25">
      <c r="A15" s="40">
        <v>41705</v>
      </c>
      <c r="B15" s="41">
        <v>3.3758101851851852E-2</v>
      </c>
      <c r="C15">
        <v>0.01</v>
      </c>
      <c r="D15">
        <v>1E-3</v>
      </c>
      <c r="E15">
        <v>10</v>
      </c>
      <c r="F15">
        <v>0.7</v>
      </c>
      <c r="G15">
        <v>2.5</v>
      </c>
      <c r="H15">
        <v>-9</v>
      </c>
      <c r="J15">
        <v>21.2</v>
      </c>
      <c r="K15">
        <v>1</v>
      </c>
      <c r="L15">
        <v>0.01</v>
      </c>
      <c r="M15">
        <v>1E-3</v>
      </c>
      <c r="N15">
        <v>0.69899999999999995</v>
      </c>
      <c r="O15">
        <v>2.5</v>
      </c>
      <c r="P15">
        <v>3.2</v>
      </c>
      <c r="Q15">
        <v>0.6079</v>
      </c>
      <c r="R15">
        <v>2.1741000000000001</v>
      </c>
      <c r="S15">
        <v>2.8</v>
      </c>
      <c r="T15">
        <v>0</v>
      </c>
      <c r="W15">
        <v>0</v>
      </c>
      <c r="X15">
        <v>21.2</v>
      </c>
      <c r="Y15">
        <v>12.9</v>
      </c>
      <c r="Z15">
        <v>850</v>
      </c>
      <c r="AA15">
        <v>873</v>
      </c>
      <c r="AB15">
        <v>852</v>
      </c>
      <c r="AC15">
        <v>82</v>
      </c>
      <c r="AD15">
        <v>19.48</v>
      </c>
      <c r="AE15">
        <v>0.45</v>
      </c>
      <c r="AF15">
        <v>970</v>
      </c>
      <c r="AG15">
        <v>-2</v>
      </c>
      <c r="AH15">
        <v>5</v>
      </c>
      <c r="AI15">
        <v>11</v>
      </c>
      <c r="AJ15">
        <v>190</v>
      </c>
      <c r="AK15">
        <v>190.3</v>
      </c>
      <c r="AL15">
        <v>8.5</v>
      </c>
      <c r="AM15">
        <v>195</v>
      </c>
      <c r="AN15" t="s">
        <v>155</v>
      </c>
      <c r="AO15">
        <v>2</v>
      </c>
      <c r="AP15" s="42">
        <v>0.78366898148148145</v>
      </c>
      <c r="AQ15">
        <v>47.159323000000001</v>
      </c>
      <c r="AR15">
        <v>-88.489720000000005</v>
      </c>
      <c r="AS15">
        <v>313.7</v>
      </c>
      <c r="AT15">
        <v>0</v>
      </c>
      <c r="AU15">
        <v>12</v>
      </c>
      <c r="AV15">
        <v>10</v>
      </c>
      <c r="AW15" t="s">
        <v>210</v>
      </c>
      <c r="AX15">
        <v>1.2080919999999999</v>
      </c>
      <c r="AY15">
        <v>1.6242760000000001</v>
      </c>
      <c r="AZ15">
        <v>2.3242759999999998</v>
      </c>
      <c r="BA15">
        <v>14.471</v>
      </c>
      <c r="BB15">
        <v>450</v>
      </c>
      <c r="BC15">
        <v>31.1</v>
      </c>
      <c r="BD15">
        <v>0.44700000000000001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Q15">
        <v>0</v>
      </c>
      <c r="BR15">
        <v>0</v>
      </c>
      <c r="BS15">
        <v>4.5999999999999999E-2</v>
      </c>
      <c r="BT15">
        <v>7.7029999999999998E-3</v>
      </c>
      <c r="BU15">
        <v>0</v>
      </c>
      <c r="BV15">
        <v>0.92459999999999998</v>
      </c>
    </row>
    <row r="16" spans="1:74" customFormat="1" x14ac:dyDescent="0.25">
      <c r="A16" s="40">
        <v>41705</v>
      </c>
      <c r="B16" s="41">
        <v>3.3769675925925925E-2</v>
      </c>
      <c r="C16">
        <v>0.01</v>
      </c>
      <c r="D16">
        <v>1E-3</v>
      </c>
      <c r="E16">
        <v>10</v>
      </c>
      <c r="F16">
        <v>0.6</v>
      </c>
      <c r="G16">
        <v>2.4</v>
      </c>
      <c r="H16">
        <v>8.6999999999999993</v>
      </c>
      <c r="J16">
        <v>21.2</v>
      </c>
      <c r="K16">
        <v>1</v>
      </c>
      <c r="L16">
        <v>0.01</v>
      </c>
      <c r="M16">
        <v>1E-3</v>
      </c>
      <c r="N16">
        <v>0.6</v>
      </c>
      <c r="O16">
        <v>2.4</v>
      </c>
      <c r="P16">
        <v>3</v>
      </c>
      <c r="Q16">
        <v>0.52180000000000004</v>
      </c>
      <c r="R16">
        <v>2.0871</v>
      </c>
      <c r="S16">
        <v>2.6</v>
      </c>
      <c r="T16">
        <v>8.7377000000000002</v>
      </c>
      <c r="W16">
        <v>0</v>
      </c>
      <c r="X16">
        <v>21.2</v>
      </c>
      <c r="Y16">
        <v>13.3</v>
      </c>
      <c r="Z16">
        <v>849</v>
      </c>
      <c r="AA16">
        <v>871</v>
      </c>
      <c r="AB16">
        <v>850</v>
      </c>
      <c r="AC16">
        <v>82</v>
      </c>
      <c r="AD16">
        <v>19.48</v>
      </c>
      <c r="AE16">
        <v>0.45</v>
      </c>
      <c r="AF16">
        <v>970</v>
      </c>
      <c r="AG16">
        <v>-2</v>
      </c>
      <c r="AH16">
        <v>5</v>
      </c>
      <c r="AI16">
        <v>11</v>
      </c>
      <c r="AJ16">
        <v>190</v>
      </c>
      <c r="AK16">
        <v>190</v>
      </c>
      <c r="AL16">
        <v>8.1999999999999993</v>
      </c>
      <c r="AM16">
        <v>195</v>
      </c>
      <c r="AN16" t="s">
        <v>155</v>
      </c>
      <c r="AO16">
        <v>2</v>
      </c>
      <c r="AP16" s="42">
        <v>0.7836805555555556</v>
      </c>
      <c r="AQ16">
        <v>47.159323000000001</v>
      </c>
      <c r="AR16">
        <v>-88.489720000000005</v>
      </c>
      <c r="AS16">
        <v>313.5</v>
      </c>
      <c r="AT16">
        <v>0</v>
      </c>
      <c r="AU16">
        <v>12</v>
      </c>
      <c r="AV16">
        <v>10</v>
      </c>
      <c r="AW16" t="s">
        <v>210</v>
      </c>
      <c r="AX16">
        <v>1.3</v>
      </c>
      <c r="AY16">
        <v>1.9</v>
      </c>
      <c r="AZ16">
        <v>2.6</v>
      </c>
      <c r="BA16">
        <v>14.471</v>
      </c>
      <c r="BB16">
        <v>450</v>
      </c>
      <c r="BC16">
        <v>31.1</v>
      </c>
      <c r="BD16">
        <v>0.44700000000000001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Q16">
        <v>0</v>
      </c>
      <c r="BR16">
        <v>0</v>
      </c>
      <c r="BS16">
        <v>4.5296999999999997E-2</v>
      </c>
      <c r="BT16">
        <v>8.0000000000000002E-3</v>
      </c>
      <c r="BU16">
        <v>0</v>
      </c>
      <c r="BV16">
        <v>0.91046970000000005</v>
      </c>
    </row>
    <row r="17" spans="1:74" customFormat="1" x14ac:dyDescent="0.25">
      <c r="A17" s="40">
        <v>41705</v>
      </c>
      <c r="B17" s="41">
        <v>3.3781250000000006E-2</v>
      </c>
      <c r="C17">
        <v>0.01</v>
      </c>
      <c r="D17">
        <v>1E-3</v>
      </c>
      <c r="E17">
        <v>10</v>
      </c>
      <c r="F17">
        <v>0.6</v>
      </c>
      <c r="G17">
        <v>2.4</v>
      </c>
      <c r="H17">
        <v>2.5</v>
      </c>
      <c r="J17">
        <v>21.2</v>
      </c>
      <c r="K17">
        <v>1</v>
      </c>
      <c r="L17">
        <v>0.01</v>
      </c>
      <c r="M17">
        <v>1E-3</v>
      </c>
      <c r="N17">
        <v>0.6</v>
      </c>
      <c r="O17">
        <v>2.4</v>
      </c>
      <c r="P17">
        <v>3</v>
      </c>
      <c r="Q17">
        <v>0.52180000000000004</v>
      </c>
      <c r="R17">
        <v>2.0871</v>
      </c>
      <c r="S17">
        <v>2.6</v>
      </c>
      <c r="T17">
        <v>2.5295999999999998</v>
      </c>
      <c r="W17">
        <v>0</v>
      </c>
      <c r="X17">
        <v>21.2</v>
      </c>
      <c r="Y17">
        <v>13.5</v>
      </c>
      <c r="Z17">
        <v>847</v>
      </c>
      <c r="AA17">
        <v>868</v>
      </c>
      <c r="AB17">
        <v>848</v>
      </c>
      <c r="AC17">
        <v>82</v>
      </c>
      <c r="AD17">
        <v>19.48</v>
      </c>
      <c r="AE17">
        <v>0.45</v>
      </c>
      <c r="AF17">
        <v>970</v>
      </c>
      <c r="AG17">
        <v>-2</v>
      </c>
      <c r="AH17">
        <v>5</v>
      </c>
      <c r="AI17">
        <v>11</v>
      </c>
      <c r="AJ17">
        <v>190</v>
      </c>
      <c r="AK17">
        <v>190</v>
      </c>
      <c r="AL17">
        <v>7.8</v>
      </c>
      <c r="AM17">
        <v>195</v>
      </c>
      <c r="AN17" t="s">
        <v>155</v>
      </c>
      <c r="AO17">
        <v>2</v>
      </c>
      <c r="AP17" s="42">
        <v>0.7836805555555556</v>
      </c>
      <c r="AQ17">
        <v>47.159323000000001</v>
      </c>
      <c r="AR17">
        <v>-88.489720000000005</v>
      </c>
      <c r="AS17">
        <v>313.5</v>
      </c>
      <c r="AT17">
        <v>0</v>
      </c>
      <c r="AU17">
        <v>12</v>
      </c>
      <c r="AV17">
        <v>10</v>
      </c>
      <c r="AW17" t="s">
        <v>210</v>
      </c>
      <c r="AX17">
        <v>1.2919</v>
      </c>
      <c r="AY17">
        <v>1.9404999999999999</v>
      </c>
      <c r="AZ17">
        <v>2.6324000000000001</v>
      </c>
      <c r="BA17">
        <v>14.471</v>
      </c>
      <c r="BB17">
        <v>450</v>
      </c>
      <c r="BC17">
        <v>31.1</v>
      </c>
      <c r="BD17">
        <v>0.44700000000000001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Q17">
        <v>0</v>
      </c>
      <c r="BR17">
        <v>0</v>
      </c>
      <c r="BS17">
        <v>4.4999999999999998E-2</v>
      </c>
      <c r="BT17">
        <v>8.7030000000000007E-3</v>
      </c>
      <c r="BU17">
        <v>0</v>
      </c>
      <c r="BV17">
        <v>0.90449999999999997</v>
      </c>
    </row>
    <row r="18" spans="1:74" customFormat="1" x14ac:dyDescent="0.25">
      <c r="A18" s="40">
        <v>41705</v>
      </c>
      <c r="B18" s="41">
        <v>3.3792824074074072E-2</v>
      </c>
      <c r="C18">
        <v>0.01</v>
      </c>
      <c r="D18">
        <v>1E-3</v>
      </c>
      <c r="E18">
        <v>10</v>
      </c>
      <c r="F18">
        <v>0.6</v>
      </c>
      <c r="G18">
        <v>2.4</v>
      </c>
      <c r="H18">
        <v>0</v>
      </c>
      <c r="J18">
        <v>21.2</v>
      </c>
      <c r="K18">
        <v>1</v>
      </c>
      <c r="L18">
        <v>0.01</v>
      </c>
      <c r="M18">
        <v>1E-3</v>
      </c>
      <c r="N18">
        <v>0.59819999999999995</v>
      </c>
      <c r="O18">
        <v>2.4</v>
      </c>
      <c r="P18">
        <v>3</v>
      </c>
      <c r="Q18">
        <v>0.5202</v>
      </c>
      <c r="R18">
        <v>2.0871</v>
      </c>
      <c r="S18">
        <v>2.6</v>
      </c>
      <c r="T18">
        <v>0</v>
      </c>
      <c r="W18">
        <v>0</v>
      </c>
      <c r="X18">
        <v>21.2</v>
      </c>
      <c r="Y18">
        <v>13.6</v>
      </c>
      <c r="Z18">
        <v>847</v>
      </c>
      <c r="AA18">
        <v>868</v>
      </c>
      <c r="AB18">
        <v>848</v>
      </c>
      <c r="AC18">
        <v>82</v>
      </c>
      <c r="AD18">
        <v>19.48</v>
      </c>
      <c r="AE18">
        <v>0.45</v>
      </c>
      <c r="AF18">
        <v>970</v>
      </c>
      <c r="AG18">
        <v>-2</v>
      </c>
      <c r="AH18">
        <v>5</v>
      </c>
      <c r="AI18">
        <v>11</v>
      </c>
      <c r="AJ18">
        <v>190.7</v>
      </c>
      <c r="AK18">
        <v>190</v>
      </c>
      <c r="AL18">
        <v>7.7</v>
      </c>
      <c r="AM18">
        <v>195</v>
      </c>
      <c r="AN18" t="s">
        <v>155</v>
      </c>
      <c r="AO18">
        <v>2</v>
      </c>
      <c r="AP18" s="42">
        <v>0.78370370370370368</v>
      </c>
      <c r="AQ18">
        <v>47.159323000000001</v>
      </c>
      <c r="AR18">
        <v>-88.489720000000005</v>
      </c>
      <c r="AS18">
        <v>314</v>
      </c>
      <c r="AT18">
        <v>0</v>
      </c>
      <c r="AU18">
        <v>12</v>
      </c>
      <c r="AV18">
        <v>10</v>
      </c>
      <c r="AW18" t="s">
        <v>210</v>
      </c>
      <c r="AX18">
        <v>1.2</v>
      </c>
      <c r="AY18">
        <v>2.4</v>
      </c>
      <c r="AZ18">
        <v>3</v>
      </c>
      <c r="BA18">
        <v>14.471</v>
      </c>
      <c r="BB18">
        <v>450</v>
      </c>
      <c r="BC18">
        <v>31.1</v>
      </c>
      <c r="BD18">
        <v>0.44700000000000001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Q18">
        <v>0</v>
      </c>
      <c r="BR18">
        <v>0</v>
      </c>
      <c r="BS18">
        <v>4.4999999999999998E-2</v>
      </c>
      <c r="BT18">
        <v>8.9999999999999993E-3</v>
      </c>
      <c r="BU18">
        <v>0</v>
      </c>
      <c r="BV18">
        <v>0.90449999999999997</v>
      </c>
    </row>
    <row r="19" spans="1:74" customFormat="1" x14ac:dyDescent="0.25">
      <c r="A19" s="40">
        <v>41705</v>
      </c>
      <c r="B19" s="41">
        <v>3.3804398148148153E-2</v>
      </c>
      <c r="C19">
        <v>0.01</v>
      </c>
      <c r="D19">
        <v>1E-3</v>
      </c>
      <c r="E19">
        <v>10</v>
      </c>
      <c r="F19">
        <v>0.5</v>
      </c>
      <c r="G19">
        <v>2.2999999999999998</v>
      </c>
      <c r="H19">
        <v>25.9</v>
      </c>
      <c r="J19">
        <v>21.2</v>
      </c>
      <c r="K19">
        <v>1</v>
      </c>
      <c r="L19">
        <v>0.01</v>
      </c>
      <c r="M19">
        <v>1E-3</v>
      </c>
      <c r="N19">
        <v>0.5</v>
      </c>
      <c r="O19">
        <v>2.2999999999999998</v>
      </c>
      <c r="P19">
        <v>2.8</v>
      </c>
      <c r="Q19">
        <v>0.43480000000000002</v>
      </c>
      <c r="R19">
        <v>2.0001000000000002</v>
      </c>
      <c r="S19">
        <v>2.4</v>
      </c>
      <c r="T19">
        <v>25.942</v>
      </c>
      <c r="W19">
        <v>0</v>
      </c>
      <c r="X19">
        <v>21.2</v>
      </c>
      <c r="Y19">
        <v>13.7</v>
      </c>
      <c r="Z19">
        <v>846</v>
      </c>
      <c r="AA19">
        <v>867</v>
      </c>
      <c r="AB19">
        <v>847</v>
      </c>
      <c r="AC19">
        <v>82</v>
      </c>
      <c r="AD19">
        <v>19.46</v>
      </c>
      <c r="AE19">
        <v>0.45</v>
      </c>
      <c r="AF19">
        <v>971</v>
      </c>
      <c r="AG19">
        <v>-2</v>
      </c>
      <c r="AH19">
        <v>5</v>
      </c>
      <c r="AI19">
        <v>11</v>
      </c>
      <c r="AJ19">
        <v>190.3</v>
      </c>
      <c r="AK19">
        <v>190</v>
      </c>
      <c r="AL19">
        <v>7.8</v>
      </c>
      <c r="AM19">
        <v>195</v>
      </c>
      <c r="AN19" t="s">
        <v>155</v>
      </c>
      <c r="AO19">
        <v>2</v>
      </c>
      <c r="AP19" s="42">
        <v>0.78371527777777772</v>
      </c>
      <c r="AQ19">
        <v>47.159323000000001</v>
      </c>
      <c r="AR19">
        <v>-88.489720000000005</v>
      </c>
      <c r="AS19">
        <v>314</v>
      </c>
      <c r="AT19">
        <v>0</v>
      </c>
      <c r="AU19">
        <v>12</v>
      </c>
      <c r="AV19">
        <v>10</v>
      </c>
      <c r="AW19" t="s">
        <v>210</v>
      </c>
      <c r="AX19">
        <v>1.2</v>
      </c>
      <c r="AY19">
        <v>2.4</v>
      </c>
      <c r="AZ19">
        <v>3</v>
      </c>
      <c r="BA19">
        <v>14.471</v>
      </c>
      <c r="BB19">
        <v>450</v>
      </c>
      <c r="BC19">
        <v>31.1</v>
      </c>
      <c r="BD19">
        <v>0.44700000000000001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Q19">
        <v>0</v>
      </c>
      <c r="BR19">
        <v>0</v>
      </c>
      <c r="BS19">
        <v>4.4999999999999998E-2</v>
      </c>
      <c r="BT19">
        <v>8.9999999999999993E-3</v>
      </c>
      <c r="BU19">
        <v>0</v>
      </c>
      <c r="BV19">
        <v>0.90449999999999997</v>
      </c>
    </row>
    <row r="20" spans="1:74" customFormat="1" x14ac:dyDescent="0.25">
      <c r="A20" s="40">
        <v>41705</v>
      </c>
      <c r="B20" s="41">
        <v>3.3815972222222219E-2</v>
      </c>
      <c r="C20">
        <v>0.01</v>
      </c>
      <c r="D20">
        <v>1E-3</v>
      </c>
      <c r="E20">
        <v>10</v>
      </c>
      <c r="F20">
        <v>0.5</v>
      </c>
      <c r="G20">
        <v>2.2999999999999998</v>
      </c>
      <c r="H20">
        <v>1.3</v>
      </c>
      <c r="J20">
        <v>21.2</v>
      </c>
      <c r="K20">
        <v>1</v>
      </c>
      <c r="L20">
        <v>0.01</v>
      </c>
      <c r="M20">
        <v>1E-3</v>
      </c>
      <c r="N20">
        <v>0.5</v>
      </c>
      <c r="O20">
        <v>2.2986</v>
      </c>
      <c r="P20">
        <v>2.8</v>
      </c>
      <c r="Q20">
        <v>0.43480000000000002</v>
      </c>
      <c r="R20">
        <v>1.9987999999999999</v>
      </c>
      <c r="S20">
        <v>2.4</v>
      </c>
      <c r="T20">
        <v>1.2959000000000001</v>
      </c>
      <c r="W20">
        <v>0</v>
      </c>
      <c r="X20">
        <v>21.2</v>
      </c>
      <c r="Y20">
        <v>13.6</v>
      </c>
      <c r="Z20">
        <v>846</v>
      </c>
      <c r="AA20">
        <v>867</v>
      </c>
      <c r="AB20">
        <v>848</v>
      </c>
      <c r="AC20">
        <v>82</v>
      </c>
      <c r="AD20">
        <v>19.46</v>
      </c>
      <c r="AE20">
        <v>0.45</v>
      </c>
      <c r="AF20">
        <v>971</v>
      </c>
      <c r="AG20">
        <v>-2</v>
      </c>
      <c r="AH20">
        <v>5</v>
      </c>
      <c r="AI20">
        <v>11</v>
      </c>
      <c r="AJ20">
        <v>190.7</v>
      </c>
      <c r="AK20">
        <v>190</v>
      </c>
      <c r="AL20">
        <v>7.8</v>
      </c>
      <c r="AM20">
        <v>195</v>
      </c>
      <c r="AN20" t="s">
        <v>155</v>
      </c>
      <c r="AO20">
        <v>2</v>
      </c>
      <c r="AP20" s="42">
        <v>0.78372685185185187</v>
      </c>
      <c r="AQ20">
        <v>47.159323000000001</v>
      </c>
      <c r="AR20">
        <v>-88.489720000000005</v>
      </c>
      <c r="AS20">
        <v>313.89999999999998</v>
      </c>
      <c r="AT20">
        <v>0</v>
      </c>
      <c r="AU20">
        <v>12</v>
      </c>
      <c r="AV20">
        <v>10</v>
      </c>
      <c r="AW20" t="s">
        <v>210</v>
      </c>
      <c r="AX20">
        <v>1.2081</v>
      </c>
      <c r="AY20">
        <v>2.4161999999999999</v>
      </c>
      <c r="AZ20">
        <v>3.0162</v>
      </c>
      <c r="BA20">
        <v>14.471</v>
      </c>
      <c r="BB20">
        <v>450</v>
      </c>
      <c r="BC20">
        <v>31.1</v>
      </c>
      <c r="BD20">
        <v>0.44700000000000001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Q20">
        <v>0</v>
      </c>
      <c r="BR20">
        <v>0</v>
      </c>
      <c r="BS20">
        <v>4.4999999999999998E-2</v>
      </c>
      <c r="BT20">
        <v>8.9999999999999993E-3</v>
      </c>
      <c r="BU20">
        <v>0</v>
      </c>
      <c r="BV20">
        <v>0.90449999999999997</v>
      </c>
    </row>
    <row r="21" spans="1:74" customFormat="1" x14ac:dyDescent="0.25">
      <c r="A21" s="40">
        <v>41705</v>
      </c>
      <c r="B21" s="41">
        <v>3.38275462962963E-2</v>
      </c>
      <c r="C21">
        <v>0.01</v>
      </c>
      <c r="D21">
        <v>1E-3</v>
      </c>
      <c r="E21">
        <v>10</v>
      </c>
      <c r="F21">
        <v>0.5</v>
      </c>
      <c r="G21">
        <v>2.2000000000000002</v>
      </c>
      <c r="H21">
        <v>19.100000000000001</v>
      </c>
      <c r="J21">
        <v>21.2</v>
      </c>
      <c r="K21">
        <v>1</v>
      </c>
      <c r="L21">
        <v>0.01</v>
      </c>
      <c r="M21">
        <v>1E-3</v>
      </c>
      <c r="N21">
        <v>0.5</v>
      </c>
      <c r="O21">
        <v>2.2000000000000002</v>
      </c>
      <c r="P21">
        <v>2.7</v>
      </c>
      <c r="Q21">
        <v>0.43480000000000002</v>
      </c>
      <c r="R21">
        <v>1.9131</v>
      </c>
      <c r="S21">
        <v>2.2999999999999998</v>
      </c>
      <c r="T21">
        <v>19.090900000000001</v>
      </c>
      <c r="W21">
        <v>0</v>
      </c>
      <c r="X21">
        <v>21.2</v>
      </c>
      <c r="Y21">
        <v>13.7</v>
      </c>
      <c r="Z21">
        <v>845</v>
      </c>
      <c r="AA21">
        <v>867</v>
      </c>
      <c r="AB21">
        <v>847</v>
      </c>
      <c r="AC21">
        <v>82</v>
      </c>
      <c r="AD21">
        <v>19.46</v>
      </c>
      <c r="AE21">
        <v>0.45</v>
      </c>
      <c r="AF21">
        <v>971</v>
      </c>
      <c r="AG21">
        <v>-2</v>
      </c>
      <c r="AH21">
        <v>5</v>
      </c>
      <c r="AI21">
        <v>11</v>
      </c>
      <c r="AJ21">
        <v>191</v>
      </c>
      <c r="AK21">
        <v>190</v>
      </c>
      <c r="AL21">
        <v>7.7</v>
      </c>
      <c r="AM21">
        <v>195</v>
      </c>
      <c r="AN21" t="s">
        <v>155</v>
      </c>
      <c r="AO21">
        <v>2</v>
      </c>
      <c r="AP21" s="42">
        <v>0.78373842592592602</v>
      </c>
      <c r="AQ21">
        <v>47.159323000000001</v>
      </c>
      <c r="AR21">
        <v>-88.489720000000005</v>
      </c>
      <c r="AS21">
        <v>313.39999999999998</v>
      </c>
      <c r="AT21">
        <v>0</v>
      </c>
      <c r="AU21">
        <v>12</v>
      </c>
      <c r="AV21">
        <v>11</v>
      </c>
      <c r="AW21" t="s">
        <v>212</v>
      </c>
      <c r="AX21">
        <v>1.3162</v>
      </c>
      <c r="AY21">
        <v>2.4704000000000002</v>
      </c>
      <c r="AZ21">
        <v>3.1838000000000002</v>
      </c>
      <c r="BA21">
        <v>14.471</v>
      </c>
      <c r="BB21">
        <v>450</v>
      </c>
      <c r="BC21">
        <v>31.1</v>
      </c>
      <c r="BD21">
        <v>0.44700000000000001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Q21">
        <v>0</v>
      </c>
      <c r="BR21">
        <v>0</v>
      </c>
      <c r="BS21">
        <v>4.4999999999999998E-2</v>
      </c>
      <c r="BT21">
        <v>8.2970000000000006E-3</v>
      </c>
      <c r="BU21">
        <v>0</v>
      </c>
      <c r="BV21">
        <v>0.90449999999999997</v>
      </c>
    </row>
    <row r="22" spans="1:74" customFormat="1" x14ac:dyDescent="0.25">
      <c r="A22" s="40">
        <v>41705</v>
      </c>
      <c r="B22" s="41">
        <v>3.3839120370370367E-2</v>
      </c>
      <c r="C22">
        <v>0.01</v>
      </c>
      <c r="D22">
        <v>1E-3</v>
      </c>
      <c r="E22">
        <v>10</v>
      </c>
      <c r="F22">
        <v>0.5</v>
      </c>
      <c r="G22">
        <v>2.2000000000000002</v>
      </c>
      <c r="H22">
        <v>11.3</v>
      </c>
      <c r="J22">
        <v>21.2</v>
      </c>
      <c r="K22">
        <v>1</v>
      </c>
      <c r="L22">
        <v>0.01</v>
      </c>
      <c r="M22">
        <v>1E-3</v>
      </c>
      <c r="N22">
        <v>0.5</v>
      </c>
      <c r="O22">
        <v>2.2000000000000002</v>
      </c>
      <c r="P22">
        <v>2.7</v>
      </c>
      <c r="Q22">
        <v>0.43480000000000002</v>
      </c>
      <c r="R22">
        <v>1.9131</v>
      </c>
      <c r="S22">
        <v>2.2999999999999998</v>
      </c>
      <c r="T22">
        <v>11.252700000000001</v>
      </c>
      <c r="W22">
        <v>0</v>
      </c>
      <c r="X22">
        <v>21.2</v>
      </c>
      <c r="Y22">
        <v>13.6</v>
      </c>
      <c r="Z22">
        <v>845</v>
      </c>
      <c r="AA22">
        <v>867</v>
      </c>
      <c r="AB22">
        <v>847</v>
      </c>
      <c r="AC22">
        <v>82</v>
      </c>
      <c r="AD22">
        <v>19.46</v>
      </c>
      <c r="AE22">
        <v>0.45</v>
      </c>
      <c r="AF22">
        <v>971</v>
      </c>
      <c r="AG22">
        <v>-2</v>
      </c>
      <c r="AH22">
        <v>5</v>
      </c>
      <c r="AI22">
        <v>11</v>
      </c>
      <c r="AJ22">
        <v>191</v>
      </c>
      <c r="AK22">
        <v>190</v>
      </c>
      <c r="AL22">
        <v>7.4</v>
      </c>
      <c r="AM22">
        <v>195</v>
      </c>
      <c r="AN22" t="s">
        <v>155</v>
      </c>
      <c r="AO22">
        <v>2</v>
      </c>
      <c r="AP22" s="42">
        <v>0.78374999999999995</v>
      </c>
      <c r="AQ22">
        <v>47.159323000000001</v>
      </c>
      <c r="AR22">
        <v>-88.489720000000005</v>
      </c>
      <c r="AS22">
        <v>312.8</v>
      </c>
      <c r="AT22">
        <v>0</v>
      </c>
      <c r="AU22">
        <v>12</v>
      </c>
      <c r="AV22">
        <v>11</v>
      </c>
      <c r="AW22" t="s">
        <v>212</v>
      </c>
      <c r="AX22">
        <v>1.4838</v>
      </c>
      <c r="AY22">
        <v>1.0081</v>
      </c>
      <c r="AZ22">
        <v>2.9756999999999998</v>
      </c>
      <c r="BA22">
        <v>14.471</v>
      </c>
      <c r="BB22">
        <v>450</v>
      </c>
      <c r="BC22">
        <v>31.1</v>
      </c>
      <c r="BD22">
        <v>0.44700000000000001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Q22">
        <v>0</v>
      </c>
      <c r="BR22">
        <v>0</v>
      </c>
      <c r="BS22">
        <v>4.4999999999999998E-2</v>
      </c>
      <c r="BT22">
        <v>8.0000000000000002E-3</v>
      </c>
      <c r="BU22">
        <v>0</v>
      </c>
      <c r="BV22">
        <v>0.90449999999999997</v>
      </c>
    </row>
    <row r="23" spans="1:74" customFormat="1" x14ac:dyDescent="0.25">
      <c r="A23" s="40">
        <v>41705</v>
      </c>
      <c r="B23" s="41">
        <v>3.3850694444444447E-2</v>
      </c>
      <c r="C23">
        <v>0.01</v>
      </c>
      <c r="D23">
        <v>1E-3</v>
      </c>
      <c r="E23">
        <v>10</v>
      </c>
      <c r="F23">
        <v>0.5</v>
      </c>
      <c r="G23">
        <v>2.2000000000000002</v>
      </c>
      <c r="H23">
        <v>18.899999999999999</v>
      </c>
      <c r="J23">
        <v>21.2</v>
      </c>
      <c r="K23">
        <v>1</v>
      </c>
      <c r="L23">
        <v>0.01</v>
      </c>
      <c r="M23">
        <v>1E-3</v>
      </c>
      <c r="N23">
        <v>0.5</v>
      </c>
      <c r="O23">
        <v>2.2000000000000002</v>
      </c>
      <c r="P23">
        <v>2.7</v>
      </c>
      <c r="Q23">
        <v>0.43480000000000002</v>
      </c>
      <c r="R23">
        <v>1.9131</v>
      </c>
      <c r="S23">
        <v>2.2999999999999998</v>
      </c>
      <c r="T23">
        <v>18.858799999999999</v>
      </c>
      <c r="W23">
        <v>0</v>
      </c>
      <c r="X23">
        <v>21.2</v>
      </c>
      <c r="Y23">
        <v>13.6</v>
      </c>
      <c r="Z23">
        <v>846</v>
      </c>
      <c r="AA23">
        <v>867</v>
      </c>
      <c r="AB23">
        <v>847</v>
      </c>
      <c r="AC23">
        <v>82</v>
      </c>
      <c r="AD23">
        <v>19.46</v>
      </c>
      <c r="AE23">
        <v>0.45</v>
      </c>
      <c r="AF23">
        <v>971</v>
      </c>
      <c r="AG23">
        <v>-2</v>
      </c>
      <c r="AH23">
        <v>4.2969999999999997</v>
      </c>
      <c r="AI23">
        <v>11</v>
      </c>
      <c r="AJ23">
        <v>191</v>
      </c>
      <c r="AK23">
        <v>190</v>
      </c>
      <c r="AL23">
        <v>7.2</v>
      </c>
      <c r="AM23">
        <v>195</v>
      </c>
      <c r="AN23" t="s">
        <v>155</v>
      </c>
      <c r="AO23">
        <v>2</v>
      </c>
      <c r="AP23" s="42">
        <v>0.7837615740740741</v>
      </c>
      <c r="AQ23">
        <v>47.159323000000001</v>
      </c>
      <c r="AR23">
        <v>-88.489720000000005</v>
      </c>
      <c r="AS23">
        <v>312.39999999999998</v>
      </c>
      <c r="AT23">
        <v>0</v>
      </c>
      <c r="AU23">
        <v>12</v>
      </c>
      <c r="AV23">
        <v>11</v>
      </c>
      <c r="AW23" t="s">
        <v>212</v>
      </c>
      <c r="AX23">
        <v>1.3324</v>
      </c>
      <c r="AY23">
        <v>1.1486000000000001</v>
      </c>
      <c r="AZ23">
        <v>2.7486000000000002</v>
      </c>
      <c r="BA23">
        <v>14.471</v>
      </c>
      <c r="BB23">
        <v>450</v>
      </c>
      <c r="BC23">
        <v>31.1</v>
      </c>
      <c r="BD23">
        <v>0.44700000000000001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Q23">
        <v>0</v>
      </c>
      <c r="BR23">
        <v>-7.0299999999999996E-4</v>
      </c>
      <c r="BS23">
        <v>4.5703000000000001E-2</v>
      </c>
      <c r="BT23">
        <v>8.7030000000000007E-3</v>
      </c>
      <c r="BU23">
        <v>-1.6923000000000001E-2</v>
      </c>
      <c r="BV23">
        <v>0.91863030000000001</v>
      </c>
    </row>
    <row r="24" spans="1:74" customFormat="1" x14ac:dyDescent="0.25">
      <c r="A24" s="40">
        <v>41705</v>
      </c>
      <c r="B24" s="41">
        <v>3.3862268518518521E-2</v>
      </c>
      <c r="C24">
        <v>0.01</v>
      </c>
      <c r="D24">
        <v>1E-3</v>
      </c>
      <c r="E24">
        <v>10</v>
      </c>
      <c r="F24">
        <v>0.4</v>
      </c>
      <c r="G24">
        <v>2.2000000000000002</v>
      </c>
      <c r="H24">
        <v>30</v>
      </c>
      <c r="J24">
        <v>21.2</v>
      </c>
      <c r="K24">
        <v>1</v>
      </c>
      <c r="L24">
        <v>0.01</v>
      </c>
      <c r="M24">
        <v>1E-3</v>
      </c>
      <c r="N24">
        <v>0.4</v>
      </c>
      <c r="O24">
        <v>2.2000000000000002</v>
      </c>
      <c r="P24">
        <v>2.6</v>
      </c>
      <c r="Q24">
        <v>0.3478</v>
      </c>
      <c r="R24">
        <v>1.9131</v>
      </c>
      <c r="S24">
        <v>2.2999999999999998</v>
      </c>
      <c r="T24">
        <v>30</v>
      </c>
      <c r="W24">
        <v>0</v>
      </c>
      <c r="X24">
        <v>21.2</v>
      </c>
      <c r="Y24">
        <v>13.7</v>
      </c>
      <c r="Z24">
        <v>845</v>
      </c>
      <c r="AA24">
        <v>866</v>
      </c>
      <c r="AB24">
        <v>847</v>
      </c>
      <c r="AC24">
        <v>82</v>
      </c>
      <c r="AD24">
        <v>19.46</v>
      </c>
      <c r="AE24">
        <v>0.45</v>
      </c>
      <c r="AF24">
        <v>971</v>
      </c>
      <c r="AG24">
        <v>-2</v>
      </c>
      <c r="AH24">
        <v>4</v>
      </c>
      <c r="AI24">
        <v>11</v>
      </c>
      <c r="AJ24">
        <v>191</v>
      </c>
      <c r="AK24">
        <v>190</v>
      </c>
      <c r="AL24">
        <v>7.3</v>
      </c>
      <c r="AM24">
        <v>195</v>
      </c>
      <c r="AN24" t="s">
        <v>155</v>
      </c>
      <c r="AO24">
        <v>2</v>
      </c>
      <c r="AP24" s="42">
        <v>0.78377314814814814</v>
      </c>
      <c r="AQ24">
        <v>47.159323000000001</v>
      </c>
      <c r="AR24">
        <v>-88.489720000000005</v>
      </c>
      <c r="AS24">
        <v>312.10000000000002</v>
      </c>
      <c r="AT24">
        <v>0</v>
      </c>
      <c r="AU24">
        <v>12</v>
      </c>
      <c r="AV24">
        <v>11</v>
      </c>
      <c r="AW24" t="s">
        <v>212</v>
      </c>
      <c r="AX24">
        <v>1.6757</v>
      </c>
      <c r="AY24">
        <v>1.7081</v>
      </c>
      <c r="AZ24">
        <v>3.2919</v>
      </c>
      <c r="BA24">
        <v>14.471</v>
      </c>
      <c r="BB24">
        <v>450</v>
      </c>
      <c r="BC24">
        <v>31.1</v>
      </c>
      <c r="BD24">
        <v>0.44700000000000001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Q24">
        <v>0</v>
      </c>
      <c r="BR24">
        <v>-2.9700000000000001E-4</v>
      </c>
      <c r="BS24">
        <v>4.5999999999999999E-2</v>
      </c>
      <c r="BT24">
        <v>8.2970000000000006E-3</v>
      </c>
      <c r="BU24">
        <v>-7.1500000000000001E-3</v>
      </c>
      <c r="BV24">
        <v>0.92459999999999998</v>
      </c>
    </row>
    <row r="25" spans="1:74" customFormat="1" x14ac:dyDescent="0.25">
      <c r="A25" s="40">
        <v>41705</v>
      </c>
      <c r="B25" s="41">
        <v>3.3873842592592594E-2</v>
      </c>
      <c r="C25">
        <v>0.01</v>
      </c>
      <c r="D25">
        <v>1E-3</v>
      </c>
      <c r="E25">
        <v>10</v>
      </c>
      <c r="F25">
        <v>0.4</v>
      </c>
      <c r="G25">
        <v>2.2000000000000002</v>
      </c>
      <c r="H25">
        <v>11.4</v>
      </c>
      <c r="J25">
        <v>21.2</v>
      </c>
      <c r="K25">
        <v>1</v>
      </c>
      <c r="L25">
        <v>0.01</v>
      </c>
      <c r="M25">
        <v>1E-3</v>
      </c>
      <c r="N25">
        <v>0.4</v>
      </c>
      <c r="O25">
        <v>2.2000000000000002</v>
      </c>
      <c r="P25">
        <v>2.6</v>
      </c>
      <c r="Q25">
        <v>0.3478</v>
      </c>
      <c r="R25">
        <v>1.9131</v>
      </c>
      <c r="S25">
        <v>2.2999999999999998</v>
      </c>
      <c r="T25">
        <v>11.426500000000001</v>
      </c>
      <c r="W25">
        <v>0</v>
      </c>
      <c r="X25">
        <v>21.2</v>
      </c>
      <c r="Y25">
        <v>13.7</v>
      </c>
      <c r="Z25">
        <v>846</v>
      </c>
      <c r="AA25">
        <v>866</v>
      </c>
      <c r="AB25">
        <v>847</v>
      </c>
      <c r="AC25">
        <v>82</v>
      </c>
      <c r="AD25">
        <v>19.46</v>
      </c>
      <c r="AE25">
        <v>0.45</v>
      </c>
      <c r="AF25">
        <v>971</v>
      </c>
      <c r="AG25">
        <v>-2</v>
      </c>
      <c r="AH25">
        <v>4</v>
      </c>
      <c r="AI25">
        <v>11</v>
      </c>
      <c r="AJ25">
        <v>191</v>
      </c>
      <c r="AK25">
        <v>190</v>
      </c>
      <c r="AL25">
        <v>7.3</v>
      </c>
      <c r="AM25">
        <v>195</v>
      </c>
      <c r="AN25" t="s">
        <v>155</v>
      </c>
      <c r="AO25">
        <v>2</v>
      </c>
      <c r="AP25" s="42">
        <v>0.78378472222222229</v>
      </c>
      <c r="AQ25">
        <v>47.159323000000001</v>
      </c>
      <c r="AR25">
        <v>-88.489720000000005</v>
      </c>
      <c r="AS25">
        <v>311.89999999999998</v>
      </c>
      <c r="AT25">
        <v>0</v>
      </c>
      <c r="AU25">
        <v>12</v>
      </c>
      <c r="AV25">
        <v>11</v>
      </c>
      <c r="AW25" t="s">
        <v>212</v>
      </c>
      <c r="AX25">
        <v>1.3756999999999999</v>
      </c>
      <c r="AY25">
        <v>1.8081</v>
      </c>
      <c r="AZ25">
        <v>3.1514000000000002</v>
      </c>
      <c r="BA25">
        <v>14.471</v>
      </c>
      <c r="BB25">
        <v>450</v>
      </c>
      <c r="BC25">
        <v>31.1</v>
      </c>
      <c r="BD25">
        <v>0.44700000000000001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Q25">
        <v>0</v>
      </c>
      <c r="BR25">
        <v>0</v>
      </c>
      <c r="BS25">
        <v>4.5999999999999999E-2</v>
      </c>
      <c r="BT25">
        <v>8.7030000000000007E-3</v>
      </c>
      <c r="BU25">
        <v>0</v>
      </c>
      <c r="BV25">
        <v>0.92459999999999998</v>
      </c>
    </row>
    <row r="26" spans="1:74" customFormat="1" x14ac:dyDescent="0.25">
      <c r="A26" s="40">
        <v>41705</v>
      </c>
      <c r="B26" s="41">
        <v>3.3885416666666668E-2</v>
      </c>
      <c r="C26">
        <v>0.01</v>
      </c>
      <c r="D26">
        <v>1E-3</v>
      </c>
      <c r="E26">
        <v>10</v>
      </c>
      <c r="F26">
        <v>0.4</v>
      </c>
      <c r="G26">
        <v>2.2000000000000002</v>
      </c>
      <c r="H26">
        <v>29</v>
      </c>
      <c r="J26">
        <v>21.2</v>
      </c>
      <c r="K26">
        <v>1</v>
      </c>
      <c r="L26">
        <v>0.01</v>
      </c>
      <c r="M26">
        <v>1E-3</v>
      </c>
      <c r="N26">
        <v>0.39900000000000002</v>
      </c>
      <c r="O26">
        <v>2.2000000000000002</v>
      </c>
      <c r="P26">
        <v>2.6</v>
      </c>
      <c r="Q26">
        <v>0.34699999999999998</v>
      </c>
      <c r="R26">
        <v>1.9131</v>
      </c>
      <c r="S26">
        <v>2.2999999999999998</v>
      </c>
      <c r="T26">
        <v>28.992100000000001</v>
      </c>
      <c r="W26">
        <v>0</v>
      </c>
      <c r="X26">
        <v>21.2</v>
      </c>
      <c r="Y26">
        <v>13.8</v>
      </c>
      <c r="Z26">
        <v>845</v>
      </c>
      <c r="AA26">
        <v>865</v>
      </c>
      <c r="AB26">
        <v>846</v>
      </c>
      <c r="AC26">
        <v>82</v>
      </c>
      <c r="AD26">
        <v>19.46</v>
      </c>
      <c r="AE26">
        <v>0.45</v>
      </c>
      <c r="AF26">
        <v>971</v>
      </c>
      <c r="AG26">
        <v>-2</v>
      </c>
      <c r="AH26">
        <v>4</v>
      </c>
      <c r="AI26">
        <v>11</v>
      </c>
      <c r="AJ26">
        <v>191</v>
      </c>
      <c r="AK26">
        <v>190</v>
      </c>
      <c r="AL26">
        <v>7.4</v>
      </c>
      <c r="AM26">
        <v>195</v>
      </c>
      <c r="AN26" t="s">
        <v>155</v>
      </c>
      <c r="AO26">
        <v>2</v>
      </c>
      <c r="AP26" s="42">
        <v>0.78379629629629621</v>
      </c>
      <c r="AQ26">
        <v>47.159323000000001</v>
      </c>
      <c r="AR26">
        <v>-88.489720000000005</v>
      </c>
      <c r="AS26">
        <v>311.60000000000002</v>
      </c>
      <c r="AT26">
        <v>0</v>
      </c>
      <c r="AU26">
        <v>12</v>
      </c>
      <c r="AV26">
        <v>11</v>
      </c>
      <c r="AW26" t="s">
        <v>212</v>
      </c>
      <c r="AX26">
        <v>1.1000000000000001</v>
      </c>
      <c r="AY26">
        <v>1.9</v>
      </c>
      <c r="AZ26">
        <v>2.6</v>
      </c>
      <c r="BA26">
        <v>14.471</v>
      </c>
      <c r="BB26">
        <v>450</v>
      </c>
      <c r="BC26">
        <v>31.1</v>
      </c>
      <c r="BD26">
        <v>0.44700000000000001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Q26">
        <v>0</v>
      </c>
      <c r="BR26">
        <v>0</v>
      </c>
      <c r="BS26">
        <v>4.6703000000000001E-2</v>
      </c>
      <c r="BT26">
        <v>8.9999999999999993E-3</v>
      </c>
      <c r="BU26">
        <v>0</v>
      </c>
      <c r="BV26">
        <v>0.93873030000000002</v>
      </c>
    </row>
    <row r="27" spans="1:74" customFormat="1" x14ac:dyDescent="0.25">
      <c r="A27" s="40">
        <v>41705</v>
      </c>
      <c r="B27" s="41">
        <v>3.3896990740740741E-2</v>
      </c>
      <c r="C27">
        <v>0.01</v>
      </c>
      <c r="D27">
        <v>1E-3</v>
      </c>
      <c r="E27">
        <v>10</v>
      </c>
      <c r="F27">
        <v>0.3</v>
      </c>
      <c r="G27">
        <v>2.2000000000000002</v>
      </c>
      <c r="H27">
        <v>20.8</v>
      </c>
      <c r="J27">
        <v>21.2</v>
      </c>
      <c r="K27">
        <v>1</v>
      </c>
      <c r="L27">
        <v>0.01</v>
      </c>
      <c r="M27">
        <v>1E-3</v>
      </c>
      <c r="N27">
        <v>0.3</v>
      </c>
      <c r="O27">
        <v>2.2000000000000002</v>
      </c>
      <c r="P27">
        <v>2.5</v>
      </c>
      <c r="Q27">
        <v>0.26090000000000002</v>
      </c>
      <c r="R27">
        <v>1.9131</v>
      </c>
      <c r="S27">
        <v>2.2000000000000002</v>
      </c>
      <c r="T27">
        <v>20.809100000000001</v>
      </c>
      <c r="W27">
        <v>0</v>
      </c>
      <c r="X27">
        <v>21.2</v>
      </c>
      <c r="Y27">
        <v>13.8</v>
      </c>
      <c r="Z27">
        <v>845</v>
      </c>
      <c r="AA27">
        <v>864</v>
      </c>
      <c r="AB27">
        <v>846</v>
      </c>
      <c r="AC27">
        <v>82</v>
      </c>
      <c r="AD27">
        <v>19.46</v>
      </c>
      <c r="AE27">
        <v>0.45</v>
      </c>
      <c r="AF27">
        <v>971</v>
      </c>
      <c r="AG27">
        <v>-2</v>
      </c>
      <c r="AH27">
        <v>4</v>
      </c>
      <c r="AI27">
        <v>11</v>
      </c>
      <c r="AJ27">
        <v>191</v>
      </c>
      <c r="AK27">
        <v>190</v>
      </c>
      <c r="AL27">
        <v>7.6</v>
      </c>
      <c r="AM27">
        <v>195</v>
      </c>
      <c r="AN27" t="s">
        <v>155</v>
      </c>
      <c r="AO27">
        <v>2</v>
      </c>
      <c r="AP27" s="42">
        <v>0.78380787037037036</v>
      </c>
      <c r="AQ27">
        <v>47.159323000000001</v>
      </c>
      <c r="AR27">
        <v>-88.489720000000005</v>
      </c>
      <c r="AS27">
        <v>311.39999999999998</v>
      </c>
      <c r="AT27">
        <v>0</v>
      </c>
      <c r="AU27">
        <v>12</v>
      </c>
      <c r="AV27">
        <v>11</v>
      </c>
      <c r="AW27" t="s">
        <v>212</v>
      </c>
      <c r="AX27">
        <v>1.1000000000000001</v>
      </c>
      <c r="AY27">
        <v>1.9</v>
      </c>
      <c r="AZ27">
        <v>2.6</v>
      </c>
      <c r="BA27">
        <v>14.471</v>
      </c>
      <c r="BB27">
        <v>450</v>
      </c>
      <c r="BC27">
        <v>31.1</v>
      </c>
      <c r="BD27">
        <v>0.44700000000000001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Q27">
        <v>0</v>
      </c>
      <c r="BR27">
        <v>0</v>
      </c>
      <c r="BS27">
        <v>4.6296999999999998E-2</v>
      </c>
      <c r="BT27">
        <v>8.2970000000000006E-3</v>
      </c>
      <c r="BU27">
        <v>0</v>
      </c>
      <c r="BV27">
        <v>0.93056970000000006</v>
      </c>
    </row>
    <row r="28" spans="1:74" customFormat="1" x14ac:dyDescent="0.25">
      <c r="A28" s="40">
        <v>41705</v>
      </c>
      <c r="B28" s="41">
        <v>3.3908564814814815E-2</v>
      </c>
      <c r="C28">
        <v>0.01</v>
      </c>
      <c r="D28">
        <v>1E-3</v>
      </c>
      <c r="E28">
        <v>10</v>
      </c>
      <c r="F28">
        <v>0.3</v>
      </c>
      <c r="G28">
        <v>2.2000000000000002</v>
      </c>
      <c r="H28">
        <v>23.3</v>
      </c>
      <c r="J28">
        <v>21.2</v>
      </c>
      <c r="K28">
        <v>1</v>
      </c>
      <c r="L28">
        <v>0.01</v>
      </c>
      <c r="M28">
        <v>1E-3</v>
      </c>
      <c r="N28">
        <v>0.3</v>
      </c>
      <c r="O28">
        <v>2.2000000000000002</v>
      </c>
      <c r="P28">
        <v>2.5</v>
      </c>
      <c r="Q28">
        <v>0.26090000000000002</v>
      </c>
      <c r="R28">
        <v>1.9131</v>
      </c>
      <c r="S28">
        <v>2.2000000000000002</v>
      </c>
      <c r="T28">
        <v>23.2514</v>
      </c>
      <c r="W28">
        <v>0</v>
      </c>
      <c r="X28">
        <v>21.2</v>
      </c>
      <c r="Y28">
        <v>13.8</v>
      </c>
      <c r="Z28">
        <v>845</v>
      </c>
      <c r="AA28">
        <v>865</v>
      </c>
      <c r="AB28">
        <v>846</v>
      </c>
      <c r="AC28">
        <v>82</v>
      </c>
      <c r="AD28">
        <v>19.46</v>
      </c>
      <c r="AE28">
        <v>0.45</v>
      </c>
      <c r="AF28">
        <v>971</v>
      </c>
      <c r="AG28">
        <v>-2</v>
      </c>
      <c r="AH28">
        <v>4</v>
      </c>
      <c r="AI28">
        <v>11</v>
      </c>
      <c r="AJ28">
        <v>191.7</v>
      </c>
      <c r="AK28">
        <v>190.7</v>
      </c>
      <c r="AL28">
        <v>7.7</v>
      </c>
      <c r="AM28">
        <v>195</v>
      </c>
      <c r="AN28" t="s">
        <v>155</v>
      </c>
      <c r="AO28">
        <v>2</v>
      </c>
      <c r="AP28" s="42">
        <v>0.78381944444444451</v>
      </c>
      <c r="AQ28">
        <v>47.159323000000001</v>
      </c>
      <c r="AR28">
        <v>-88.489720000000005</v>
      </c>
      <c r="AS28">
        <v>311.2</v>
      </c>
      <c r="AT28">
        <v>0</v>
      </c>
      <c r="AU28">
        <v>12</v>
      </c>
      <c r="AV28">
        <v>11</v>
      </c>
      <c r="AW28" t="s">
        <v>212</v>
      </c>
      <c r="AX28">
        <v>1.1000000000000001</v>
      </c>
      <c r="AY28">
        <v>1.9</v>
      </c>
      <c r="AZ28">
        <v>2.6</v>
      </c>
      <c r="BA28">
        <v>14.471</v>
      </c>
      <c r="BB28">
        <v>450</v>
      </c>
      <c r="BC28">
        <v>31.1</v>
      </c>
      <c r="BD28">
        <v>0.44700000000000001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Q28">
        <v>0</v>
      </c>
      <c r="BR28">
        <v>0</v>
      </c>
      <c r="BS28">
        <v>4.5999999999999999E-2</v>
      </c>
      <c r="BT28">
        <v>8.0000000000000002E-3</v>
      </c>
      <c r="BU28">
        <v>0</v>
      </c>
      <c r="BV28">
        <v>0.92459999999999998</v>
      </c>
    </row>
    <row r="29" spans="1:74" customFormat="1" x14ac:dyDescent="0.25">
      <c r="A29" s="40">
        <v>41705</v>
      </c>
      <c r="B29" s="41">
        <v>3.3920138888888889E-2</v>
      </c>
      <c r="C29">
        <v>0.01</v>
      </c>
      <c r="D29">
        <v>1E-3</v>
      </c>
      <c r="E29">
        <v>10</v>
      </c>
      <c r="F29">
        <v>0.3</v>
      </c>
      <c r="G29">
        <v>2.2000000000000002</v>
      </c>
      <c r="H29">
        <v>31</v>
      </c>
      <c r="J29">
        <v>21.2</v>
      </c>
      <c r="K29">
        <v>1</v>
      </c>
      <c r="L29">
        <v>0.01</v>
      </c>
      <c r="M29">
        <v>1E-3</v>
      </c>
      <c r="N29">
        <v>0.3</v>
      </c>
      <c r="O29">
        <v>2.2000000000000002</v>
      </c>
      <c r="P29">
        <v>2.5</v>
      </c>
      <c r="Q29">
        <v>0.26090000000000002</v>
      </c>
      <c r="R29">
        <v>1.9131</v>
      </c>
      <c r="S29">
        <v>2.2000000000000002</v>
      </c>
      <c r="T29">
        <v>30.9878</v>
      </c>
      <c r="W29">
        <v>0</v>
      </c>
      <c r="X29">
        <v>21.2</v>
      </c>
      <c r="Y29">
        <v>13.8</v>
      </c>
      <c r="Z29">
        <v>844</v>
      </c>
      <c r="AA29">
        <v>865</v>
      </c>
      <c r="AB29">
        <v>846</v>
      </c>
      <c r="AC29">
        <v>82</v>
      </c>
      <c r="AD29">
        <v>19.46</v>
      </c>
      <c r="AE29">
        <v>0.45</v>
      </c>
      <c r="AF29">
        <v>971</v>
      </c>
      <c r="AG29">
        <v>-2</v>
      </c>
      <c r="AH29">
        <v>4</v>
      </c>
      <c r="AI29">
        <v>11</v>
      </c>
      <c r="AJ29">
        <v>191.3</v>
      </c>
      <c r="AK29">
        <v>191.7</v>
      </c>
      <c r="AL29">
        <v>8</v>
      </c>
      <c r="AM29">
        <v>195</v>
      </c>
      <c r="AN29" t="s">
        <v>155</v>
      </c>
      <c r="AO29">
        <v>2</v>
      </c>
      <c r="AP29" s="42">
        <v>0.78383101851851855</v>
      </c>
      <c r="AQ29">
        <v>47.159323000000001</v>
      </c>
      <c r="AR29">
        <v>-88.489720000000005</v>
      </c>
      <c r="AS29">
        <v>311.2</v>
      </c>
      <c r="AT29">
        <v>0</v>
      </c>
      <c r="AU29">
        <v>12</v>
      </c>
      <c r="AV29">
        <v>10</v>
      </c>
      <c r="AW29" t="s">
        <v>212</v>
      </c>
      <c r="AX29">
        <v>1.1000000000000001</v>
      </c>
      <c r="AY29">
        <v>1.9080999999999999</v>
      </c>
      <c r="AZ29">
        <v>2.6</v>
      </c>
      <c r="BA29">
        <v>14.471</v>
      </c>
      <c r="BB29">
        <v>450</v>
      </c>
      <c r="BC29">
        <v>31.1</v>
      </c>
      <c r="BD29">
        <v>0.44700000000000001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Q29">
        <v>0</v>
      </c>
      <c r="BR29">
        <v>0</v>
      </c>
      <c r="BS29">
        <v>4.6703000000000001E-2</v>
      </c>
      <c r="BT29">
        <v>6.594E-3</v>
      </c>
      <c r="BU29">
        <v>0</v>
      </c>
      <c r="BV29">
        <v>0.93873030000000002</v>
      </c>
    </row>
    <row r="30" spans="1:74" customFormat="1" x14ac:dyDescent="0.25">
      <c r="A30" s="40">
        <v>41705</v>
      </c>
      <c r="B30" s="41">
        <v>3.3931712962962962E-2</v>
      </c>
      <c r="C30">
        <v>0.01</v>
      </c>
      <c r="D30">
        <v>1E-3</v>
      </c>
      <c r="E30">
        <v>10</v>
      </c>
      <c r="F30">
        <v>0.3</v>
      </c>
      <c r="G30">
        <v>2.2000000000000002</v>
      </c>
      <c r="H30">
        <v>10</v>
      </c>
      <c r="J30">
        <v>21.2</v>
      </c>
      <c r="K30">
        <v>1</v>
      </c>
      <c r="L30">
        <v>0.01</v>
      </c>
      <c r="M30">
        <v>1E-3</v>
      </c>
      <c r="N30">
        <v>0.2984</v>
      </c>
      <c r="O30">
        <v>2.2000000000000002</v>
      </c>
      <c r="P30">
        <v>2.5</v>
      </c>
      <c r="Q30">
        <v>0.25950000000000001</v>
      </c>
      <c r="R30">
        <v>1.9132</v>
      </c>
      <c r="S30">
        <v>2.2000000000000002</v>
      </c>
      <c r="T30">
        <v>10</v>
      </c>
      <c r="W30">
        <v>0</v>
      </c>
      <c r="X30">
        <v>21.2</v>
      </c>
      <c r="Y30">
        <v>13.4</v>
      </c>
      <c r="Z30">
        <v>846</v>
      </c>
      <c r="AA30">
        <v>868</v>
      </c>
      <c r="AB30">
        <v>849</v>
      </c>
      <c r="AC30">
        <v>82</v>
      </c>
      <c r="AD30">
        <v>19.47</v>
      </c>
      <c r="AE30">
        <v>0.45</v>
      </c>
      <c r="AF30">
        <v>970</v>
      </c>
      <c r="AG30">
        <v>-2</v>
      </c>
      <c r="AH30">
        <v>4</v>
      </c>
      <c r="AI30">
        <v>11</v>
      </c>
      <c r="AJ30">
        <v>191.7</v>
      </c>
      <c r="AK30">
        <v>191.3</v>
      </c>
      <c r="AL30">
        <v>8.1</v>
      </c>
      <c r="AM30">
        <v>195</v>
      </c>
      <c r="AN30" t="s">
        <v>155</v>
      </c>
      <c r="AO30">
        <v>2</v>
      </c>
      <c r="AP30" s="42">
        <v>0.78384259259259259</v>
      </c>
      <c r="AQ30">
        <v>47.159323000000001</v>
      </c>
      <c r="AR30">
        <v>-88.489720000000005</v>
      </c>
      <c r="AS30">
        <v>311.10000000000002</v>
      </c>
      <c r="AT30">
        <v>0</v>
      </c>
      <c r="AU30">
        <v>12</v>
      </c>
      <c r="AV30">
        <v>10</v>
      </c>
      <c r="AW30" t="s">
        <v>210</v>
      </c>
      <c r="AX30">
        <v>1.1000000000000001</v>
      </c>
      <c r="AY30">
        <v>2</v>
      </c>
      <c r="AZ30">
        <v>2.6</v>
      </c>
      <c r="BA30">
        <v>14.471</v>
      </c>
      <c r="BB30">
        <v>450</v>
      </c>
      <c r="BC30">
        <v>31.1</v>
      </c>
      <c r="BD30">
        <v>0.44700000000000001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Q30">
        <v>0</v>
      </c>
      <c r="BR30">
        <v>0</v>
      </c>
      <c r="BS30">
        <v>4.7E-2</v>
      </c>
      <c r="BT30">
        <v>6.7029999999999998E-3</v>
      </c>
      <c r="BU30">
        <v>0</v>
      </c>
      <c r="BV30">
        <v>0.94469999999999998</v>
      </c>
    </row>
    <row r="31" spans="1:74" customFormat="1" x14ac:dyDescent="0.25">
      <c r="A31" s="40">
        <v>41705</v>
      </c>
      <c r="B31" s="41">
        <v>3.3943287037037036E-2</v>
      </c>
      <c r="C31">
        <v>0.01</v>
      </c>
      <c r="D31">
        <v>1E-3</v>
      </c>
      <c r="E31">
        <v>10</v>
      </c>
      <c r="F31">
        <v>0.2</v>
      </c>
      <c r="G31">
        <v>2.2000000000000002</v>
      </c>
      <c r="H31">
        <v>20.9</v>
      </c>
      <c r="J31">
        <v>21.2</v>
      </c>
      <c r="K31">
        <v>1</v>
      </c>
      <c r="L31">
        <v>0.01</v>
      </c>
      <c r="M31">
        <v>1E-3</v>
      </c>
      <c r="N31">
        <v>0.2</v>
      </c>
      <c r="O31">
        <v>2.2000000000000002</v>
      </c>
      <c r="P31">
        <v>2.4</v>
      </c>
      <c r="Q31">
        <v>0.1739</v>
      </c>
      <c r="R31">
        <v>1.9132</v>
      </c>
      <c r="S31">
        <v>2.1</v>
      </c>
      <c r="T31">
        <v>20.9298</v>
      </c>
      <c r="W31">
        <v>0</v>
      </c>
      <c r="X31">
        <v>21.2</v>
      </c>
      <c r="Y31">
        <v>13.3</v>
      </c>
      <c r="Z31">
        <v>848</v>
      </c>
      <c r="AA31">
        <v>870</v>
      </c>
      <c r="AB31">
        <v>849</v>
      </c>
      <c r="AC31">
        <v>82</v>
      </c>
      <c r="AD31">
        <v>19.48</v>
      </c>
      <c r="AE31">
        <v>0.45</v>
      </c>
      <c r="AF31">
        <v>970</v>
      </c>
      <c r="AG31">
        <v>-2</v>
      </c>
      <c r="AH31">
        <v>4</v>
      </c>
      <c r="AI31">
        <v>11</v>
      </c>
      <c r="AJ31">
        <v>191.3</v>
      </c>
      <c r="AK31">
        <v>191</v>
      </c>
      <c r="AL31">
        <v>8</v>
      </c>
      <c r="AM31">
        <v>195</v>
      </c>
      <c r="AN31" t="s">
        <v>155</v>
      </c>
      <c r="AO31">
        <v>2</v>
      </c>
      <c r="AP31" s="42">
        <v>0.78385416666666663</v>
      </c>
      <c r="AQ31">
        <v>47.159323000000001</v>
      </c>
      <c r="AR31">
        <v>-88.489720000000005</v>
      </c>
      <c r="AS31">
        <v>311</v>
      </c>
      <c r="AT31">
        <v>0</v>
      </c>
      <c r="AU31">
        <v>12</v>
      </c>
      <c r="AV31">
        <v>10</v>
      </c>
      <c r="AW31" t="s">
        <v>210</v>
      </c>
      <c r="AX31">
        <v>1.1000000000000001</v>
      </c>
      <c r="AY31">
        <v>2</v>
      </c>
      <c r="AZ31">
        <v>2.6</v>
      </c>
      <c r="BA31">
        <v>14.471</v>
      </c>
      <c r="BB31">
        <v>450</v>
      </c>
      <c r="BC31">
        <v>31.1</v>
      </c>
      <c r="BD31">
        <v>0.44700000000000001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Q31">
        <v>0</v>
      </c>
      <c r="BR31">
        <v>0</v>
      </c>
      <c r="BS31">
        <v>4.7703000000000002E-2</v>
      </c>
      <c r="BT31">
        <v>7.7029999999999998E-3</v>
      </c>
      <c r="BU31">
        <v>0</v>
      </c>
      <c r="BV31">
        <v>0.95883030000000002</v>
      </c>
    </row>
    <row r="32" spans="1:74" customFormat="1" x14ac:dyDescent="0.25">
      <c r="A32" s="40">
        <v>41705</v>
      </c>
      <c r="B32" s="41">
        <v>3.3954861111111116E-2</v>
      </c>
      <c r="C32">
        <v>0.01</v>
      </c>
      <c r="D32">
        <v>1E-3</v>
      </c>
      <c r="E32">
        <v>10</v>
      </c>
      <c r="F32">
        <v>0.2</v>
      </c>
      <c r="G32">
        <v>2.2000000000000002</v>
      </c>
      <c r="H32">
        <v>11.4</v>
      </c>
      <c r="J32">
        <v>21.2</v>
      </c>
      <c r="K32">
        <v>1</v>
      </c>
      <c r="L32">
        <v>0.01</v>
      </c>
      <c r="M32">
        <v>1E-3</v>
      </c>
      <c r="N32">
        <v>0.2</v>
      </c>
      <c r="O32">
        <v>2.2000000000000002</v>
      </c>
      <c r="P32">
        <v>2.4</v>
      </c>
      <c r="Q32">
        <v>0.1739</v>
      </c>
      <c r="R32">
        <v>1.9131</v>
      </c>
      <c r="S32">
        <v>2.1</v>
      </c>
      <c r="T32">
        <v>11.449299999999999</v>
      </c>
      <c r="W32">
        <v>0</v>
      </c>
      <c r="X32">
        <v>21.2</v>
      </c>
      <c r="Y32">
        <v>13.4</v>
      </c>
      <c r="Z32">
        <v>847</v>
      </c>
      <c r="AA32">
        <v>868</v>
      </c>
      <c r="AB32">
        <v>848</v>
      </c>
      <c r="AC32">
        <v>82</v>
      </c>
      <c r="AD32">
        <v>19.46</v>
      </c>
      <c r="AE32">
        <v>0.45</v>
      </c>
      <c r="AF32">
        <v>971</v>
      </c>
      <c r="AG32">
        <v>-2</v>
      </c>
      <c r="AH32">
        <v>4</v>
      </c>
      <c r="AI32">
        <v>11</v>
      </c>
      <c r="AJ32">
        <v>191</v>
      </c>
      <c r="AK32">
        <v>191</v>
      </c>
      <c r="AL32">
        <v>7.9</v>
      </c>
      <c r="AM32">
        <v>195</v>
      </c>
      <c r="AN32" t="s">
        <v>155</v>
      </c>
      <c r="AO32">
        <v>2</v>
      </c>
      <c r="AP32" s="42">
        <v>0.78386574074074078</v>
      </c>
      <c r="AQ32">
        <v>47.159323000000001</v>
      </c>
      <c r="AR32">
        <v>-88.489720000000005</v>
      </c>
      <c r="AS32">
        <v>311.2</v>
      </c>
      <c r="AT32">
        <v>0</v>
      </c>
      <c r="AU32">
        <v>12</v>
      </c>
      <c r="AV32">
        <v>10</v>
      </c>
      <c r="AW32" t="s">
        <v>210</v>
      </c>
      <c r="AX32">
        <v>1.1000000000000001</v>
      </c>
      <c r="AY32">
        <v>2</v>
      </c>
      <c r="AZ32">
        <v>2.6</v>
      </c>
      <c r="BA32">
        <v>14.471</v>
      </c>
      <c r="BB32">
        <v>450</v>
      </c>
      <c r="BC32">
        <v>31.1</v>
      </c>
      <c r="BD32">
        <v>0.44700000000000001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Q32">
        <v>0</v>
      </c>
      <c r="BR32">
        <v>0</v>
      </c>
      <c r="BS32">
        <v>4.6593999999999997E-2</v>
      </c>
      <c r="BT32">
        <v>8.0000000000000002E-3</v>
      </c>
      <c r="BU32">
        <v>0</v>
      </c>
      <c r="BV32">
        <v>0.93653940000000002</v>
      </c>
    </row>
    <row r="33" spans="1:74" customFormat="1" x14ac:dyDescent="0.25">
      <c r="A33" s="40">
        <v>41705</v>
      </c>
      <c r="B33" s="41">
        <v>3.3966435185185183E-2</v>
      </c>
      <c r="C33">
        <v>0.01</v>
      </c>
      <c r="D33">
        <v>1E-3</v>
      </c>
      <c r="E33">
        <v>10</v>
      </c>
      <c r="F33">
        <v>0.2</v>
      </c>
      <c r="G33">
        <v>2.2999999999999998</v>
      </c>
      <c r="H33">
        <v>17.600000000000001</v>
      </c>
      <c r="J33">
        <v>21.2</v>
      </c>
      <c r="K33">
        <v>1</v>
      </c>
      <c r="L33">
        <v>0.01</v>
      </c>
      <c r="M33">
        <v>1E-3</v>
      </c>
      <c r="N33">
        <v>0.2</v>
      </c>
      <c r="O33">
        <v>2.2999999999999998</v>
      </c>
      <c r="P33">
        <v>2.5</v>
      </c>
      <c r="Q33">
        <v>0.1739</v>
      </c>
      <c r="R33">
        <v>2.0001000000000002</v>
      </c>
      <c r="S33">
        <v>2.2000000000000002</v>
      </c>
      <c r="T33">
        <v>17.618099999999998</v>
      </c>
      <c r="W33">
        <v>0</v>
      </c>
      <c r="X33">
        <v>21.2</v>
      </c>
      <c r="Y33">
        <v>13.3</v>
      </c>
      <c r="Z33">
        <v>848</v>
      </c>
      <c r="AA33">
        <v>869</v>
      </c>
      <c r="AB33">
        <v>848</v>
      </c>
      <c r="AC33">
        <v>82</v>
      </c>
      <c r="AD33">
        <v>19.47</v>
      </c>
      <c r="AE33">
        <v>0.45</v>
      </c>
      <c r="AF33">
        <v>970</v>
      </c>
      <c r="AG33">
        <v>-2</v>
      </c>
      <c r="AH33">
        <v>4</v>
      </c>
      <c r="AI33">
        <v>11</v>
      </c>
      <c r="AJ33">
        <v>191</v>
      </c>
      <c r="AK33">
        <v>192.4</v>
      </c>
      <c r="AL33">
        <v>7.9</v>
      </c>
      <c r="AM33">
        <v>195</v>
      </c>
      <c r="AN33" t="s">
        <v>155</v>
      </c>
      <c r="AO33">
        <v>2</v>
      </c>
      <c r="AP33" s="42">
        <v>0.78387731481481471</v>
      </c>
      <c r="AQ33">
        <v>47.159323000000001</v>
      </c>
      <c r="AR33">
        <v>-88.489720000000005</v>
      </c>
      <c r="AS33">
        <v>311.2</v>
      </c>
      <c r="AT33">
        <v>0</v>
      </c>
      <c r="AU33">
        <v>12</v>
      </c>
      <c r="AV33">
        <v>10</v>
      </c>
      <c r="AW33" t="s">
        <v>210</v>
      </c>
      <c r="AX33">
        <v>1.1000000000000001</v>
      </c>
      <c r="AY33">
        <v>2</v>
      </c>
      <c r="AZ33">
        <v>2.6</v>
      </c>
      <c r="BA33">
        <v>14.471</v>
      </c>
      <c r="BB33">
        <v>450</v>
      </c>
      <c r="BC33">
        <v>31.1</v>
      </c>
      <c r="BD33">
        <v>0.44700000000000001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Q33">
        <v>0</v>
      </c>
      <c r="BR33">
        <v>0</v>
      </c>
      <c r="BS33">
        <v>4.6703000000000001E-2</v>
      </c>
      <c r="BT33">
        <v>6.594E-3</v>
      </c>
      <c r="BU33">
        <v>0</v>
      </c>
      <c r="BV33">
        <v>0.93873030000000002</v>
      </c>
    </row>
    <row r="34" spans="1:74" customFormat="1" x14ac:dyDescent="0.25">
      <c r="A34" s="40">
        <v>41705</v>
      </c>
      <c r="B34" s="41">
        <v>3.3978009259259263E-2</v>
      </c>
      <c r="C34">
        <v>0.01</v>
      </c>
      <c r="D34">
        <v>1E-3</v>
      </c>
      <c r="E34">
        <v>10</v>
      </c>
      <c r="F34">
        <v>0.1</v>
      </c>
      <c r="G34">
        <v>2.2999999999999998</v>
      </c>
      <c r="H34">
        <v>30.8</v>
      </c>
      <c r="J34">
        <v>21.2</v>
      </c>
      <c r="K34">
        <v>1</v>
      </c>
      <c r="L34">
        <v>0.01</v>
      </c>
      <c r="M34">
        <v>1E-3</v>
      </c>
      <c r="N34">
        <v>0.1</v>
      </c>
      <c r="O34">
        <v>2.2999999999999998</v>
      </c>
      <c r="P34">
        <v>2.4</v>
      </c>
      <c r="Q34">
        <v>8.6999999999999994E-2</v>
      </c>
      <c r="R34">
        <v>2.0002</v>
      </c>
      <c r="S34">
        <v>2.1</v>
      </c>
      <c r="T34">
        <v>30.792999999999999</v>
      </c>
      <c r="W34">
        <v>0</v>
      </c>
      <c r="X34">
        <v>21.2</v>
      </c>
      <c r="Y34">
        <v>13.1</v>
      </c>
      <c r="Z34">
        <v>849</v>
      </c>
      <c r="AA34">
        <v>871</v>
      </c>
      <c r="AB34">
        <v>850</v>
      </c>
      <c r="AC34">
        <v>82</v>
      </c>
      <c r="AD34">
        <v>19.48</v>
      </c>
      <c r="AE34">
        <v>0.45</v>
      </c>
      <c r="AF34">
        <v>970</v>
      </c>
      <c r="AG34">
        <v>-2</v>
      </c>
      <c r="AH34">
        <v>4</v>
      </c>
      <c r="AI34">
        <v>11</v>
      </c>
      <c r="AJ34">
        <v>191</v>
      </c>
      <c r="AK34">
        <v>191.6</v>
      </c>
      <c r="AL34">
        <v>7.8</v>
      </c>
      <c r="AM34">
        <v>195</v>
      </c>
      <c r="AN34" t="s">
        <v>155</v>
      </c>
      <c r="AO34">
        <v>2</v>
      </c>
      <c r="AP34" s="42">
        <v>0.78388888888888886</v>
      </c>
      <c r="AQ34">
        <v>47.159323000000001</v>
      </c>
      <c r="AR34">
        <v>-88.489720000000005</v>
      </c>
      <c r="AS34">
        <v>311.2</v>
      </c>
      <c r="AT34">
        <v>0</v>
      </c>
      <c r="AU34">
        <v>12</v>
      </c>
      <c r="AV34">
        <v>10</v>
      </c>
      <c r="AW34" t="s">
        <v>210</v>
      </c>
      <c r="AX34">
        <v>1.1000000000000001</v>
      </c>
      <c r="AY34">
        <v>2.0162</v>
      </c>
      <c r="AZ34">
        <v>2.6080999999999999</v>
      </c>
      <c r="BA34">
        <v>14.471</v>
      </c>
      <c r="BB34">
        <v>450</v>
      </c>
      <c r="BC34">
        <v>31.1</v>
      </c>
      <c r="BD34">
        <v>0.44700000000000001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Q34">
        <v>0</v>
      </c>
      <c r="BR34">
        <v>7.0299999999999996E-4</v>
      </c>
      <c r="BS34">
        <v>4.7E-2</v>
      </c>
      <c r="BT34">
        <v>6.7029999999999998E-3</v>
      </c>
      <c r="BU34">
        <v>1.6923000000000001E-2</v>
      </c>
      <c r="BV34">
        <v>0.94469999999999998</v>
      </c>
    </row>
    <row r="35" spans="1:74" customFormat="1" x14ac:dyDescent="0.25">
      <c r="A35" s="40">
        <v>41705</v>
      </c>
      <c r="B35" s="41">
        <v>3.398958333333333E-2</v>
      </c>
      <c r="C35">
        <v>0.01</v>
      </c>
      <c r="D35">
        <v>1E-3</v>
      </c>
      <c r="E35">
        <v>10</v>
      </c>
      <c r="F35">
        <v>0.1</v>
      </c>
      <c r="G35">
        <v>2.2999999999999998</v>
      </c>
      <c r="H35">
        <v>29</v>
      </c>
      <c r="J35">
        <v>21.19</v>
      </c>
      <c r="K35">
        <v>1</v>
      </c>
      <c r="L35">
        <v>0.01</v>
      </c>
      <c r="M35">
        <v>1E-3</v>
      </c>
      <c r="N35">
        <v>0.1</v>
      </c>
      <c r="O35">
        <v>2.3010000000000002</v>
      </c>
      <c r="P35">
        <v>2.4</v>
      </c>
      <c r="Q35">
        <v>8.6999999999999994E-2</v>
      </c>
      <c r="R35">
        <v>2.0009999999999999</v>
      </c>
      <c r="S35">
        <v>2.1</v>
      </c>
      <c r="T35">
        <v>28.966899999999999</v>
      </c>
      <c r="W35">
        <v>0</v>
      </c>
      <c r="X35">
        <v>21.189699999999998</v>
      </c>
      <c r="Y35">
        <v>13</v>
      </c>
      <c r="Z35">
        <v>850</v>
      </c>
      <c r="AA35">
        <v>872</v>
      </c>
      <c r="AB35">
        <v>851</v>
      </c>
      <c r="AC35">
        <v>82</v>
      </c>
      <c r="AD35">
        <v>19.48</v>
      </c>
      <c r="AE35">
        <v>0.45</v>
      </c>
      <c r="AF35">
        <v>970</v>
      </c>
      <c r="AG35">
        <v>-2</v>
      </c>
      <c r="AH35">
        <v>4</v>
      </c>
      <c r="AI35">
        <v>11</v>
      </c>
      <c r="AJ35">
        <v>191</v>
      </c>
      <c r="AK35">
        <v>191</v>
      </c>
      <c r="AL35">
        <v>7.6</v>
      </c>
      <c r="AM35">
        <v>195</v>
      </c>
      <c r="AN35" t="s">
        <v>155</v>
      </c>
      <c r="AO35">
        <v>2</v>
      </c>
      <c r="AP35" s="42">
        <v>0.78390046296296301</v>
      </c>
      <c r="AQ35">
        <v>47.159323000000001</v>
      </c>
      <c r="AR35">
        <v>-88.489720000000005</v>
      </c>
      <c r="AS35">
        <v>311.2</v>
      </c>
      <c r="AT35">
        <v>0</v>
      </c>
      <c r="AU35">
        <v>12</v>
      </c>
      <c r="AV35">
        <v>10</v>
      </c>
      <c r="AW35" t="s">
        <v>210</v>
      </c>
      <c r="AX35">
        <v>1.0838000000000001</v>
      </c>
      <c r="AY35">
        <v>2.1838000000000002</v>
      </c>
      <c r="AZ35">
        <v>2.6595</v>
      </c>
      <c r="BA35">
        <v>14.471</v>
      </c>
      <c r="BB35">
        <v>450</v>
      </c>
      <c r="BC35">
        <v>31.1</v>
      </c>
      <c r="BD35">
        <v>0.44700000000000001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Q35">
        <v>0</v>
      </c>
      <c r="BR35">
        <v>2.9700000000000001E-4</v>
      </c>
      <c r="BS35">
        <v>4.7E-2</v>
      </c>
      <c r="BT35">
        <v>7.0000000000000001E-3</v>
      </c>
      <c r="BU35">
        <v>7.1500000000000001E-3</v>
      </c>
      <c r="BV35">
        <v>0.94469999999999998</v>
      </c>
    </row>
    <row r="36" spans="1:74" customFormat="1" x14ac:dyDescent="0.25">
      <c r="A36" s="40">
        <v>41705</v>
      </c>
      <c r="B36" s="41">
        <v>3.400115740740741E-2</v>
      </c>
      <c r="C36">
        <v>1.2999999999999999E-2</v>
      </c>
      <c r="D36">
        <v>1E-3</v>
      </c>
      <c r="E36">
        <v>10</v>
      </c>
      <c r="F36">
        <v>0.1</v>
      </c>
      <c r="G36">
        <v>2.4</v>
      </c>
      <c r="H36">
        <v>49</v>
      </c>
      <c r="J36">
        <v>21.1</v>
      </c>
      <c r="K36">
        <v>1</v>
      </c>
      <c r="L36">
        <v>1.34E-2</v>
      </c>
      <c r="M36">
        <v>1E-3</v>
      </c>
      <c r="N36">
        <v>0.1</v>
      </c>
      <c r="O36">
        <v>2.4</v>
      </c>
      <c r="P36">
        <v>2.5</v>
      </c>
      <c r="Q36">
        <v>8.6999999999999994E-2</v>
      </c>
      <c r="R36">
        <v>2.0871</v>
      </c>
      <c r="S36">
        <v>2.2000000000000002</v>
      </c>
      <c r="T36">
        <v>48.954700000000003</v>
      </c>
      <c r="W36">
        <v>0</v>
      </c>
      <c r="X36">
        <v>21.1</v>
      </c>
      <c r="Y36">
        <v>13.1</v>
      </c>
      <c r="Z36">
        <v>849</v>
      </c>
      <c r="AA36">
        <v>872</v>
      </c>
      <c r="AB36">
        <v>850</v>
      </c>
      <c r="AC36">
        <v>82</v>
      </c>
      <c r="AD36">
        <v>19.48</v>
      </c>
      <c r="AE36">
        <v>0.45</v>
      </c>
      <c r="AF36">
        <v>970</v>
      </c>
      <c r="AG36">
        <v>-2</v>
      </c>
      <c r="AH36">
        <v>4</v>
      </c>
      <c r="AI36">
        <v>11</v>
      </c>
      <c r="AJ36">
        <v>191</v>
      </c>
      <c r="AK36">
        <v>191</v>
      </c>
      <c r="AL36">
        <v>7.6</v>
      </c>
      <c r="AM36">
        <v>195</v>
      </c>
      <c r="AN36" t="s">
        <v>155</v>
      </c>
      <c r="AO36">
        <v>2</v>
      </c>
      <c r="AP36" s="42">
        <v>0.78391203703703705</v>
      </c>
      <c r="AQ36">
        <v>47.159323000000001</v>
      </c>
      <c r="AR36">
        <v>-88.489720000000005</v>
      </c>
      <c r="AS36">
        <v>311.3</v>
      </c>
      <c r="AT36">
        <v>0</v>
      </c>
      <c r="AU36">
        <v>12</v>
      </c>
      <c r="AV36">
        <v>10</v>
      </c>
      <c r="AW36" t="s">
        <v>210</v>
      </c>
      <c r="AX36">
        <v>0.9</v>
      </c>
      <c r="AY36">
        <v>2.0081000000000002</v>
      </c>
      <c r="AZ36">
        <v>2.2081</v>
      </c>
      <c r="BA36">
        <v>14.471</v>
      </c>
      <c r="BB36">
        <v>450</v>
      </c>
      <c r="BC36">
        <v>31.1</v>
      </c>
      <c r="BD36">
        <v>0.44700000000000001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Q36">
        <v>0</v>
      </c>
      <c r="BR36">
        <v>0</v>
      </c>
      <c r="BS36">
        <v>4.7E-2</v>
      </c>
      <c r="BT36">
        <v>7.0000000000000001E-3</v>
      </c>
      <c r="BU36">
        <v>0</v>
      </c>
      <c r="BV36">
        <v>0.94469999999999998</v>
      </c>
    </row>
    <row r="37" spans="1:74" customFormat="1" x14ac:dyDescent="0.25">
      <c r="A37" s="40">
        <v>41705</v>
      </c>
      <c r="B37" s="41">
        <v>3.4012731481481477E-2</v>
      </c>
      <c r="C37">
        <v>0.05</v>
      </c>
      <c r="D37">
        <v>1.0699999999999999E-2</v>
      </c>
      <c r="E37">
        <v>106.64526499999999</v>
      </c>
      <c r="F37">
        <v>0</v>
      </c>
      <c r="G37">
        <v>2.4</v>
      </c>
      <c r="H37">
        <v>31.6</v>
      </c>
      <c r="J37">
        <v>21.1</v>
      </c>
      <c r="K37">
        <v>1</v>
      </c>
      <c r="L37">
        <v>0.05</v>
      </c>
      <c r="M37">
        <v>1.0699999999999999E-2</v>
      </c>
      <c r="N37">
        <v>0</v>
      </c>
      <c r="O37">
        <v>2.4</v>
      </c>
      <c r="P37">
        <v>2.4</v>
      </c>
      <c r="Q37">
        <v>0</v>
      </c>
      <c r="R37">
        <v>2.0871</v>
      </c>
      <c r="S37">
        <v>2.1</v>
      </c>
      <c r="T37">
        <v>31.641500000000001</v>
      </c>
      <c r="W37">
        <v>0</v>
      </c>
      <c r="X37">
        <v>21.1</v>
      </c>
      <c r="Y37">
        <v>13.4</v>
      </c>
      <c r="Z37">
        <v>848</v>
      </c>
      <c r="AA37">
        <v>869</v>
      </c>
      <c r="AB37">
        <v>849</v>
      </c>
      <c r="AC37">
        <v>82</v>
      </c>
      <c r="AD37">
        <v>19.46</v>
      </c>
      <c r="AE37">
        <v>0.45</v>
      </c>
      <c r="AF37">
        <v>971</v>
      </c>
      <c r="AG37">
        <v>-2</v>
      </c>
      <c r="AH37">
        <v>4</v>
      </c>
      <c r="AI37">
        <v>11</v>
      </c>
      <c r="AJ37">
        <v>191.7</v>
      </c>
      <c r="AK37">
        <v>191</v>
      </c>
      <c r="AL37">
        <v>7.8</v>
      </c>
      <c r="AM37">
        <v>195</v>
      </c>
      <c r="AN37" t="s">
        <v>155</v>
      </c>
      <c r="AO37">
        <v>2</v>
      </c>
      <c r="AP37" s="42">
        <v>0.78392361111111108</v>
      </c>
      <c r="AQ37">
        <v>47.159323000000001</v>
      </c>
      <c r="AR37">
        <v>-88.489720000000005</v>
      </c>
      <c r="AS37">
        <v>311.5</v>
      </c>
      <c r="AT37">
        <v>0</v>
      </c>
      <c r="AU37">
        <v>12</v>
      </c>
      <c r="AV37">
        <v>10</v>
      </c>
      <c r="AW37" t="s">
        <v>210</v>
      </c>
      <c r="AX37">
        <v>0.9</v>
      </c>
      <c r="AY37">
        <v>2.1</v>
      </c>
      <c r="AZ37">
        <v>2.2999999999999998</v>
      </c>
      <c r="BA37">
        <v>14.471</v>
      </c>
      <c r="BB37">
        <v>450</v>
      </c>
      <c r="BC37">
        <v>31.1</v>
      </c>
      <c r="BD37">
        <v>0.44700000000000001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Q37">
        <v>0</v>
      </c>
      <c r="BR37">
        <v>0</v>
      </c>
      <c r="BS37">
        <v>4.7E-2</v>
      </c>
      <c r="BT37">
        <v>7.0000000000000001E-3</v>
      </c>
      <c r="BU37">
        <v>0</v>
      </c>
      <c r="BV37">
        <v>0.94469999999999998</v>
      </c>
    </row>
    <row r="38" spans="1:74" customFormat="1" x14ac:dyDescent="0.25">
      <c r="A38" s="40">
        <v>41705</v>
      </c>
      <c r="B38" s="41">
        <v>3.4024305555555558E-2</v>
      </c>
      <c r="C38">
        <v>1.87</v>
      </c>
      <c r="D38">
        <v>5.3499999999999999E-2</v>
      </c>
      <c r="E38">
        <v>534.51418699999999</v>
      </c>
      <c r="F38">
        <v>0.3</v>
      </c>
      <c r="G38">
        <v>2.4</v>
      </c>
      <c r="H38">
        <v>39.200000000000003</v>
      </c>
      <c r="J38">
        <v>21.15</v>
      </c>
      <c r="K38">
        <v>0.98770000000000002</v>
      </c>
      <c r="L38">
        <v>1.8474999999999999</v>
      </c>
      <c r="M38">
        <v>5.28E-2</v>
      </c>
      <c r="N38">
        <v>0.30020000000000002</v>
      </c>
      <c r="O38">
        <v>2.3841999999999999</v>
      </c>
      <c r="P38">
        <v>2.7</v>
      </c>
      <c r="Q38">
        <v>0.2611</v>
      </c>
      <c r="R38">
        <v>2.0733000000000001</v>
      </c>
      <c r="S38">
        <v>2.2999999999999998</v>
      </c>
      <c r="T38">
        <v>39.1892</v>
      </c>
      <c r="W38">
        <v>0</v>
      </c>
      <c r="X38">
        <v>20.89</v>
      </c>
      <c r="Y38">
        <v>13.6</v>
      </c>
      <c r="Z38">
        <v>846</v>
      </c>
      <c r="AA38">
        <v>867</v>
      </c>
      <c r="AB38">
        <v>848</v>
      </c>
      <c r="AC38">
        <v>82</v>
      </c>
      <c r="AD38">
        <v>19.46</v>
      </c>
      <c r="AE38">
        <v>0.45</v>
      </c>
      <c r="AF38">
        <v>971</v>
      </c>
      <c r="AG38">
        <v>-2</v>
      </c>
      <c r="AH38">
        <v>4</v>
      </c>
      <c r="AI38">
        <v>11</v>
      </c>
      <c r="AJ38">
        <v>192</v>
      </c>
      <c r="AK38">
        <v>190.3</v>
      </c>
      <c r="AL38">
        <v>7.8</v>
      </c>
      <c r="AM38">
        <v>195</v>
      </c>
      <c r="AN38" t="s">
        <v>155</v>
      </c>
      <c r="AO38">
        <v>2</v>
      </c>
      <c r="AP38" s="42">
        <v>0.78393518518518512</v>
      </c>
      <c r="AQ38">
        <v>47.159323000000001</v>
      </c>
      <c r="AR38">
        <v>-88.489722</v>
      </c>
      <c r="AS38">
        <v>311.3</v>
      </c>
      <c r="AT38">
        <v>0</v>
      </c>
      <c r="AU38">
        <v>12</v>
      </c>
      <c r="AV38">
        <v>10</v>
      </c>
      <c r="AW38" t="s">
        <v>210</v>
      </c>
      <c r="AX38">
        <v>0.9</v>
      </c>
      <c r="AY38">
        <v>2.1</v>
      </c>
      <c r="AZ38">
        <v>2.2999999999999998</v>
      </c>
      <c r="BA38">
        <v>14.471</v>
      </c>
      <c r="BB38">
        <v>109.58</v>
      </c>
      <c r="BC38">
        <v>7.57</v>
      </c>
      <c r="BD38">
        <v>1.2430000000000001</v>
      </c>
      <c r="BE38">
        <v>3154.576</v>
      </c>
      <c r="BF38">
        <v>57.375999999999998</v>
      </c>
      <c r="BG38">
        <v>5.3999999999999999E-2</v>
      </c>
      <c r="BH38">
        <v>0.42599999999999999</v>
      </c>
      <c r="BI38">
        <v>0.48</v>
      </c>
      <c r="BJ38">
        <v>4.7E-2</v>
      </c>
      <c r="BK38">
        <v>0.371</v>
      </c>
      <c r="BL38">
        <v>0.41699999999999998</v>
      </c>
      <c r="BM38">
        <v>2.1015999999999999</v>
      </c>
      <c r="BQ38">
        <v>25935.55</v>
      </c>
      <c r="BR38">
        <v>0.35149999999999998</v>
      </c>
      <c r="BS38">
        <v>4.8405999999999998E-2</v>
      </c>
      <c r="BT38">
        <v>7.0000000000000001E-3</v>
      </c>
      <c r="BU38">
        <v>8.4614840000000004</v>
      </c>
      <c r="BV38">
        <v>0.97296059999999995</v>
      </c>
    </row>
    <row r="39" spans="1:74" customFormat="1" x14ac:dyDescent="0.25">
      <c r="A39" s="40">
        <v>41705</v>
      </c>
      <c r="B39" s="41">
        <v>3.4035879629629624E-2</v>
      </c>
      <c r="C39">
        <v>2.871</v>
      </c>
      <c r="D39">
        <v>0.17419999999999999</v>
      </c>
      <c r="E39">
        <v>1742.409347</v>
      </c>
      <c r="F39">
        <v>29.9</v>
      </c>
      <c r="G39">
        <v>3.2</v>
      </c>
      <c r="H39">
        <v>163.1</v>
      </c>
      <c r="J39">
        <v>21.07</v>
      </c>
      <c r="K39">
        <v>0.97789999999999999</v>
      </c>
      <c r="L39">
        <v>2.8073999999999999</v>
      </c>
      <c r="M39">
        <v>0.1704</v>
      </c>
      <c r="N39">
        <v>29.2363</v>
      </c>
      <c r="O39">
        <v>3.1326999999999998</v>
      </c>
      <c r="P39">
        <v>32.4</v>
      </c>
      <c r="Q39">
        <v>25.4237</v>
      </c>
      <c r="R39">
        <v>2.7241</v>
      </c>
      <c r="S39">
        <v>28.1</v>
      </c>
      <c r="T39">
        <v>163.08369999999999</v>
      </c>
      <c r="W39">
        <v>0</v>
      </c>
      <c r="X39">
        <v>20.6082</v>
      </c>
      <c r="Y39">
        <v>13.8</v>
      </c>
      <c r="Z39">
        <v>845</v>
      </c>
      <c r="AA39">
        <v>866</v>
      </c>
      <c r="AB39">
        <v>846</v>
      </c>
      <c r="AC39">
        <v>82</v>
      </c>
      <c r="AD39">
        <v>19.46</v>
      </c>
      <c r="AE39">
        <v>0.45</v>
      </c>
      <c r="AF39">
        <v>971</v>
      </c>
      <c r="AG39">
        <v>-2</v>
      </c>
      <c r="AH39">
        <v>4.7030000000000003</v>
      </c>
      <c r="AI39">
        <v>11</v>
      </c>
      <c r="AJ39">
        <v>191.3</v>
      </c>
      <c r="AK39">
        <v>190</v>
      </c>
      <c r="AL39">
        <v>7.7</v>
      </c>
      <c r="AM39">
        <v>195</v>
      </c>
      <c r="AN39" t="s">
        <v>155</v>
      </c>
      <c r="AO39">
        <v>2</v>
      </c>
      <c r="AP39" s="42">
        <v>0.78394675925925927</v>
      </c>
      <c r="AQ39">
        <v>47.159323000000001</v>
      </c>
      <c r="AR39">
        <v>-88.489720000000005</v>
      </c>
      <c r="AS39">
        <v>311.2</v>
      </c>
      <c r="AT39">
        <v>0</v>
      </c>
      <c r="AU39">
        <v>12</v>
      </c>
      <c r="AV39">
        <v>10</v>
      </c>
      <c r="AW39" t="s">
        <v>210</v>
      </c>
      <c r="AX39">
        <v>0.9</v>
      </c>
      <c r="AY39">
        <v>2.1</v>
      </c>
      <c r="AZ39">
        <v>2.2999999999999998</v>
      </c>
      <c r="BA39">
        <v>14.471</v>
      </c>
      <c r="BB39">
        <v>69.27</v>
      </c>
      <c r="BC39">
        <v>4.79</v>
      </c>
      <c r="BD39">
        <v>2.2639999999999998</v>
      </c>
      <c r="BE39">
        <v>3025.1390000000001</v>
      </c>
      <c r="BF39">
        <v>116.855</v>
      </c>
      <c r="BG39">
        <v>3.2989999999999999</v>
      </c>
      <c r="BH39">
        <v>0.35299999999999998</v>
      </c>
      <c r="BI39">
        <v>3.653</v>
      </c>
      <c r="BJ39">
        <v>2.8690000000000002</v>
      </c>
      <c r="BK39">
        <v>0.307</v>
      </c>
      <c r="BL39">
        <v>3.1760000000000002</v>
      </c>
      <c r="BM39">
        <v>5.5191999999999997</v>
      </c>
      <c r="BQ39">
        <v>16146.558999999999</v>
      </c>
      <c r="BR39">
        <v>0.29261500000000001</v>
      </c>
      <c r="BS39">
        <v>4.9000000000000002E-2</v>
      </c>
      <c r="BT39">
        <v>7.0000000000000001E-3</v>
      </c>
      <c r="BU39">
        <v>7.0439749999999997</v>
      </c>
      <c r="BV39">
        <v>0.9849</v>
      </c>
    </row>
    <row r="40" spans="1:74" customFormat="1" x14ac:dyDescent="0.25">
      <c r="A40" s="40">
        <v>41705</v>
      </c>
      <c r="B40" s="41">
        <v>3.4047453703703705E-2</v>
      </c>
      <c r="C40">
        <v>3.2109999999999999</v>
      </c>
      <c r="D40">
        <v>0.12670000000000001</v>
      </c>
      <c r="E40">
        <v>1266.9863009999999</v>
      </c>
      <c r="F40">
        <v>90.3</v>
      </c>
      <c r="G40">
        <v>3.4</v>
      </c>
      <c r="H40">
        <v>268.5</v>
      </c>
      <c r="J40">
        <v>20.12</v>
      </c>
      <c r="K40">
        <v>0.97529999999999994</v>
      </c>
      <c r="L40">
        <v>3.1315</v>
      </c>
      <c r="M40">
        <v>0.1236</v>
      </c>
      <c r="N40">
        <v>88.042599999999993</v>
      </c>
      <c r="O40">
        <v>3.3161999999999998</v>
      </c>
      <c r="P40">
        <v>91.4</v>
      </c>
      <c r="Q40">
        <v>76.561199999999999</v>
      </c>
      <c r="R40">
        <v>2.8837000000000002</v>
      </c>
      <c r="S40">
        <v>79.400000000000006</v>
      </c>
      <c r="T40">
        <v>268.5222</v>
      </c>
      <c r="W40">
        <v>0</v>
      </c>
      <c r="X40">
        <v>19.628399999999999</v>
      </c>
      <c r="Y40">
        <v>13.7</v>
      </c>
      <c r="Z40">
        <v>845</v>
      </c>
      <c r="AA40">
        <v>865</v>
      </c>
      <c r="AB40">
        <v>846</v>
      </c>
      <c r="AC40">
        <v>82</v>
      </c>
      <c r="AD40">
        <v>19.46</v>
      </c>
      <c r="AE40">
        <v>0.45</v>
      </c>
      <c r="AF40">
        <v>971</v>
      </c>
      <c r="AG40">
        <v>-2</v>
      </c>
      <c r="AH40">
        <v>4.2969999999999997</v>
      </c>
      <c r="AI40">
        <v>11</v>
      </c>
      <c r="AJ40">
        <v>191</v>
      </c>
      <c r="AK40">
        <v>190</v>
      </c>
      <c r="AL40">
        <v>7.8</v>
      </c>
      <c r="AM40">
        <v>195</v>
      </c>
      <c r="AN40" t="s">
        <v>155</v>
      </c>
      <c r="AO40">
        <v>2</v>
      </c>
      <c r="AP40" s="42">
        <v>0.78395833333333342</v>
      </c>
      <c r="AQ40">
        <v>47.159323000000001</v>
      </c>
      <c r="AR40">
        <v>-88.489720000000005</v>
      </c>
      <c r="AS40">
        <v>311.10000000000002</v>
      </c>
      <c r="AT40">
        <v>0</v>
      </c>
      <c r="AU40">
        <v>12</v>
      </c>
      <c r="AV40">
        <v>10</v>
      </c>
      <c r="AW40" t="s">
        <v>210</v>
      </c>
      <c r="AX40">
        <v>0.9</v>
      </c>
      <c r="AY40">
        <v>2.1</v>
      </c>
      <c r="AZ40">
        <v>2.2999999999999998</v>
      </c>
      <c r="BA40">
        <v>14.471</v>
      </c>
      <c r="BB40">
        <v>63.14</v>
      </c>
      <c r="BC40">
        <v>4.3600000000000003</v>
      </c>
      <c r="BD40">
        <v>2.528</v>
      </c>
      <c r="BE40">
        <v>3074.8119999999999</v>
      </c>
      <c r="BF40">
        <v>77.227000000000004</v>
      </c>
      <c r="BG40">
        <v>9.0530000000000008</v>
      </c>
      <c r="BH40">
        <v>0.34100000000000003</v>
      </c>
      <c r="BI40">
        <v>9.3940000000000001</v>
      </c>
      <c r="BJ40">
        <v>7.8719999999999999</v>
      </c>
      <c r="BK40">
        <v>0.29699999999999999</v>
      </c>
      <c r="BL40">
        <v>8.1690000000000005</v>
      </c>
      <c r="BM40">
        <v>8.2806999999999995</v>
      </c>
      <c r="BQ40">
        <v>14013.436</v>
      </c>
      <c r="BR40">
        <v>0.13048199999999999</v>
      </c>
      <c r="BS40">
        <v>4.9000000000000002E-2</v>
      </c>
      <c r="BT40">
        <v>7.0000000000000001E-3</v>
      </c>
      <c r="BU40">
        <v>3.1410279999999999</v>
      </c>
      <c r="BV40">
        <v>0.9849</v>
      </c>
    </row>
    <row r="41" spans="1:74" customFormat="1" x14ac:dyDescent="0.25">
      <c r="A41" s="40">
        <v>41705</v>
      </c>
      <c r="B41" s="41">
        <v>3.4059027777777778E-2</v>
      </c>
      <c r="C41">
        <v>3.234</v>
      </c>
      <c r="D41">
        <v>9.8400000000000001E-2</v>
      </c>
      <c r="E41">
        <v>984.42131600000005</v>
      </c>
      <c r="F41">
        <v>110.8</v>
      </c>
      <c r="G41">
        <v>3.4</v>
      </c>
      <c r="H41">
        <v>268.2</v>
      </c>
      <c r="J41">
        <v>18.760000000000002</v>
      </c>
      <c r="K41">
        <v>0.97550000000000003</v>
      </c>
      <c r="L41">
        <v>3.1543000000000001</v>
      </c>
      <c r="M41">
        <v>9.6000000000000002E-2</v>
      </c>
      <c r="N41">
        <v>108.06529999999999</v>
      </c>
      <c r="O41">
        <v>3.3262</v>
      </c>
      <c r="P41">
        <v>111.4</v>
      </c>
      <c r="Q41">
        <v>93.972800000000007</v>
      </c>
      <c r="R41">
        <v>2.8923999999999999</v>
      </c>
      <c r="S41">
        <v>96.9</v>
      </c>
      <c r="T41">
        <v>268.17320000000001</v>
      </c>
      <c r="W41">
        <v>0</v>
      </c>
      <c r="X41">
        <v>18.299399999999999</v>
      </c>
      <c r="Y41">
        <v>13.7</v>
      </c>
      <c r="Z41">
        <v>845</v>
      </c>
      <c r="AA41">
        <v>865</v>
      </c>
      <c r="AB41">
        <v>846</v>
      </c>
      <c r="AC41">
        <v>82</v>
      </c>
      <c r="AD41">
        <v>19.46</v>
      </c>
      <c r="AE41">
        <v>0.45</v>
      </c>
      <c r="AF41">
        <v>971</v>
      </c>
      <c r="AG41">
        <v>-2</v>
      </c>
      <c r="AH41">
        <v>4</v>
      </c>
      <c r="AI41">
        <v>11</v>
      </c>
      <c r="AJ41">
        <v>191.7</v>
      </c>
      <c r="AK41">
        <v>190.7</v>
      </c>
      <c r="AL41">
        <v>8</v>
      </c>
      <c r="AM41">
        <v>195</v>
      </c>
      <c r="AN41" t="s">
        <v>155</v>
      </c>
      <c r="AO41">
        <v>2</v>
      </c>
      <c r="AP41" s="42">
        <v>0.78396990740740735</v>
      </c>
      <c r="AQ41">
        <v>47.159323000000001</v>
      </c>
      <c r="AR41">
        <v>-88.489720000000005</v>
      </c>
      <c r="AS41">
        <v>311.5</v>
      </c>
      <c r="AT41">
        <v>0</v>
      </c>
      <c r="AU41">
        <v>12</v>
      </c>
      <c r="AV41">
        <v>10</v>
      </c>
      <c r="AW41" t="s">
        <v>210</v>
      </c>
      <c r="AX41">
        <v>0.9</v>
      </c>
      <c r="AY41">
        <v>2.1</v>
      </c>
      <c r="AZ41">
        <v>2.2999999999999998</v>
      </c>
      <c r="BA41">
        <v>14.471</v>
      </c>
      <c r="BB41">
        <v>63.25</v>
      </c>
      <c r="BC41">
        <v>4.37</v>
      </c>
      <c r="BD41">
        <v>2.5129999999999999</v>
      </c>
      <c r="BE41">
        <v>3101.777</v>
      </c>
      <c r="BF41">
        <v>60.100999999999999</v>
      </c>
      <c r="BG41">
        <v>11.128</v>
      </c>
      <c r="BH41">
        <v>0.34300000000000003</v>
      </c>
      <c r="BI41">
        <v>11.471</v>
      </c>
      <c r="BJ41">
        <v>9.6769999999999996</v>
      </c>
      <c r="BK41">
        <v>0.29799999999999999</v>
      </c>
      <c r="BL41">
        <v>9.9749999999999996</v>
      </c>
      <c r="BM41">
        <v>8.2821999999999996</v>
      </c>
      <c r="BQ41">
        <v>13083.977000000001</v>
      </c>
      <c r="BR41">
        <v>5.8929000000000002E-2</v>
      </c>
      <c r="BS41">
        <v>4.6891000000000002E-2</v>
      </c>
      <c r="BT41">
        <v>7.0000000000000001E-3</v>
      </c>
      <c r="BU41">
        <v>1.418569</v>
      </c>
      <c r="BV41">
        <v>0.94250909999999999</v>
      </c>
    </row>
    <row r="42" spans="1:74" customFormat="1" x14ac:dyDescent="0.25">
      <c r="A42" s="40">
        <v>41705</v>
      </c>
      <c r="B42" s="41">
        <v>3.4070601851851852E-2</v>
      </c>
      <c r="C42">
        <v>3.242</v>
      </c>
      <c r="D42">
        <v>8.8999999999999996E-2</v>
      </c>
      <c r="E42">
        <v>890</v>
      </c>
      <c r="F42">
        <v>160.5</v>
      </c>
      <c r="G42">
        <v>4.0999999999999996</v>
      </c>
      <c r="H42">
        <v>251.6</v>
      </c>
      <c r="J42">
        <v>18</v>
      </c>
      <c r="K42">
        <v>0.97540000000000004</v>
      </c>
      <c r="L42">
        <v>3.1619999999999999</v>
      </c>
      <c r="M42">
        <v>8.6800000000000002E-2</v>
      </c>
      <c r="N42">
        <v>156.57310000000001</v>
      </c>
      <c r="O42">
        <v>4.0004</v>
      </c>
      <c r="P42">
        <v>160.6</v>
      </c>
      <c r="Q42">
        <v>136.15940000000001</v>
      </c>
      <c r="R42">
        <v>3.4788000000000001</v>
      </c>
      <c r="S42">
        <v>139.6</v>
      </c>
      <c r="T42">
        <v>251.5515</v>
      </c>
      <c r="W42">
        <v>0</v>
      </c>
      <c r="X42">
        <v>17.554500000000001</v>
      </c>
      <c r="Y42">
        <v>13.5</v>
      </c>
      <c r="Z42">
        <v>846</v>
      </c>
      <c r="AA42">
        <v>866</v>
      </c>
      <c r="AB42">
        <v>848</v>
      </c>
      <c r="AC42">
        <v>82</v>
      </c>
      <c r="AD42">
        <v>19.47</v>
      </c>
      <c r="AE42">
        <v>0.45</v>
      </c>
      <c r="AF42">
        <v>970</v>
      </c>
      <c r="AG42">
        <v>-2</v>
      </c>
      <c r="AH42">
        <v>4</v>
      </c>
      <c r="AI42">
        <v>11</v>
      </c>
      <c r="AJ42">
        <v>191.3</v>
      </c>
      <c r="AK42">
        <v>190.3</v>
      </c>
      <c r="AL42">
        <v>7.8</v>
      </c>
      <c r="AM42">
        <v>195</v>
      </c>
      <c r="AN42" t="s">
        <v>155</v>
      </c>
      <c r="AO42">
        <v>2</v>
      </c>
      <c r="AP42" s="42">
        <v>0.7839814814814815</v>
      </c>
      <c r="AQ42">
        <v>47.159323000000001</v>
      </c>
      <c r="AR42">
        <v>-88.489720000000005</v>
      </c>
      <c r="AS42">
        <v>311.39999999999998</v>
      </c>
      <c r="AT42">
        <v>0</v>
      </c>
      <c r="AU42">
        <v>12</v>
      </c>
      <c r="AV42">
        <v>10</v>
      </c>
      <c r="AW42" t="s">
        <v>210</v>
      </c>
      <c r="AX42">
        <v>0.90810000000000002</v>
      </c>
      <c r="AY42">
        <v>2.1080999999999999</v>
      </c>
      <c r="AZ42">
        <v>2.3161999999999998</v>
      </c>
      <c r="BA42">
        <v>14.471</v>
      </c>
      <c r="BB42">
        <v>63.31</v>
      </c>
      <c r="BC42">
        <v>4.38</v>
      </c>
      <c r="BD42">
        <v>2.52</v>
      </c>
      <c r="BE42">
        <v>3112.4070000000002</v>
      </c>
      <c r="BF42">
        <v>54.386000000000003</v>
      </c>
      <c r="BG42">
        <v>16.138999999999999</v>
      </c>
      <c r="BH42">
        <v>0.41199999999999998</v>
      </c>
      <c r="BI42">
        <v>16.552</v>
      </c>
      <c r="BJ42">
        <v>14.035</v>
      </c>
      <c r="BK42">
        <v>0.35899999999999999</v>
      </c>
      <c r="BL42">
        <v>14.394</v>
      </c>
      <c r="BM42">
        <v>7.7763999999999998</v>
      </c>
      <c r="BQ42">
        <v>12563.63</v>
      </c>
      <c r="BR42">
        <v>2.4424999999999999E-2</v>
      </c>
      <c r="BS42">
        <v>4.2485000000000002E-2</v>
      </c>
      <c r="BT42">
        <v>7.0000000000000001E-3</v>
      </c>
      <c r="BU42">
        <v>0.58797100000000002</v>
      </c>
      <c r="BV42">
        <v>0.8539485</v>
      </c>
    </row>
    <row r="43" spans="1:74" customFormat="1" x14ac:dyDescent="0.25">
      <c r="A43" s="40">
        <v>41705</v>
      </c>
      <c r="B43" s="41">
        <v>3.4082175925925925E-2</v>
      </c>
      <c r="C43">
        <v>3.25</v>
      </c>
      <c r="D43">
        <v>9.01E-2</v>
      </c>
      <c r="E43">
        <v>900.71078399999999</v>
      </c>
      <c r="F43">
        <v>174.6</v>
      </c>
      <c r="G43">
        <v>4.2</v>
      </c>
      <c r="H43">
        <v>277</v>
      </c>
      <c r="J43">
        <v>17.489999999999998</v>
      </c>
      <c r="K43">
        <v>0.97529999999999994</v>
      </c>
      <c r="L43">
        <v>3.1698</v>
      </c>
      <c r="M43">
        <v>8.7800000000000003E-2</v>
      </c>
      <c r="N43">
        <v>170.24629999999999</v>
      </c>
      <c r="O43">
        <v>4.0972999999999997</v>
      </c>
      <c r="P43">
        <v>174.3</v>
      </c>
      <c r="Q43">
        <v>148.05199999999999</v>
      </c>
      <c r="R43">
        <v>3.5632000000000001</v>
      </c>
      <c r="S43">
        <v>151.6</v>
      </c>
      <c r="T43">
        <v>276.96129999999999</v>
      </c>
      <c r="W43">
        <v>0</v>
      </c>
      <c r="X43">
        <v>17.059799999999999</v>
      </c>
      <c r="Y43">
        <v>13.3</v>
      </c>
      <c r="Z43">
        <v>847</v>
      </c>
      <c r="AA43">
        <v>868</v>
      </c>
      <c r="AB43">
        <v>849</v>
      </c>
      <c r="AC43">
        <v>82</v>
      </c>
      <c r="AD43">
        <v>19.48</v>
      </c>
      <c r="AE43">
        <v>0.45</v>
      </c>
      <c r="AF43">
        <v>970</v>
      </c>
      <c r="AG43">
        <v>-2</v>
      </c>
      <c r="AH43">
        <v>4.7030000000000003</v>
      </c>
      <c r="AI43">
        <v>11</v>
      </c>
      <c r="AJ43">
        <v>191</v>
      </c>
      <c r="AK43">
        <v>190.7</v>
      </c>
      <c r="AL43">
        <v>7.8</v>
      </c>
      <c r="AM43">
        <v>195</v>
      </c>
      <c r="AN43" t="s">
        <v>155</v>
      </c>
      <c r="AO43">
        <v>2</v>
      </c>
      <c r="AP43" s="42">
        <v>0.78399305555555554</v>
      </c>
      <c r="AQ43">
        <v>47.159323000000001</v>
      </c>
      <c r="AR43">
        <v>-88.489720000000005</v>
      </c>
      <c r="AS43">
        <v>311.7</v>
      </c>
      <c r="AT43">
        <v>0</v>
      </c>
      <c r="AU43">
        <v>12</v>
      </c>
      <c r="AV43">
        <v>10</v>
      </c>
      <c r="AW43" t="s">
        <v>210</v>
      </c>
      <c r="AX43">
        <v>0.9919</v>
      </c>
      <c r="AY43">
        <v>2.1838000000000002</v>
      </c>
      <c r="AZ43">
        <v>2.4756999999999998</v>
      </c>
      <c r="BA43">
        <v>14.471</v>
      </c>
      <c r="BB43">
        <v>63.09</v>
      </c>
      <c r="BC43">
        <v>4.3600000000000003</v>
      </c>
      <c r="BD43">
        <v>2.5299999999999998</v>
      </c>
      <c r="BE43">
        <v>3109.1460000000002</v>
      </c>
      <c r="BF43">
        <v>54.843000000000004</v>
      </c>
      <c r="BG43">
        <v>17.486999999999998</v>
      </c>
      <c r="BH43">
        <v>0.42099999999999999</v>
      </c>
      <c r="BI43">
        <v>17.908000000000001</v>
      </c>
      <c r="BJ43">
        <v>15.208</v>
      </c>
      <c r="BK43">
        <v>0.36599999999999999</v>
      </c>
      <c r="BL43">
        <v>15.574</v>
      </c>
      <c r="BM43">
        <v>8.5320999999999998</v>
      </c>
      <c r="BQ43">
        <v>12166.966</v>
      </c>
      <c r="BR43">
        <v>1.2782E-2</v>
      </c>
      <c r="BS43">
        <v>4.1000000000000002E-2</v>
      </c>
      <c r="BT43">
        <v>6.2969999999999996E-3</v>
      </c>
      <c r="BU43">
        <v>0.307695</v>
      </c>
      <c r="BV43">
        <v>0.82410000000000005</v>
      </c>
    </row>
    <row r="44" spans="1:74" customFormat="1" x14ac:dyDescent="0.25">
      <c r="A44" s="40">
        <v>41705</v>
      </c>
      <c r="B44" s="41">
        <v>3.4093749999999999E-2</v>
      </c>
      <c r="C44">
        <v>3.25</v>
      </c>
      <c r="D44">
        <v>9.2399999999999996E-2</v>
      </c>
      <c r="E44">
        <v>923.62244899999996</v>
      </c>
      <c r="F44">
        <v>181.7</v>
      </c>
      <c r="G44">
        <v>4.4000000000000004</v>
      </c>
      <c r="H44">
        <v>300.39999999999998</v>
      </c>
      <c r="J44">
        <v>17.3</v>
      </c>
      <c r="K44">
        <v>0.97540000000000004</v>
      </c>
      <c r="L44">
        <v>3.1701000000000001</v>
      </c>
      <c r="M44">
        <v>9.01E-2</v>
      </c>
      <c r="N44">
        <v>177.23560000000001</v>
      </c>
      <c r="O44">
        <v>4.3036000000000003</v>
      </c>
      <c r="P44">
        <v>181.5</v>
      </c>
      <c r="Q44">
        <v>154.1301</v>
      </c>
      <c r="R44">
        <v>3.7425999999999999</v>
      </c>
      <c r="S44">
        <v>157.9</v>
      </c>
      <c r="T44">
        <v>300.39999999999998</v>
      </c>
      <c r="W44">
        <v>0</v>
      </c>
      <c r="X44">
        <v>16.874600000000001</v>
      </c>
      <c r="Y44">
        <v>13.3</v>
      </c>
      <c r="Z44">
        <v>846</v>
      </c>
      <c r="AA44">
        <v>869</v>
      </c>
      <c r="AB44">
        <v>849</v>
      </c>
      <c r="AC44">
        <v>82</v>
      </c>
      <c r="AD44">
        <v>19.48</v>
      </c>
      <c r="AE44">
        <v>0.45</v>
      </c>
      <c r="AF44">
        <v>970</v>
      </c>
      <c r="AG44">
        <v>-2</v>
      </c>
      <c r="AH44">
        <v>5</v>
      </c>
      <c r="AI44">
        <v>11</v>
      </c>
      <c r="AJ44">
        <v>191</v>
      </c>
      <c r="AK44">
        <v>191</v>
      </c>
      <c r="AL44">
        <v>8.1</v>
      </c>
      <c r="AM44">
        <v>195</v>
      </c>
      <c r="AN44" t="s">
        <v>155</v>
      </c>
      <c r="AO44">
        <v>2</v>
      </c>
      <c r="AP44" s="42">
        <v>0.78400462962962969</v>
      </c>
      <c r="AQ44">
        <v>47.159323000000001</v>
      </c>
      <c r="AR44">
        <v>-88.489720000000005</v>
      </c>
      <c r="AS44">
        <v>311.7</v>
      </c>
      <c r="AT44">
        <v>0</v>
      </c>
      <c r="AU44">
        <v>12</v>
      </c>
      <c r="AV44">
        <v>10</v>
      </c>
      <c r="AW44" t="s">
        <v>210</v>
      </c>
      <c r="AX44">
        <v>0.9</v>
      </c>
      <c r="AY44">
        <v>2.0081000000000002</v>
      </c>
      <c r="AZ44">
        <v>2.2081</v>
      </c>
      <c r="BA44">
        <v>14.471</v>
      </c>
      <c r="BB44">
        <v>63</v>
      </c>
      <c r="BC44">
        <v>4.3499999999999996</v>
      </c>
      <c r="BD44">
        <v>2.5209999999999999</v>
      </c>
      <c r="BE44">
        <v>3104.7649999999999</v>
      </c>
      <c r="BF44">
        <v>56.158999999999999</v>
      </c>
      <c r="BG44">
        <v>18.178000000000001</v>
      </c>
      <c r="BH44">
        <v>0.441</v>
      </c>
      <c r="BI44">
        <v>18.619</v>
      </c>
      <c r="BJ44">
        <v>15.808</v>
      </c>
      <c r="BK44">
        <v>0.38400000000000001</v>
      </c>
      <c r="BL44">
        <v>16.192</v>
      </c>
      <c r="BM44">
        <v>9.2401999999999997</v>
      </c>
      <c r="BQ44">
        <v>12016.834000000001</v>
      </c>
      <c r="BR44">
        <v>1.0999999999999999E-2</v>
      </c>
      <c r="BS44">
        <v>4.1000000000000002E-2</v>
      </c>
      <c r="BT44">
        <v>6.0000000000000001E-3</v>
      </c>
      <c r="BU44">
        <v>0.26479799999999998</v>
      </c>
      <c r="BV44">
        <v>0.82410000000000005</v>
      </c>
    </row>
    <row r="45" spans="1:74" customFormat="1" x14ac:dyDescent="0.25">
      <c r="A45" s="40">
        <v>41705</v>
      </c>
      <c r="B45" s="41">
        <v>3.4105324074074073E-2</v>
      </c>
      <c r="C45">
        <v>3.25</v>
      </c>
      <c r="D45">
        <v>9.4E-2</v>
      </c>
      <c r="E45">
        <v>940.29838700000005</v>
      </c>
      <c r="F45">
        <v>183.3</v>
      </c>
      <c r="G45">
        <v>6</v>
      </c>
      <c r="H45">
        <v>299</v>
      </c>
      <c r="J45">
        <v>17.190000000000001</v>
      </c>
      <c r="K45">
        <v>0.97540000000000004</v>
      </c>
      <c r="L45">
        <v>3.1701000000000001</v>
      </c>
      <c r="M45">
        <v>9.1700000000000004E-2</v>
      </c>
      <c r="N45">
        <v>178.8159</v>
      </c>
      <c r="O45">
        <v>5.8593000000000002</v>
      </c>
      <c r="P45">
        <v>184.7</v>
      </c>
      <c r="Q45">
        <v>155.5044</v>
      </c>
      <c r="R45">
        <v>5.0955000000000004</v>
      </c>
      <c r="S45">
        <v>160.6</v>
      </c>
      <c r="T45">
        <v>298.97829999999999</v>
      </c>
      <c r="W45">
        <v>0</v>
      </c>
      <c r="X45">
        <v>16.7684</v>
      </c>
      <c r="Y45">
        <v>13.2</v>
      </c>
      <c r="Z45">
        <v>847</v>
      </c>
      <c r="AA45">
        <v>870</v>
      </c>
      <c r="AB45">
        <v>850</v>
      </c>
      <c r="AC45">
        <v>82</v>
      </c>
      <c r="AD45">
        <v>19.48</v>
      </c>
      <c r="AE45">
        <v>0.45</v>
      </c>
      <c r="AF45">
        <v>970</v>
      </c>
      <c r="AG45">
        <v>-2</v>
      </c>
      <c r="AH45">
        <v>4.2969999999999997</v>
      </c>
      <c r="AI45">
        <v>11</v>
      </c>
      <c r="AJ45">
        <v>191</v>
      </c>
      <c r="AK45">
        <v>190.3</v>
      </c>
      <c r="AL45">
        <v>8.1</v>
      </c>
      <c r="AM45">
        <v>195</v>
      </c>
      <c r="AN45" t="s">
        <v>155</v>
      </c>
      <c r="AO45">
        <v>2</v>
      </c>
      <c r="AP45" s="42">
        <v>0.78401620370370362</v>
      </c>
      <c r="AQ45">
        <v>47.159323000000001</v>
      </c>
      <c r="AR45">
        <v>-88.489720000000005</v>
      </c>
      <c r="AS45">
        <v>311.7</v>
      </c>
      <c r="AT45">
        <v>0</v>
      </c>
      <c r="AU45">
        <v>12</v>
      </c>
      <c r="AV45">
        <v>10</v>
      </c>
      <c r="AW45" t="s">
        <v>210</v>
      </c>
      <c r="AX45">
        <v>0.9</v>
      </c>
      <c r="AY45">
        <v>2.1</v>
      </c>
      <c r="AZ45">
        <v>2.2999999999999998</v>
      </c>
      <c r="BA45">
        <v>14.471</v>
      </c>
      <c r="BB45">
        <v>62.97</v>
      </c>
      <c r="BC45">
        <v>4.3499999999999996</v>
      </c>
      <c r="BD45">
        <v>2.5209999999999999</v>
      </c>
      <c r="BE45">
        <v>3103.3470000000002</v>
      </c>
      <c r="BF45">
        <v>57.146999999999998</v>
      </c>
      <c r="BG45">
        <v>18.332000000000001</v>
      </c>
      <c r="BH45">
        <v>0.60099999999999998</v>
      </c>
      <c r="BI45">
        <v>18.931999999999999</v>
      </c>
      <c r="BJ45">
        <v>15.942</v>
      </c>
      <c r="BK45">
        <v>0.52200000000000002</v>
      </c>
      <c r="BL45">
        <v>16.463999999999999</v>
      </c>
      <c r="BM45">
        <v>9.1922999999999995</v>
      </c>
      <c r="BQ45">
        <v>11935.786</v>
      </c>
      <c r="BR45">
        <v>8.8909999999999996E-3</v>
      </c>
      <c r="BS45">
        <v>4.0296999999999999E-2</v>
      </c>
      <c r="BT45">
        <v>6.0000000000000001E-3</v>
      </c>
      <c r="BU45">
        <v>0.214029</v>
      </c>
      <c r="BV45">
        <v>0.80996970000000001</v>
      </c>
    </row>
    <row r="46" spans="1:74" customFormat="1" x14ac:dyDescent="0.25">
      <c r="A46" s="40">
        <v>41705</v>
      </c>
      <c r="B46" s="41">
        <v>3.4116898148148146E-2</v>
      </c>
      <c r="C46">
        <v>3.25</v>
      </c>
      <c r="D46">
        <v>9.4799999999999995E-2</v>
      </c>
      <c r="E46">
        <v>948.36290299999996</v>
      </c>
      <c r="F46">
        <v>187.4</v>
      </c>
      <c r="G46">
        <v>6.8</v>
      </c>
      <c r="H46">
        <v>356.2</v>
      </c>
      <c r="J46">
        <v>17.05</v>
      </c>
      <c r="K46">
        <v>0.97519999999999996</v>
      </c>
      <c r="L46">
        <v>3.1695000000000002</v>
      </c>
      <c r="M46">
        <v>9.2499999999999999E-2</v>
      </c>
      <c r="N46">
        <v>182.7561</v>
      </c>
      <c r="O46">
        <v>6.6315999999999997</v>
      </c>
      <c r="P46">
        <v>189.4</v>
      </c>
      <c r="Q46">
        <v>158.93090000000001</v>
      </c>
      <c r="R46">
        <v>5.7671000000000001</v>
      </c>
      <c r="S46">
        <v>164.7</v>
      </c>
      <c r="T46">
        <v>356.22019999999998</v>
      </c>
      <c r="W46">
        <v>0</v>
      </c>
      <c r="X46">
        <v>16.623100000000001</v>
      </c>
      <c r="Y46">
        <v>13</v>
      </c>
      <c r="Z46">
        <v>849</v>
      </c>
      <c r="AA46">
        <v>871</v>
      </c>
      <c r="AB46">
        <v>850</v>
      </c>
      <c r="AC46">
        <v>82</v>
      </c>
      <c r="AD46">
        <v>19.48</v>
      </c>
      <c r="AE46">
        <v>0.45</v>
      </c>
      <c r="AF46">
        <v>970</v>
      </c>
      <c r="AG46">
        <v>-2</v>
      </c>
      <c r="AH46">
        <v>4</v>
      </c>
      <c r="AI46">
        <v>11</v>
      </c>
      <c r="AJ46">
        <v>191</v>
      </c>
      <c r="AK46">
        <v>190.7</v>
      </c>
      <c r="AL46">
        <v>7.9</v>
      </c>
      <c r="AM46">
        <v>195</v>
      </c>
      <c r="AN46" t="s">
        <v>155</v>
      </c>
      <c r="AO46">
        <v>2</v>
      </c>
      <c r="AP46" s="42">
        <v>0.78402777777777777</v>
      </c>
      <c r="AQ46">
        <v>47.159323000000001</v>
      </c>
      <c r="AR46">
        <v>-88.489720000000005</v>
      </c>
      <c r="AS46">
        <v>311.7</v>
      </c>
      <c r="AT46">
        <v>0</v>
      </c>
      <c r="AU46">
        <v>12</v>
      </c>
      <c r="AV46">
        <v>10</v>
      </c>
      <c r="AW46" t="s">
        <v>210</v>
      </c>
      <c r="AX46">
        <v>0.9</v>
      </c>
      <c r="AY46">
        <v>2.1</v>
      </c>
      <c r="AZ46">
        <v>2.2999999999999998</v>
      </c>
      <c r="BA46">
        <v>14.471</v>
      </c>
      <c r="BB46">
        <v>62.85</v>
      </c>
      <c r="BC46">
        <v>4.34</v>
      </c>
      <c r="BD46">
        <v>2.5390000000000001</v>
      </c>
      <c r="BE46">
        <v>3097.1469999999999</v>
      </c>
      <c r="BF46">
        <v>57.521999999999998</v>
      </c>
      <c r="BG46">
        <v>18.702000000000002</v>
      </c>
      <c r="BH46">
        <v>0.67900000000000005</v>
      </c>
      <c r="BI46">
        <v>19.38</v>
      </c>
      <c r="BJ46">
        <v>16.263999999999999</v>
      </c>
      <c r="BK46">
        <v>0.59</v>
      </c>
      <c r="BL46">
        <v>16.853999999999999</v>
      </c>
      <c r="BM46">
        <v>10.932399999999999</v>
      </c>
      <c r="BQ46">
        <v>11810.803</v>
      </c>
      <c r="BR46">
        <v>1.0109E-2</v>
      </c>
      <c r="BS46">
        <v>4.0703000000000003E-2</v>
      </c>
      <c r="BT46">
        <v>6.0000000000000001E-3</v>
      </c>
      <c r="BU46">
        <v>0.24334900000000001</v>
      </c>
      <c r="BV46">
        <v>0.81813029999999998</v>
      </c>
    </row>
    <row r="47" spans="1:74" customFormat="1" x14ac:dyDescent="0.25">
      <c r="A47" s="40">
        <v>41705</v>
      </c>
      <c r="B47" s="41">
        <v>3.4128472222222227E-2</v>
      </c>
      <c r="C47">
        <v>3.25</v>
      </c>
      <c r="D47">
        <v>9.7000000000000003E-2</v>
      </c>
      <c r="E47">
        <v>969.92499999999995</v>
      </c>
      <c r="F47">
        <v>187.1</v>
      </c>
      <c r="G47">
        <v>6.8</v>
      </c>
      <c r="H47">
        <v>370.6</v>
      </c>
      <c r="J47">
        <v>17</v>
      </c>
      <c r="K47">
        <v>0.97509999999999997</v>
      </c>
      <c r="L47">
        <v>3.1688999999999998</v>
      </c>
      <c r="M47">
        <v>9.4600000000000004E-2</v>
      </c>
      <c r="N47">
        <v>182.42420000000001</v>
      </c>
      <c r="O47">
        <v>6.6303999999999998</v>
      </c>
      <c r="P47">
        <v>189.1</v>
      </c>
      <c r="Q47">
        <v>158.64230000000001</v>
      </c>
      <c r="R47">
        <v>5.766</v>
      </c>
      <c r="S47">
        <v>164.4</v>
      </c>
      <c r="T47">
        <v>370.6</v>
      </c>
      <c r="W47">
        <v>0</v>
      </c>
      <c r="X47">
        <v>16.576000000000001</v>
      </c>
      <c r="Y47">
        <v>12.9</v>
      </c>
      <c r="Z47">
        <v>850</v>
      </c>
      <c r="AA47">
        <v>874</v>
      </c>
      <c r="AB47">
        <v>851</v>
      </c>
      <c r="AC47">
        <v>82</v>
      </c>
      <c r="AD47">
        <v>19.48</v>
      </c>
      <c r="AE47">
        <v>0.45</v>
      </c>
      <c r="AF47">
        <v>970</v>
      </c>
      <c r="AG47">
        <v>-2</v>
      </c>
      <c r="AH47">
        <v>4.7030000000000003</v>
      </c>
      <c r="AI47">
        <v>11</v>
      </c>
      <c r="AJ47">
        <v>190.3</v>
      </c>
      <c r="AK47">
        <v>190.3</v>
      </c>
      <c r="AL47">
        <v>7.6</v>
      </c>
      <c r="AM47">
        <v>195</v>
      </c>
      <c r="AN47" t="s">
        <v>155</v>
      </c>
      <c r="AO47">
        <v>2</v>
      </c>
      <c r="AP47" s="42">
        <v>0.78403935185185192</v>
      </c>
      <c r="AQ47">
        <v>47.159323000000001</v>
      </c>
      <c r="AR47">
        <v>-88.489720000000005</v>
      </c>
      <c r="AS47">
        <v>311.60000000000002</v>
      </c>
      <c r="AT47">
        <v>0</v>
      </c>
      <c r="AU47">
        <v>12</v>
      </c>
      <c r="AV47">
        <v>10</v>
      </c>
      <c r="AW47" t="s">
        <v>210</v>
      </c>
      <c r="AX47">
        <v>0.90809200000000001</v>
      </c>
      <c r="AY47">
        <v>2.1080920000000001</v>
      </c>
      <c r="AZ47">
        <v>2.3080919999999998</v>
      </c>
      <c r="BA47">
        <v>14.471</v>
      </c>
      <c r="BB47">
        <v>62.78</v>
      </c>
      <c r="BC47">
        <v>4.34</v>
      </c>
      <c r="BD47">
        <v>2.5579999999999998</v>
      </c>
      <c r="BE47">
        <v>3093.7840000000001</v>
      </c>
      <c r="BF47">
        <v>58.765000000000001</v>
      </c>
      <c r="BG47">
        <v>18.651</v>
      </c>
      <c r="BH47">
        <v>0.67800000000000005</v>
      </c>
      <c r="BI47">
        <v>19.329000000000001</v>
      </c>
      <c r="BJ47">
        <v>16.219000000000001</v>
      </c>
      <c r="BK47">
        <v>0.59</v>
      </c>
      <c r="BL47">
        <v>16.809000000000001</v>
      </c>
      <c r="BM47">
        <v>11.363300000000001</v>
      </c>
      <c r="BQ47">
        <v>11766.687</v>
      </c>
      <c r="BR47">
        <v>5.3759999999999997E-3</v>
      </c>
      <c r="BS47">
        <v>3.7484999999999997E-2</v>
      </c>
      <c r="BT47">
        <v>6.0000000000000001E-3</v>
      </c>
      <c r="BU47">
        <v>0.129414</v>
      </c>
      <c r="BV47">
        <v>0.75344849999999997</v>
      </c>
    </row>
    <row r="48" spans="1:74" customFormat="1" x14ac:dyDescent="0.25">
      <c r="A48" s="40">
        <v>41705</v>
      </c>
      <c r="B48" s="41">
        <v>3.4140046296296293E-2</v>
      </c>
      <c r="C48">
        <v>3.25</v>
      </c>
      <c r="D48">
        <v>9.8000000000000004E-2</v>
      </c>
      <c r="E48">
        <v>980</v>
      </c>
      <c r="F48">
        <v>179.2</v>
      </c>
      <c r="G48">
        <v>6.8</v>
      </c>
      <c r="H48">
        <v>426.6</v>
      </c>
      <c r="J48">
        <v>16.899999999999999</v>
      </c>
      <c r="K48">
        <v>0.97509999999999997</v>
      </c>
      <c r="L48">
        <v>3.1690999999999998</v>
      </c>
      <c r="M48">
        <v>9.5600000000000004E-2</v>
      </c>
      <c r="N48">
        <v>174.71039999999999</v>
      </c>
      <c r="O48">
        <v>6.6306000000000003</v>
      </c>
      <c r="P48">
        <v>181.3</v>
      </c>
      <c r="Q48">
        <v>151.9341</v>
      </c>
      <c r="R48">
        <v>5.7662000000000004</v>
      </c>
      <c r="S48">
        <v>157.69999999999999</v>
      </c>
      <c r="T48">
        <v>426.57909999999998</v>
      </c>
      <c r="W48">
        <v>0</v>
      </c>
      <c r="X48">
        <v>16.479099999999999</v>
      </c>
      <c r="Y48">
        <v>12.7</v>
      </c>
      <c r="Z48">
        <v>852</v>
      </c>
      <c r="AA48">
        <v>876</v>
      </c>
      <c r="AB48">
        <v>852</v>
      </c>
      <c r="AC48">
        <v>82</v>
      </c>
      <c r="AD48">
        <v>19.48</v>
      </c>
      <c r="AE48">
        <v>0.45</v>
      </c>
      <c r="AF48">
        <v>970</v>
      </c>
      <c r="AG48">
        <v>-2</v>
      </c>
      <c r="AH48">
        <v>4.2969999999999997</v>
      </c>
      <c r="AI48">
        <v>11</v>
      </c>
      <c r="AJ48">
        <v>190.7</v>
      </c>
      <c r="AK48">
        <v>190.7</v>
      </c>
      <c r="AL48">
        <v>7.8</v>
      </c>
      <c r="AM48">
        <v>195</v>
      </c>
      <c r="AN48" t="s">
        <v>155</v>
      </c>
      <c r="AO48">
        <v>2</v>
      </c>
      <c r="AP48" s="42">
        <v>0.78405092592592596</v>
      </c>
      <c r="AQ48">
        <v>47.159323000000001</v>
      </c>
      <c r="AR48">
        <v>-88.489720000000005</v>
      </c>
      <c r="AS48">
        <v>311.89999999999998</v>
      </c>
      <c r="AT48">
        <v>0</v>
      </c>
      <c r="AU48">
        <v>12</v>
      </c>
      <c r="AV48">
        <v>10</v>
      </c>
      <c r="AW48" t="s">
        <v>210</v>
      </c>
      <c r="AX48">
        <v>1</v>
      </c>
      <c r="AY48">
        <v>2.2000000000000002</v>
      </c>
      <c r="AZ48">
        <v>2.4</v>
      </c>
      <c r="BA48">
        <v>14.471</v>
      </c>
      <c r="BB48">
        <v>62.65</v>
      </c>
      <c r="BC48">
        <v>4.33</v>
      </c>
      <c r="BD48">
        <v>2.5539999999999998</v>
      </c>
      <c r="BE48">
        <v>3087.5540000000001</v>
      </c>
      <c r="BF48">
        <v>59.256</v>
      </c>
      <c r="BG48">
        <v>17.824999999999999</v>
      </c>
      <c r="BH48">
        <v>0.67700000000000005</v>
      </c>
      <c r="BI48">
        <v>18.501999999999999</v>
      </c>
      <c r="BJ48">
        <v>15.502000000000001</v>
      </c>
      <c r="BK48">
        <v>0.58799999999999997</v>
      </c>
      <c r="BL48">
        <v>16.09</v>
      </c>
      <c r="BM48">
        <v>13.053000000000001</v>
      </c>
      <c r="BQ48">
        <v>11673.913</v>
      </c>
      <c r="BR48">
        <v>3.0000000000000001E-3</v>
      </c>
      <c r="BS48">
        <v>3.5297000000000002E-2</v>
      </c>
      <c r="BT48">
        <v>6.0000000000000001E-3</v>
      </c>
      <c r="BU48">
        <v>7.2218000000000004E-2</v>
      </c>
      <c r="BV48">
        <v>0.70946969999999998</v>
      </c>
    </row>
    <row r="49" spans="1:74" customFormat="1" x14ac:dyDescent="0.25">
      <c r="A49" s="40">
        <v>41705</v>
      </c>
      <c r="B49" s="41">
        <v>3.4151620370370374E-2</v>
      </c>
      <c r="C49">
        <v>3.2490000000000001</v>
      </c>
      <c r="D49">
        <v>9.9299999999999999E-2</v>
      </c>
      <c r="E49">
        <v>993.310924</v>
      </c>
      <c r="F49">
        <v>175</v>
      </c>
      <c r="G49">
        <v>6.9</v>
      </c>
      <c r="H49">
        <v>450.7</v>
      </c>
      <c r="J49">
        <v>16.899999999999999</v>
      </c>
      <c r="K49">
        <v>0.97519999999999996</v>
      </c>
      <c r="L49">
        <v>3.1688999999999998</v>
      </c>
      <c r="M49">
        <v>9.69E-2</v>
      </c>
      <c r="N49">
        <v>170.66220000000001</v>
      </c>
      <c r="O49">
        <v>6.7290000000000001</v>
      </c>
      <c r="P49">
        <v>177.4</v>
      </c>
      <c r="Q49">
        <v>148.4136</v>
      </c>
      <c r="R49">
        <v>5.8517999999999999</v>
      </c>
      <c r="S49">
        <v>154.30000000000001</v>
      </c>
      <c r="T49">
        <v>450.7</v>
      </c>
      <c r="W49">
        <v>0</v>
      </c>
      <c r="X49">
        <v>16.481300000000001</v>
      </c>
      <c r="Y49">
        <v>12.6</v>
      </c>
      <c r="Z49">
        <v>853</v>
      </c>
      <c r="AA49">
        <v>876</v>
      </c>
      <c r="AB49">
        <v>853</v>
      </c>
      <c r="AC49">
        <v>82</v>
      </c>
      <c r="AD49">
        <v>19.48</v>
      </c>
      <c r="AE49">
        <v>0.45</v>
      </c>
      <c r="AF49">
        <v>970</v>
      </c>
      <c r="AG49">
        <v>-2</v>
      </c>
      <c r="AH49">
        <v>4</v>
      </c>
      <c r="AI49">
        <v>11</v>
      </c>
      <c r="AJ49">
        <v>190.3</v>
      </c>
      <c r="AK49">
        <v>190.3</v>
      </c>
      <c r="AL49">
        <v>8.1</v>
      </c>
      <c r="AM49">
        <v>195</v>
      </c>
      <c r="AN49" t="s">
        <v>155</v>
      </c>
      <c r="AO49">
        <v>2</v>
      </c>
      <c r="AP49" s="42">
        <v>0.7840625</v>
      </c>
      <c r="AQ49">
        <v>47.159323000000001</v>
      </c>
      <c r="AR49">
        <v>-88.489720000000005</v>
      </c>
      <c r="AS49">
        <v>312.2</v>
      </c>
      <c r="AT49">
        <v>0</v>
      </c>
      <c r="AU49">
        <v>12</v>
      </c>
      <c r="AV49">
        <v>10</v>
      </c>
      <c r="AW49" t="s">
        <v>210</v>
      </c>
      <c r="AX49">
        <v>1.0081</v>
      </c>
      <c r="AY49">
        <v>2.2162000000000002</v>
      </c>
      <c r="AZ49">
        <v>2.4161999999999999</v>
      </c>
      <c r="BA49">
        <v>14.471</v>
      </c>
      <c r="BB49">
        <v>62.59</v>
      </c>
      <c r="BC49">
        <v>4.33</v>
      </c>
      <c r="BD49">
        <v>2.5409999999999999</v>
      </c>
      <c r="BE49">
        <v>3084.0340000000001</v>
      </c>
      <c r="BF49">
        <v>60.003999999999998</v>
      </c>
      <c r="BG49">
        <v>17.393000000000001</v>
      </c>
      <c r="BH49">
        <v>0.68600000000000005</v>
      </c>
      <c r="BI49">
        <v>18.079000000000001</v>
      </c>
      <c r="BJ49">
        <v>15.125999999999999</v>
      </c>
      <c r="BK49">
        <v>0.59599999999999997</v>
      </c>
      <c r="BL49">
        <v>15.722</v>
      </c>
      <c r="BM49">
        <v>13.7761</v>
      </c>
      <c r="BQ49">
        <v>11662.746999999999</v>
      </c>
      <c r="BR49">
        <v>6.515E-3</v>
      </c>
      <c r="BS49">
        <v>3.7109000000000003E-2</v>
      </c>
      <c r="BT49">
        <v>6.0000000000000001E-3</v>
      </c>
      <c r="BU49">
        <v>0.156832</v>
      </c>
      <c r="BV49">
        <v>0.74589090000000002</v>
      </c>
    </row>
    <row r="50" spans="1:74" customFormat="1" x14ac:dyDescent="0.25">
      <c r="A50" s="40">
        <v>41705</v>
      </c>
      <c r="B50" s="41">
        <v>3.416319444444444E-2</v>
      </c>
      <c r="C50">
        <v>3.2330000000000001</v>
      </c>
      <c r="D50">
        <v>0.1032</v>
      </c>
      <c r="E50">
        <v>1032.026689</v>
      </c>
      <c r="F50">
        <v>174.8</v>
      </c>
      <c r="G50">
        <v>6.9</v>
      </c>
      <c r="H50">
        <v>440.7</v>
      </c>
      <c r="J50">
        <v>16.850000000000001</v>
      </c>
      <c r="K50">
        <v>0.97540000000000004</v>
      </c>
      <c r="L50">
        <v>3.1537999999999999</v>
      </c>
      <c r="M50">
        <v>0.1007</v>
      </c>
      <c r="N50">
        <v>170.49719999999999</v>
      </c>
      <c r="O50">
        <v>6.7302999999999997</v>
      </c>
      <c r="P50">
        <v>177.2</v>
      </c>
      <c r="Q50">
        <v>148.27019999999999</v>
      </c>
      <c r="R50">
        <v>5.8529</v>
      </c>
      <c r="S50">
        <v>154.1</v>
      </c>
      <c r="T50">
        <v>440.7</v>
      </c>
      <c r="W50">
        <v>0</v>
      </c>
      <c r="X50">
        <v>16.435400000000001</v>
      </c>
      <c r="Y50">
        <v>12.5</v>
      </c>
      <c r="Z50">
        <v>853</v>
      </c>
      <c r="AA50">
        <v>876</v>
      </c>
      <c r="AB50">
        <v>854</v>
      </c>
      <c r="AC50">
        <v>82</v>
      </c>
      <c r="AD50">
        <v>19.48</v>
      </c>
      <c r="AE50">
        <v>0.45</v>
      </c>
      <c r="AF50">
        <v>970</v>
      </c>
      <c r="AG50">
        <v>-2</v>
      </c>
      <c r="AH50">
        <v>4</v>
      </c>
      <c r="AI50">
        <v>11</v>
      </c>
      <c r="AJ50">
        <v>190.7</v>
      </c>
      <c r="AK50">
        <v>190</v>
      </c>
      <c r="AL50">
        <v>8.3000000000000007</v>
      </c>
      <c r="AM50">
        <v>195</v>
      </c>
      <c r="AN50" t="s">
        <v>155</v>
      </c>
      <c r="AO50">
        <v>2</v>
      </c>
      <c r="AP50" s="42">
        <v>0.78407407407407403</v>
      </c>
      <c r="AQ50">
        <v>47.159323000000001</v>
      </c>
      <c r="AR50">
        <v>-88.489722</v>
      </c>
      <c r="AS50">
        <v>312.5</v>
      </c>
      <c r="AT50">
        <v>0</v>
      </c>
      <c r="AU50">
        <v>12</v>
      </c>
      <c r="AV50">
        <v>10</v>
      </c>
      <c r="AW50" t="s">
        <v>210</v>
      </c>
      <c r="AX50">
        <v>1.1081000000000001</v>
      </c>
      <c r="AY50">
        <v>2.4081000000000001</v>
      </c>
      <c r="AZ50">
        <v>2.6080999999999999</v>
      </c>
      <c r="BA50">
        <v>14.471</v>
      </c>
      <c r="BB50">
        <v>62.83</v>
      </c>
      <c r="BC50">
        <v>4.34</v>
      </c>
      <c r="BD50">
        <v>2.5209999999999999</v>
      </c>
      <c r="BE50">
        <v>3080.9279999999999</v>
      </c>
      <c r="BF50">
        <v>62.59</v>
      </c>
      <c r="BG50">
        <v>17.442</v>
      </c>
      <c r="BH50">
        <v>0.68899999999999995</v>
      </c>
      <c r="BI50">
        <v>18.131</v>
      </c>
      <c r="BJ50">
        <v>15.167999999999999</v>
      </c>
      <c r="BK50">
        <v>0.59899999999999998</v>
      </c>
      <c r="BL50">
        <v>15.766999999999999</v>
      </c>
      <c r="BM50">
        <v>13.5213</v>
      </c>
      <c r="BQ50">
        <v>11674.261</v>
      </c>
      <c r="BR50">
        <v>6.594E-3</v>
      </c>
      <c r="BS50">
        <v>3.7999999999999999E-2</v>
      </c>
      <c r="BT50">
        <v>6.0000000000000001E-3</v>
      </c>
      <c r="BU50">
        <v>0.15873399999999999</v>
      </c>
      <c r="BV50">
        <v>0.76380000000000003</v>
      </c>
    </row>
    <row r="51" spans="1:74" customFormat="1" x14ac:dyDescent="0.25">
      <c r="A51" s="40">
        <v>41705</v>
      </c>
      <c r="B51" s="41">
        <v>3.4174768518518521E-2</v>
      </c>
      <c r="C51">
        <v>3.23</v>
      </c>
      <c r="D51">
        <v>0.109</v>
      </c>
      <c r="E51">
        <v>1089.537572</v>
      </c>
      <c r="F51">
        <v>174.2</v>
      </c>
      <c r="G51">
        <v>7</v>
      </c>
      <c r="H51">
        <v>488.6</v>
      </c>
      <c r="J51">
        <v>16.8</v>
      </c>
      <c r="K51">
        <v>0.97519999999999996</v>
      </c>
      <c r="L51">
        <v>3.1499000000000001</v>
      </c>
      <c r="M51">
        <v>0.10630000000000001</v>
      </c>
      <c r="N51">
        <v>169.87700000000001</v>
      </c>
      <c r="O51">
        <v>6.8262999999999998</v>
      </c>
      <c r="P51">
        <v>176.7</v>
      </c>
      <c r="Q51">
        <v>147.73079999999999</v>
      </c>
      <c r="R51">
        <v>5.9363999999999999</v>
      </c>
      <c r="S51">
        <v>153.69999999999999</v>
      </c>
      <c r="T51">
        <v>488.63369999999998</v>
      </c>
      <c r="W51">
        <v>0</v>
      </c>
      <c r="X51">
        <v>16.383199999999999</v>
      </c>
      <c r="Y51">
        <v>12.6</v>
      </c>
      <c r="Z51">
        <v>853</v>
      </c>
      <c r="AA51">
        <v>876</v>
      </c>
      <c r="AB51">
        <v>854</v>
      </c>
      <c r="AC51">
        <v>82</v>
      </c>
      <c r="AD51">
        <v>19.48</v>
      </c>
      <c r="AE51">
        <v>0.45</v>
      </c>
      <c r="AF51">
        <v>970</v>
      </c>
      <c r="AG51">
        <v>-2</v>
      </c>
      <c r="AH51">
        <v>4</v>
      </c>
      <c r="AI51">
        <v>11</v>
      </c>
      <c r="AJ51">
        <v>191</v>
      </c>
      <c r="AK51">
        <v>190</v>
      </c>
      <c r="AL51">
        <v>7.9</v>
      </c>
      <c r="AM51">
        <v>195</v>
      </c>
      <c r="AN51" t="s">
        <v>155</v>
      </c>
      <c r="AO51">
        <v>2</v>
      </c>
      <c r="AP51" s="42">
        <v>0.78408564814814818</v>
      </c>
      <c r="AQ51">
        <v>47.159323000000001</v>
      </c>
      <c r="AR51">
        <v>-88.489720000000005</v>
      </c>
      <c r="AS51">
        <v>312.60000000000002</v>
      </c>
      <c r="AT51">
        <v>0</v>
      </c>
      <c r="AU51">
        <v>12</v>
      </c>
      <c r="AV51">
        <v>10</v>
      </c>
      <c r="AW51" t="s">
        <v>210</v>
      </c>
      <c r="AX51">
        <v>1.2</v>
      </c>
      <c r="AY51">
        <v>2.5</v>
      </c>
      <c r="AZ51">
        <v>2.7</v>
      </c>
      <c r="BA51">
        <v>14.471</v>
      </c>
      <c r="BB51">
        <v>62.69</v>
      </c>
      <c r="BC51">
        <v>4.33</v>
      </c>
      <c r="BD51">
        <v>2.544</v>
      </c>
      <c r="BE51">
        <v>3071.01</v>
      </c>
      <c r="BF51">
        <v>65.932000000000002</v>
      </c>
      <c r="BG51">
        <v>17.344000000000001</v>
      </c>
      <c r="BH51">
        <v>0.69699999999999995</v>
      </c>
      <c r="BI51">
        <v>18.041</v>
      </c>
      <c r="BJ51">
        <v>15.083</v>
      </c>
      <c r="BK51">
        <v>0.60599999999999998</v>
      </c>
      <c r="BL51">
        <v>15.689</v>
      </c>
      <c r="BM51">
        <v>14.962300000000001</v>
      </c>
      <c r="BQ51">
        <v>11614.129000000001</v>
      </c>
      <c r="BR51">
        <v>1.3733E-2</v>
      </c>
      <c r="BS51">
        <v>4.1515000000000003E-2</v>
      </c>
      <c r="BT51">
        <v>6.0000000000000001E-3</v>
      </c>
      <c r="BU51">
        <v>0.33058799999999999</v>
      </c>
      <c r="BV51">
        <v>0.83445150000000001</v>
      </c>
    </row>
    <row r="52" spans="1:74" customFormat="1" x14ac:dyDescent="0.25">
      <c r="A52" s="40">
        <v>41705</v>
      </c>
      <c r="B52" s="41">
        <v>3.4186342592592588E-2</v>
      </c>
      <c r="C52">
        <v>3.23</v>
      </c>
      <c r="D52">
        <v>0.1023</v>
      </c>
      <c r="E52">
        <v>1023.476466</v>
      </c>
      <c r="F52">
        <v>174.1</v>
      </c>
      <c r="G52">
        <v>7.8</v>
      </c>
      <c r="H52">
        <v>490.8</v>
      </c>
      <c r="J52">
        <v>16.8</v>
      </c>
      <c r="K52">
        <v>0.97519999999999996</v>
      </c>
      <c r="L52">
        <v>3.1499000000000001</v>
      </c>
      <c r="M52">
        <v>9.98E-2</v>
      </c>
      <c r="N52">
        <v>169.7841</v>
      </c>
      <c r="O52">
        <v>7.6066000000000003</v>
      </c>
      <c r="P52">
        <v>177.4</v>
      </c>
      <c r="Q52">
        <v>147.65</v>
      </c>
      <c r="R52">
        <v>6.6150000000000002</v>
      </c>
      <c r="S52">
        <v>154.30000000000001</v>
      </c>
      <c r="T52">
        <v>490.8</v>
      </c>
      <c r="W52">
        <v>0</v>
      </c>
      <c r="X52">
        <v>16.383500000000002</v>
      </c>
      <c r="Y52">
        <v>12.5</v>
      </c>
      <c r="Z52">
        <v>854</v>
      </c>
      <c r="AA52">
        <v>876</v>
      </c>
      <c r="AB52">
        <v>855</v>
      </c>
      <c r="AC52">
        <v>82</v>
      </c>
      <c r="AD52">
        <v>19.48</v>
      </c>
      <c r="AE52">
        <v>0.45</v>
      </c>
      <c r="AF52">
        <v>970</v>
      </c>
      <c r="AG52">
        <v>-2</v>
      </c>
      <c r="AH52">
        <v>4</v>
      </c>
      <c r="AI52">
        <v>11</v>
      </c>
      <c r="AJ52">
        <v>191</v>
      </c>
      <c r="AK52">
        <v>190</v>
      </c>
      <c r="AL52">
        <v>7.9</v>
      </c>
      <c r="AM52">
        <v>195</v>
      </c>
      <c r="AN52" t="s">
        <v>155</v>
      </c>
      <c r="AO52">
        <v>2</v>
      </c>
      <c r="AP52" s="42">
        <v>0.78409722222222233</v>
      </c>
      <c r="AQ52">
        <v>47.159323000000001</v>
      </c>
      <c r="AR52">
        <v>-88.489720000000005</v>
      </c>
      <c r="AS52">
        <v>312.8</v>
      </c>
      <c r="AT52">
        <v>0</v>
      </c>
      <c r="AU52">
        <v>12</v>
      </c>
      <c r="AV52">
        <v>10</v>
      </c>
      <c r="AW52" t="s">
        <v>210</v>
      </c>
      <c r="AX52">
        <v>1.2</v>
      </c>
      <c r="AY52">
        <v>2.5</v>
      </c>
      <c r="AZ52">
        <v>2.7</v>
      </c>
      <c r="BA52">
        <v>14.471</v>
      </c>
      <c r="BB52">
        <v>62.81</v>
      </c>
      <c r="BC52">
        <v>4.34</v>
      </c>
      <c r="BD52">
        <v>2.5419999999999998</v>
      </c>
      <c r="BE52">
        <v>3076.8780000000002</v>
      </c>
      <c r="BF52">
        <v>62.052999999999997</v>
      </c>
      <c r="BG52">
        <v>17.367999999999999</v>
      </c>
      <c r="BH52">
        <v>0.77800000000000002</v>
      </c>
      <c r="BI52">
        <v>18.146000000000001</v>
      </c>
      <c r="BJ52">
        <v>15.103999999999999</v>
      </c>
      <c r="BK52">
        <v>0.67700000000000005</v>
      </c>
      <c r="BL52">
        <v>15.78</v>
      </c>
      <c r="BM52">
        <v>15.0571</v>
      </c>
      <c r="BQ52">
        <v>11636.32</v>
      </c>
      <c r="BR52">
        <v>1.4191E-2</v>
      </c>
      <c r="BS52">
        <v>4.2999999999999997E-2</v>
      </c>
      <c r="BT52">
        <v>6.7019999999999996E-3</v>
      </c>
      <c r="BU52">
        <v>0.341609</v>
      </c>
      <c r="BV52">
        <v>0.86429999999999996</v>
      </c>
    </row>
    <row r="53" spans="1:74" customFormat="1" x14ac:dyDescent="0.25">
      <c r="A53" s="40">
        <v>41705</v>
      </c>
      <c r="B53" s="41">
        <v>3.4197916666666668E-2</v>
      </c>
      <c r="C53">
        <v>3.226</v>
      </c>
      <c r="D53">
        <v>0.10100000000000001</v>
      </c>
      <c r="E53">
        <v>1010</v>
      </c>
      <c r="F53">
        <v>174</v>
      </c>
      <c r="G53">
        <v>7.9</v>
      </c>
      <c r="H53">
        <v>518.1</v>
      </c>
      <c r="J53">
        <v>16.8</v>
      </c>
      <c r="K53">
        <v>0.97509999999999997</v>
      </c>
      <c r="L53">
        <v>3.1461999999999999</v>
      </c>
      <c r="M53">
        <v>9.8500000000000004E-2</v>
      </c>
      <c r="N53">
        <v>169.6728</v>
      </c>
      <c r="O53">
        <v>7.7035999999999998</v>
      </c>
      <c r="P53">
        <v>177.4</v>
      </c>
      <c r="Q53">
        <v>147.5532</v>
      </c>
      <c r="R53">
        <v>6.6993</v>
      </c>
      <c r="S53">
        <v>154.30000000000001</v>
      </c>
      <c r="T53">
        <v>518.10419999999999</v>
      </c>
      <c r="W53">
        <v>0</v>
      </c>
      <c r="X53">
        <v>16.382400000000001</v>
      </c>
      <c r="Y53">
        <v>12.5</v>
      </c>
      <c r="Z53">
        <v>854</v>
      </c>
      <c r="AA53">
        <v>877</v>
      </c>
      <c r="AB53">
        <v>857</v>
      </c>
      <c r="AC53">
        <v>82</v>
      </c>
      <c r="AD53">
        <v>19.48</v>
      </c>
      <c r="AE53">
        <v>0.45</v>
      </c>
      <c r="AF53">
        <v>970</v>
      </c>
      <c r="AG53">
        <v>-2</v>
      </c>
      <c r="AH53">
        <v>4</v>
      </c>
      <c r="AI53">
        <v>11</v>
      </c>
      <c r="AJ53">
        <v>191</v>
      </c>
      <c r="AK53">
        <v>190</v>
      </c>
      <c r="AL53">
        <v>7.7</v>
      </c>
      <c r="AM53">
        <v>195</v>
      </c>
      <c r="AN53" t="s">
        <v>155</v>
      </c>
      <c r="AO53">
        <v>2</v>
      </c>
      <c r="AP53" s="42">
        <v>0.78410879629629626</v>
      </c>
      <c r="AQ53">
        <v>47.159323000000001</v>
      </c>
      <c r="AR53">
        <v>-88.489720000000005</v>
      </c>
      <c r="AS53">
        <v>313</v>
      </c>
      <c r="AT53">
        <v>0</v>
      </c>
      <c r="AU53">
        <v>12</v>
      </c>
      <c r="AV53">
        <v>9</v>
      </c>
      <c r="AW53" t="s">
        <v>211</v>
      </c>
      <c r="AX53">
        <v>1.2</v>
      </c>
      <c r="AY53">
        <v>2.5</v>
      </c>
      <c r="AZ53">
        <v>2.7</v>
      </c>
      <c r="BA53">
        <v>14.471</v>
      </c>
      <c r="BB53">
        <v>62.85</v>
      </c>
      <c r="BC53">
        <v>4.34</v>
      </c>
      <c r="BD53">
        <v>2.5489999999999999</v>
      </c>
      <c r="BE53">
        <v>3075.4259999999999</v>
      </c>
      <c r="BF53">
        <v>61.274999999999999</v>
      </c>
      <c r="BG53">
        <v>17.369</v>
      </c>
      <c r="BH53">
        <v>0.78900000000000003</v>
      </c>
      <c r="BI53">
        <v>18.157</v>
      </c>
      <c r="BJ53">
        <v>15.103999999999999</v>
      </c>
      <c r="BK53">
        <v>0.68600000000000005</v>
      </c>
      <c r="BL53">
        <v>15.79</v>
      </c>
      <c r="BM53">
        <v>15.905900000000001</v>
      </c>
      <c r="BQ53">
        <v>11643.735000000001</v>
      </c>
      <c r="BR53">
        <v>1.0892000000000001E-2</v>
      </c>
      <c r="BS53">
        <v>4.2999999999999997E-2</v>
      </c>
      <c r="BT53">
        <v>7.0000000000000001E-3</v>
      </c>
      <c r="BU53">
        <v>0.26219500000000001</v>
      </c>
      <c r="BV53">
        <v>0.86429999999999996</v>
      </c>
    </row>
    <row r="54" spans="1:74" customFormat="1" x14ac:dyDescent="0.25">
      <c r="A54" s="40">
        <v>41705</v>
      </c>
      <c r="B54" s="41">
        <v>3.4209490740740735E-2</v>
      </c>
      <c r="C54">
        <v>3.22</v>
      </c>
      <c r="D54">
        <v>0.1045</v>
      </c>
      <c r="E54">
        <v>1045.115321</v>
      </c>
      <c r="F54">
        <v>173.4</v>
      </c>
      <c r="G54">
        <v>8</v>
      </c>
      <c r="H54">
        <v>523.29999999999995</v>
      </c>
      <c r="J54">
        <v>16.8</v>
      </c>
      <c r="K54">
        <v>0.97519999999999996</v>
      </c>
      <c r="L54">
        <v>3.1400999999999999</v>
      </c>
      <c r="M54">
        <v>0.1019</v>
      </c>
      <c r="N54">
        <v>169.09229999999999</v>
      </c>
      <c r="O54">
        <v>7.8083999999999998</v>
      </c>
      <c r="P54">
        <v>176.9</v>
      </c>
      <c r="Q54">
        <v>147.04839999999999</v>
      </c>
      <c r="R54">
        <v>6.7904</v>
      </c>
      <c r="S54">
        <v>153.80000000000001</v>
      </c>
      <c r="T54">
        <v>523.28380000000004</v>
      </c>
      <c r="W54">
        <v>0</v>
      </c>
      <c r="X54">
        <v>16.383099999999999</v>
      </c>
      <c r="Y54">
        <v>12.4</v>
      </c>
      <c r="Z54">
        <v>853</v>
      </c>
      <c r="AA54">
        <v>878</v>
      </c>
      <c r="AB54">
        <v>854</v>
      </c>
      <c r="AC54">
        <v>82</v>
      </c>
      <c r="AD54">
        <v>19.48</v>
      </c>
      <c r="AE54">
        <v>0.45</v>
      </c>
      <c r="AF54">
        <v>970</v>
      </c>
      <c r="AG54">
        <v>-2</v>
      </c>
      <c r="AH54">
        <v>4.7030000000000003</v>
      </c>
      <c r="AI54">
        <v>11</v>
      </c>
      <c r="AJ54">
        <v>191</v>
      </c>
      <c r="AK54">
        <v>190</v>
      </c>
      <c r="AL54">
        <v>7.7</v>
      </c>
      <c r="AM54">
        <v>195</v>
      </c>
      <c r="AN54" t="s">
        <v>155</v>
      </c>
      <c r="AO54">
        <v>2</v>
      </c>
      <c r="AP54" s="42">
        <v>0.78412037037037041</v>
      </c>
      <c r="AQ54">
        <v>47.159323000000001</v>
      </c>
      <c r="AR54">
        <v>-88.489720000000005</v>
      </c>
      <c r="AS54">
        <v>312.60000000000002</v>
      </c>
      <c r="AT54">
        <v>0</v>
      </c>
      <c r="AU54">
        <v>12</v>
      </c>
      <c r="AV54">
        <v>9</v>
      </c>
      <c r="AW54" t="s">
        <v>211</v>
      </c>
      <c r="AX54">
        <v>1.1919</v>
      </c>
      <c r="AY54">
        <v>2.4838</v>
      </c>
      <c r="AZ54">
        <v>2.6919</v>
      </c>
      <c r="BA54">
        <v>14.471</v>
      </c>
      <c r="BB54">
        <v>62.89</v>
      </c>
      <c r="BC54">
        <v>4.3499999999999996</v>
      </c>
      <c r="BD54">
        <v>2.5449999999999999</v>
      </c>
      <c r="BE54">
        <v>3071.4920000000002</v>
      </c>
      <c r="BF54">
        <v>63.45</v>
      </c>
      <c r="BG54">
        <v>17.321000000000002</v>
      </c>
      <c r="BH54">
        <v>0.8</v>
      </c>
      <c r="BI54">
        <v>18.120999999999999</v>
      </c>
      <c r="BJ54">
        <v>15.063000000000001</v>
      </c>
      <c r="BK54">
        <v>0.69599999999999995</v>
      </c>
      <c r="BL54">
        <v>15.757999999999999</v>
      </c>
      <c r="BM54">
        <v>16.075700000000001</v>
      </c>
      <c r="BQ54">
        <v>11652.026</v>
      </c>
      <c r="BR54">
        <v>1.0703000000000001E-2</v>
      </c>
      <c r="BS54">
        <v>4.2999999999999997E-2</v>
      </c>
      <c r="BT54">
        <v>7.0000000000000001E-3</v>
      </c>
      <c r="BU54">
        <v>0.25764799999999999</v>
      </c>
      <c r="BV54">
        <v>0.86429999999999996</v>
      </c>
    </row>
    <row r="55" spans="1:74" customFormat="1" x14ac:dyDescent="0.25">
      <c r="A55" s="40">
        <v>41705</v>
      </c>
      <c r="B55" s="41">
        <v>3.4221064814814815E-2</v>
      </c>
      <c r="C55">
        <v>3.2189999999999999</v>
      </c>
      <c r="D55">
        <v>0.10730000000000001</v>
      </c>
      <c r="E55">
        <v>1073.3277029999999</v>
      </c>
      <c r="F55">
        <v>172.6</v>
      </c>
      <c r="G55">
        <v>8.8000000000000007</v>
      </c>
      <c r="H55">
        <v>520.9</v>
      </c>
      <c r="J55">
        <v>16.8</v>
      </c>
      <c r="K55">
        <v>0.97519999999999996</v>
      </c>
      <c r="L55">
        <v>3.1394000000000002</v>
      </c>
      <c r="M55">
        <v>0.1047</v>
      </c>
      <c r="N55">
        <v>168.32409999999999</v>
      </c>
      <c r="O55">
        <v>8.5820000000000007</v>
      </c>
      <c r="P55">
        <v>176.9</v>
      </c>
      <c r="Q55">
        <v>146.38040000000001</v>
      </c>
      <c r="R55">
        <v>7.4631999999999996</v>
      </c>
      <c r="S55">
        <v>153.80000000000001</v>
      </c>
      <c r="T55">
        <v>520.9</v>
      </c>
      <c r="W55">
        <v>0</v>
      </c>
      <c r="X55">
        <v>16.383900000000001</v>
      </c>
      <c r="Y55">
        <v>12.4</v>
      </c>
      <c r="Z55">
        <v>854</v>
      </c>
      <c r="AA55">
        <v>877</v>
      </c>
      <c r="AB55">
        <v>852</v>
      </c>
      <c r="AC55">
        <v>82</v>
      </c>
      <c r="AD55">
        <v>19.48</v>
      </c>
      <c r="AE55">
        <v>0.45</v>
      </c>
      <c r="AF55">
        <v>970</v>
      </c>
      <c r="AG55">
        <v>-2</v>
      </c>
      <c r="AH55">
        <v>4.2969999999999997</v>
      </c>
      <c r="AI55">
        <v>11</v>
      </c>
      <c r="AJ55">
        <v>191</v>
      </c>
      <c r="AK55">
        <v>190</v>
      </c>
      <c r="AL55">
        <v>7.9</v>
      </c>
      <c r="AM55">
        <v>195</v>
      </c>
      <c r="AN55" t="s">
        <v>155</v>
      </c>
      <c r="AO55">
        <v>2</v>
      </c>
      <c r="AP55" s="42">
        <v>0.78413194444444445</v>
      </c>
      <c r="AQ55">
        <v>47.159323000000001</v>
      </c>
      <c r="AR55">
        <v>-88.489720000000005</v>
      </c>
      <c r="AS55">
        <v>312</v>
      </c>
      <c r="AT55">
        <v>0</v>
      </c>
      <c r="AU55">
        <v>12</v>
      </c>
      <c r="AV55">
        <v>9</v>
      </c>
      <c r="AW55" t="s">
        <v>211</v>
      </c>
      <c r="AX55">
        <v>1.1081000000000001</v>
      </c>
      <c r="AY55">
        <v>2.3161999999999998</v>
      </c>
      <c r="AZ55">
        <v>2.6162000000000001</v>
      </c>
      <c r="BA55">
        <v>14.471</v>
      </c>
      <c r="BB55">
        <v>62.86</v>
      </c>
      <c r="BC55">
        <v>4.34</v>
      </c>
      <c r="BD55">
        <v>2.54</v>
      </c>
      <c r="BE55">
        <v>3069.0920000000001</v>
      </c>
      <c r="BF55">
        <v>65.131</v>
      </c>
      <c r="BG55">
        <v>17.233000000000001</v>
      </c>
      <c r="BH55">
        <v>0.879</v>
      </c>
      <c r="BI55">
        <v>18.111000000000001</v>
      </c>
      <c r="BJ55">
        <v>14.986000000000001</v>
      </c>
      <c r="BK55">
        <v>0.76400000000000001</v>
      </c>
      <c r="BL55">
        <v>15.75</v>
      </c>
      <c r="BM55">
        <v>15.9937</v>
      </c>
      <c r="BQ55">
        <v>11646.178</v>
      </c>
      <c r="BR55">
        <v>1.0999999999999999E-2</v>
      </c>
      <c r="BS55">
        <v>4.3702999999999999E-2</v>
      </c>
      <c r="BT55">
        <v>5.594E-3</v>
      </c>
      <c r="BU55">
        <v>0.26479799999999998</v>
      </c>
      <c r="BV55">
        <v>0.8784303</v>
      </c>
    </row>
    <row r="56" spans="1:74" customFormat="1" x14ac:dyDescent="0.25">
      <c r="A56" s="40">
        <v>41705</v>
      </c>
      <c r="B56" s="41">
        <v>3.4232638888888889E-2</v>
      </c>
      <c r="C56">
        <v>3.1949999999999998</v>
      </c>
      <c r="D56">
        <v>0.1062</v>
      </c>
      <c r="E56">
        <v>1061.797274</v>
      </c>
      <c r="F56">
        <v>172.5</v>
      </c>
      <c r="G56">
        <v>8.8000000000000007</v>
      </c>
      <c r="H56">
        <v>560</v>
      </c>
      <c r="J56">
        <v>16.7</v>
      </c>
      <c r="K56">
        <v>0.97529999999999994</v>
      </c>
      <c r="L56">
        <v>3.1158999999999999</v>
      </c>
      <c r="M56">
        <v>0.1036</v>
      </c>
      <c r="N56">
        <v>168.23949999999999</v>
      </c>
      <c r="O56">
        <v>8.5884</v>
      </c>
      <c r="P56">
        <v>176.8</v>
      </c>
      <c r="Q56">
        <v>146.30680000000001</v>
      </c>
      <c r="R56">
        <v>7.4687999999999999</v>
      </c>
      <c r="S56">
        <v>153.80000000000001</v>
      </c>
      <c r="T56">
        <v>559.9941</v>
      </c>
      <c r="W56">
        <v>0</v>
      </c>
      <c r="X56">
        <v>16.288</v>
      </c>
      <c r="Y56">
        <v>12.5</v>
      </c>
      <c r="Z56">
        <v>854</v>
      </c>
      <c r="AA56">
        <v>876</v>
      </c>
      <c r="AB56">
        <v>853</v>
      </c>
      <c r="AC56">
        <v>82</v>
      </c>
      <c r="AD56">
        <v>19.48</v>
      </c>
      <c r="AE56">
        <v>0.45</v>
      </c>
      <c r="AF56">
        <v>970</v>
      </c>
      <c r="AG56">
        <v>-2</v>
      </c>
      <c r="AH56">
        <v>4</v>
      </c>
      <c r="AI56">
        <v>11</v>
      </c>
      <c r="AJ56">
        <v>190.3</v>
      </c>
      <c r="AK56">
        <v>190.7</v>
      </c>
      <c r="AL56">
        <v>7.7</v>
      </c>
      <c r="AM56">
        <v>195</v>
      </c>
      <c r="AN56" t="s">
        <v>155</v>
      </c>
      <c r="AO56">
        <v>2</v>
      </c>
      <c r="AP56" s="42">
        <v>0.78414351851851849</v>
      </c>
      <c r="AQ56">
        <v>47.159323000000001</v>
      </c>
      <c r="AR56">
        <v>-88.489720000000005</v>
      </c>
      <c r="AS56">
        <v>312.2</v>
      </c>
      <c r="AT56">
        <v>0</v>
      </c>
      <c r="AU56">
        <v>12</v>
      </c>
      <c r="AV56">
        <v>9</v>
      </c>
      <c r="AW56" t="s">
        <v>211</v>
      </c>
      <c r="AX56">
        <v>1.2</v>
      </c>
      <c r="AY56">
        <v>2.4838</v>
      </c>
      <c r="AZ56">
        <v>2.7919</v>
      </c>
      <c r="BA56">
        <v>14.471</v>
      </c>
      <c r="BB56">
        <v>63.26</v>
      </c>
      <c r="BC56">
        <v>4.37</v>
      </c>
      <c r="BD56">
        <v>2.5299999999999998</v>
      </c>
      <c r="BE56">
        <v>3065.6120000000001</v>
      </c>
      <c r="BF56">
        <v>64.847999999999999</v>
      </c>
      <c r="BG56">
        <v>17.334</v>
      </c>
      <c r="BH56">
        <v>0.88500000000000001</v>
      </c>
      <c r="BI56">
        <v>18.219000000000001</v>
      </c>
      <c r="BJ56">
        <v>15.074</v>
      </c>
      <c r="BK56">
        <v>0.77</v>
      </c>
      <c r="BL56">
        <v>15.843999999999999</v>
      </c>
      <c r="BM56">
        <v>17.303699999999999</v>
      </c>
      <c r="BQ56">
        <v>11651.870999999999</v>
      </c>
      <c r="BR56">
        <v>1.3812E-2</v>
      </c>
      <c r="BS56">
        <v>4.6811999999999999E-2</v>
      </c>
      <c r="BT56">
        <v>5.7029999999999997E-3</v>
      </c>
      <c r="BU56">
        <v>0.33249000000000001</v>
      </c>
      <c r="BV56">
        <v>0.94092120000000001</v>
      </c>
    </row>
    <row r="57" spans="1:74" customFormat="1" x14ac:dyDescent="0.25">
      <c r="A57" s="40">
        <v>41705</v>
      </c>
      <c r="B57" s="41">
        <v>3.4244212962962962E-2</v>
      </c>
      <c r="C57">
        <v>3.1829999999999998</v>
      </c>
      <c r="D57">
        <v>0.1072</v>
      </c>
      <c r="E57">
        <v>1071.8301730000001</v>
      </c>
      <c r="F57">
        <v>171.7</v>
      </c>
      <c r="G57">
        <v>9.6</v>
      </c>
      <c r="H57">
        <v>561</v>
      </c>
      <c r="J57">
        <v>16.7</v>
      </c>
      <c r="K57">
        <v>0.97529999999999994</v>
      </c>
      <c r="L57">
        <v>3.1046999999999998</v>
      </c>
      <c r="M57">
        <v>0.1045</v>
      </c>
      <c r="N57">
        <v>167.46729999999999</v>
      </c>
      <c r="O57">
        <v>9.3629999999999995</v>
      </c>
      <c r="P57">
        <v>176.8</v>
      </c>
      <c r="Q57">
        <v>145.6353</v>
      </c>
      <c r="R57">
        <v>8.1424000000000003</v>
      </c>
      <c r="S57">
        <v>153.80000000000001</v>
      </c>
      <c r="T57">
        <v>561</v>
      </c>
      <c r="W57">
        <v>0</v>
      </c>
      <c r="X57">
        <v>16.287700000000001</v>
      </c>
      <c r="Y57">
        <v>12.4</v>
      </c>
      <c r="Z57">
        <v>855</v>
      </c>
      <c r="AA57">
        <v>876</v>
      </c>
      <c r="AB57">
        <v>855</v>
      </c>
      <c r="AC57">
        <v>82</v>
      </c>
      <c r="AD57">
        <v>19.48</v>
      </c>
      <c r="AE57">
        <v>0.45</v>
      </c>
      <c r="AF57">
        <v>970</v>
      </c>
      <c r="AG57">
        <v>-2</v>
      </c>
      <c r="AH57">
        <v>4</v>
      </c>
      <c r="AI57">
        <v>11</v>
      </c>
      <c r="AJ57">
        <v>190.7</v>
      </c>
      <c r="AK57">
        <v>190.3</v>
      </c>
      <c r="AL57">
        <v>7.5</v>
      </c>
      <c r="AM57">
        <v>195</v>
      </c>
      <c r="AN57" t="s">
        <v>155</v>
      </c>
      <c r="AO57">
        <v>2</v>
      </c>
      <c r="AP57" s="42">
        <v>0.78415509259259253</v>
      </c>
      <c r="AQ57">
        <v>47.159323000000001</v>
      </c>
      <c r="AR57">
        <v>-88.489720000000005</v>
      </c>
      <c r="AS57">
        <v>312.3</v>
      </c>
      <c r="AT57">
        <v>0</v>
      </c>
      <c r="AU57">
        <v>12</v>
      </c>
      <c r="AV57">
        <v>9</v>
      </c>
      <c r="AW57" t="s">
        <v>211</v>
      </c>
      <c r="AX57">
        <v>1.2081</v>
      </c>
      <c r="AY57">
        <v>2.1947000000000001</v>
      </c>
      <c r="AZ57">
        <v>2.7</v>
      </c>
      <c r="BA57">
        <v>14.471</v>
      </c>
      <c r="BB57">
        <v>63.45</v>
      </c>
      <c r="BC57">
        <v>4.38</v>
      </c>
      <c r="BD57">
        <v>2.532</v>
      </c>
      <c r="BE57">
        <v>3064.18</v>
      </c>
      <c r="BF57">
        <v>65.665000000000006</v>
      </c>
      <c r="BG57">
        <v>17.308</v>
      </c>
      <c r="BH57">
        <v>0.96799999999999997</v>
      </c>
      <c r="BI57">
        <v>18.276</v>
      </c>
      <c r="BJ57">
        <v>15.052</v>
      </c>
      <c r="BK57">
        <v>0.84199999999999997</v>
      </c>
      <c r="BL57">
        <v>15.893000000000001</v>
      </c>
      <c r="BM57">
        <v>17.389099999999999</v>
      </c>
      <c r="BQ57">
        <v>11688.138999999999</v>
      </c>
      <c r="BR57">
        <v>8.6730000000000002E-3</v>
      </c>
      <c r="BS57">
        <v>4.5891000000000001E-2</v>
      </c>
      <c r="BT57">
        <v>6.0000000000000001E-3</v>
      </c>
      <c r="BU57">
        <v>0.20878099999999999</v>
      </c>
      <c r="BV57">
        <v>0.92240909999999998</v>
      </c>
    </row>
    <row r="58" spans="1:74" customFormat="1" x14ac:dyDescent="0.25">
      <c r="A58" s="40">
        <v>41705</v>
      </c>
      <c r="B58" s="41">
        <v>3.4255787037037036E-2</v>
      </c>
      <c r="C58">
        <v>3.17</v>
      </c>
      <c r="D58">
        <v>0.11210000000000001</v>
      </c>
      <c r="E58">
        <v>1121.294312</v>
      </c>
      <c r="F58">
        <v>172.6</v>
      </c>
      <c r="G58">
        <v>9.6</v>
      </c>
      <c r="H58">
        <v>597.6</v>
      </c>
      <c r="J58">
        <v>16.7</v>
      </c>
      <c r="K58">
        <v>0.97529999999999994</v>
      </c>
      <c r="L58">
        <v>3.0914000000000001</v>
      </c>
      <c r="M58">
        <v>0.1094</v>
      </c>
      <c r="N58">
        <v>168.33189999999999</v>
      </c>
      <c r="O58">
        <v>9.3628</v>
      </c>
      <c r="P58">
        <v>177.7</v>
      </c>
      <c r="Q58">
        <v>146.3871</v>
      </c>
      <c r="R58">
        <v>8.1422000000000008</v>
      </c>
      <c r="S58">
        <v>154.5</v>
      </c>
      <c r="T58">
        <v>597.61300000000006</v>
      </c>
      <c r="W58">
        <v>0</v>
      </c>
      <c r="X58">
        <v>16.287299999999998</v>
      </c>
      <c r="Y58">
        <v>12.3</v>
      </c>
      <c r="Z58">
        <v>856</v>
      </c>
      <c r="AA58">
        <v>876</v>
      </c>
      <c r="AB58">
        <v>854</v>
      </c>
      <c r="AC58">
        <v>82</v>
      </c>
      <c r="AD58">
        <v>19.48</v>
      </c>
      <c r="AE58">
        <v>0.45</v>
      </c>
      <c r="AF58">
        <v>970</v>
      </c>
      <c r="AG58">
        <v>-2</v>
      </c>
      <c r="AH58">
        <v>4</v>
      </c>
      <c r="AI58">
        <v>11</v>
      </c>
      <c r="AJ58">
        <v>190.3</v>
      </c>
      <c r="AK58">
        <v>190</v>
      </c>
      <c r="AL58">
        <v>7.3</v>
      </c>
      <c r="AM58">
        <v>195</v>
      </c>
      <c r="AN58" t="s">
        <v>155</v>
      </c>
      <c r="AO58">
        <v>2</v>
      </c>
      <c r="AP58" s="42">
        <v>0.78416666666666668</v>
      </c>
      <c r="AQ58">
        <v>47.159323000000001</v>
      </c>
      <c r="AR58">
        <v>-88.489720000000005</v>
      </c>
      <c r="AS58">
        <v>312.39999999999998</v>
      </c>
      <c r="AT58">
        <v>0</v>
      </c>
      <c r="AU58">
        <v>12</v>
      </c>
      <c r="AV58">
        <v>9</v>
      </c>
      <c r="AW58" t="s">
        <v>211</v>
      </c>
      <c r="AX58">
        <v>1.3</v>
      </c>
      <c r="AY58">
        <v>1.0162</v>
      </c>
      <c r="AZ58">
        <v>2.7</v>
      </c>
      <c r="BA58">
        <v>14.471</v>
      </c>
      <c r="BB58">
        <v>63.54</v>
      </c>
      <c r="BC58">
        <v>4.3899999999999997</v>
      </c>
      <c r="BD58">
        <v>2.5339999999999998</v>
      </c>
      <c r="BE58">
        <v>3055.6120000000001</v>
      </c>
      <c r="BF58">
        <v>68.798000000000002</v>
      </c>
      <c r="BG58">
        <v>17.423999999999999</v>
      </c>
      <c r="BH58">
        <v>0.96899999999999997</v>
      </c>
      <c r="BI58">
        <v>18.393000000000001</v>
      </c>
      <c r="BJ58">
        <v>15.153</v>
      </c>
      <c r="BK58">
        <v>0.84299999999999997</v>
      </c>
      <c r="BL58">
        <v>15.994999999999999</v>
      </c>
      <c r="BM58">
        <v>18.552199999999999</v>
      </c>
      <c r="BQ58">
        <v>11705.684999999999</v>
      </c>
      <c r="BR58">
        <v>8.8120000000000004E-3</v>
      </c>
      <c r="BS58">
        <v>4.5703000000000001E-2</v>
      </c>
      <c r="BT58">
        <v>6.7029999999999998E-3</v>
      </c>
      <c r="BU58">
        <v>0.21212700000000001</v>
      </c>
      <c r="BV58">
        <v>0.91863030000000001</v>
      </c>
    </row>
    <row r="59" spans="1:74" customFormat="1" x14ac:dyDescent="0.25">
      <c r="A59" s="40">
        <v>41705</v>
      </c>
      <c r="B59" s="41">
        <v>3.426736111111111E-2</v>
      </c>
      <c r="C59">
        <v>3.16</v>
      </c>
      <c r="D59">
        <v>0.113</v>
      </c>
      <c r="E59">
        <v>1130</v>
      </c>
      <c r="F59">
        <v>172.3</v>
      </c>
      <c r="G59">
        <v>9.6999999999999993</v>
      </c>
      <c r="H59">
        <v>593.20000000000005</v>
      </c>
      <c r="J59">
        <v>16.7</v>
      </c>
      <c r="K59">
        <v>0.97550000000000003</v>
      </c>
      <c r="L59">
        <v>3.0825</v>
      </c>
      <c r="M59">
        <v>0.11020000000000001</v>
      </c>
      <c r="N59">
        <v>168.07599999999999</v>
      </c>
      <c r="O59">
        <v>9.4621999999999993</v>
      </c>
      <c r="P59">
        <v>177.5</v>
      </c>
      <c r="Q59">
        <v>146.16460000000001</v>
      </c>
      <c r="R59">
        <v>8.2286999999999999</v>
      </c>
      <c r="S59">
        <v>154.4</v>
      </c>
      <c r="T59">
        <v>593.15210000000002</v>
      </c>
      <c r="W59">
        <v>0</v>
      </c>
      <c r="X59">
        <v>16.290600000000001</v>
      </c>
      <c r="Y59">
        <v>12.3</v>
      </c>
      <c r="Z59">
        <v>855</v>
      </c>
      <c r="AA59">
        <v>877</v>
      </c>
      <c r="AB59">
        <v>853</v>
      </c>
      <c r="AC59">
        <v>82</v>
      </c>
      <c r="AD59">
        <v>19.48</v>
      </c>
      <c r="AE59">
        <v>0.45</v>
      </c>
      <c r="AF59">
        <v>970</v>
      </c>
      <c r="AG59">
        <v>-2</v>
      </c>
      <c r="AH59">
        <v>3.2970000000000002</v>
      </c>
      <c r="AI59">
        <v>11</v>
      </c>
      <c r="AJ59">
        <v>190</v>
      </c>
      <c r="AK59">
        <v>189.3</v>
      </c>
      <c r="AL59">
        <v>7.6</v>
      </c>
      <c r="AM59">
        <v>195</v>
      </c>
      <c r="AN59" t="s">
        <v>155</v>
      </c>
      <c r="AO59">
        <v>2</v>
      </c>
      <c r="AP59" s="42">
        <v>0.78417824074074083</v>
      </c>
      <c r="AQ59">
        <v>47.159323000000001</v>
      </c>
      <c r="AR59">
        <v>-88.489720000000005</v>
      </c>
      <c r="AS59">
        <v>313</v>
      </c>
      <c r="AT59">
        <v>0</v>
      </c>
      <c r="AU59">
        <v>12</v>
      </c>
      <c r="AV59">
        <v>10</v>
      </c>
      <c r="AW59" t="s">
        <v>210</v>
      </c>
      <c r="AX59">
        <v>1.2838000000000001</v>
      </c>
      <c r="AY59">
        <v>1.2081</v>
      </c>
      <c r="AZ59">
        <v>2.6919</v>
      </c>
      <c r="BA59">
        <v>14.471</v>
      </c>
      <c r="BB59">
        <v>63.71</v>
      </c>
      <c r="BC59">
        <v>4.4000000000000004</v>
      </c>
      <c r="BD59">
        <v>2.5129999999999999</v>
      </c>
      <c r="BE59">
        <v>3054.857</v>
      </c>
      <c r="BF59">
        <v>69.528000000000006</v>
      </c>
      <c r="BG59">
        <v>17.443000000000001</v>
      </c>
      <c r="BH59">
        <v>0.98199999999999998</v>
      </c>
      <c r="BI59">
        <v>18.425000000000001</v>
      </c>
      <c r="BJ59">
        <v>15.169</v>
      </c>
      <c r="BK59">
        <v>0.85399999999999998</v>
      </c>
      <c r="BL59">
        <v>16.023</v>
      </c>
      <c r="BM59">
        <v>18.4619</v>
      </c>
      <c r="BQ59">
        <v>11738.668</v>
      </c>
      <c r="BR59">
        <v>9.2969999999999997E-3</v>
      </c>
      <c r="BS59">
        <v>4.5999999999999999E-2</v>
      </c>
      <c r="BT59">
        <v>7.0000000000000001E-3</v>
      </c>
      <c r="BU59">
        <v>0.223802</v>
      </c>
      <c r="BV59">
        <v>0.92459999999999998</v>
      </c>
    </row>
    <row r="60" spans="1:74" customFormat="1" x14ac:dyDescent="0.25">
      <c r="A60" s="40">
        <v>41705</v>
      </c>
      <c r="B60" s="41">
        <v>3.4278935185185183E-2</v>
      </c>
      <c r="C60">
        <v>3.16</v>
      </c>
      <c r="D60">
        <v>0.113</v>
      </c>
      <c r="E60">
        <v>1130</v>
      </c>
      <c r="F60">
        <v>172.3</v>
      </c>
      <c r="G60">
        <v>9.6999999999999993</v>
      </c>
      <c r="H60">
        <v>581.1</v>
      </c>
      <c r="J60">
        <v>16.7</v>
      </c>
      <c r="K60">
        <v>0.97540000000000004</v>
      </c>
      <c r="L60">
        <v>3.0821999999999998</v>
      </c>
      <c r="M60">
        <v>0.11020000000000001</v>
      </c>
      <c r="N60">
        <v>168.0592</v>
      </c>
      <c r="O60">
        <v>9.4629999999999992</v>
      </c>
      <c r="P60">
        <v>177.5</v>
      </c>
      <c r="Q60">
        <v>146.15</v>
      </c>
      <c r="R60">
        <v>8.2293000000000003</v>
      </c>
      <c r="S60">
        <v>154.4</v>
      </c>
      <c r="T60">
        <v>581.1</v>
      </c>
      <c r="W60">
        <v>0</v>
      </c>
      <c r="X60">
        <v>16.289000000000001</v>
      </c>
      <c r="Y60">
        <v>12.3</v>
      </c>
      <c r="Z60">
        <v>855</v>
      </c>
      <c r="AA60">
        <v>877</v>
      </c>
      <c r="AB60">
        <v>853</v>
      </c>
      <c r="AC60">
        <v>82</v>
      </c>
      <c r="AD60">
        <v>19.48</v>
      </c>
      <c r="AE60">
        <v>0.45</v>
      </c>
      <c r="AF60">
        <v>970</v>
      </c>
      <c r="AG60">
        <v>-2</v>
      </c>
      <c r="AH60">
        <v>3</v>
      </c>
      <c r="AI60">
        <v>11</v>
      </c>
      <c r="AJ60">
        <v>190</v>
      </c>
      <c r="AK60">
        <v>189.7</v>
      </c>
      <c r="AL60">
        <v>7.3</v>
      </c>
      <c r="AM60">
        <v>195</v>
      </c>
      <c r="AN60" t="s">
        <v>155</v>
      </c>
      <c r="AO60">
        <v>2</v>
      </c>
      <c r="AP60" s="42">
        <v>0.78418981481481476</v>
      </c>
      <c r="AQ60">
        <v>47.159323000000001</v>
      </c>
      <c r="AR60">
        <v>-88.489720000000005</v>
      </c>
      <c r="AS60">
        <v>313.10000000000002</v>
      </c>
      <c r="AT60">
        <v>0</v>
      </c>
      <c r="AU60">
        <v>12</v>
      </c>
      <c r="AV60">
        <v>10</v>
      </c>
      <c r="AW60" t="s">
        <v>210</v>
      </c>
      <c r="AX60">
        <v>1.1000000000000001</v>
      </c>
      <c r="AY60">
        <v>1.3</v>
      </c>
      <c r="AZ60">
        <v>2.6</v>
      </c>
      <c r="BA60">
        <v>14.471</v>
      </c>
      <c r="BB60">
        <v>63.73</v>
      </c>
      <c r="BC60">
        <v>4.4000000000000004</v>
      </c>
      <c r="BD60">
        <v>2.5230000000000001</v>
      </c>
      <c r="BE60">
        <v>3056.0010000000002</v>
      </c>
      <c r="BF60">
        <v>69.554000000000002</v>
      </c>
      <c r="BG60">
        <v>17.45</v>
      </c>
      <c r="BH60">
        <v>0.98299999999999998</v>
      </c>
      <c r="BI60">
        <v>18.431999999999999</v>
      </c>
      <c r="BJ60">
        <v>15.175000000000001</v>
      </c>
      <c r="BK60">
        <v>0.85399999999999998</v>
      </c>
      <c r="BL60">
        <v>16.029</v>
      </c>
      <c r="BM60">
        <v>18.095300000000002</v>
      </c>
      <c r="BQ60">
        <v>11743.066999999999</v>
      </c>
      <c r="BR60">
        <v>7.5940000000000001E-3</v>
      </c>
      <c r="BS60">
        <v>4.5999999999999999E-2</v>
      </c>
      <c r="BT60">
        <v>6.2969999999999996E-3</v>
      </c>
      <c r="BU60">
        <v>0.182807</v>
      </c>
      <c r="BV60">
        <v>0.92459999999999998</v>
      </c>
    </row>
    <row r="61" spans="1:74" customFormat="1" x14ac:dyDescent="0.25">
      <c r="A61" s="40">
        <v>41705</v>
      </c>
      <c r="B61" s="41">
        <v>3.4290509259259257E-2</v>
      </c>
      <c r="C61">
        <v>3.1589999999999998</v>
      </c>
      <c r="D61">
        <v>0.11070000000000001</v>
      </c>
      <c r="E61">
        <v>1106.587436</v>
      </c>
      <c r="F61">
        <v>172.3</v>
      </c>
      <c r="G61">
        <v>9.8000000000000007</v>
      </c>
      <c r="H61">
        <v>619.70000000000005</v>
      </c>
      <c r="J61">
        <v>16.7</v>
      </c>
      <c r="K61">
        <v>0.97540000000000004</v>
      </c>
      <c r="L61">
        <v>3.0815999999999999</v>
      </c>
      <c r="M61">
        <v>0.1079</v>
      </c>
      <c r="N61">
        <v>168.0539</v>
      </c>
      <c r="O61">
        <v>9.5587</v>
      </c>
      <c r="P61">
        <v>177.6</v>
      </c>
      <c r="Q61">
        <v>146.1454</v>
      </c>
      <c r="R61">
        <v>8.3125</v>
      </c>
      <c r="S61">
        <v>154.5</v>
      </c>
      <c r="T61">
        <v>619.69449999999995</v>
      </c>
      <c r="W61">
        <v>0</v>
      </c>
      <c r="X61">
        <v>16.288799999999998</v>
      </c>
      <c r="Y61">
        <v>12.4</v>
      </c>
      <c r="Z61">
        <v>854</v>
      </c>
      <c r="AA61">
        <v>877</v>
      </c>
      <c r="AB61">
        <v>854</v>
      </c>
      <c r="AC61">
        <v>82</v>
      </c>
      <c r="AD61">
        <v>19.48</v>
      </c>
      <c r="AE61">
        <v>0.45</v>
      </c>
      <c r="AF61">
        <v>970</v>
      </c>
      <c r="AG61">
        <v>-2</v>
      </c>
      <c r="AH61">
        <v>3.7029999999999998</v>
      </c>
      <c r="AI61">
        <v>11</v>
      </c>
      <c r="AJ61">
        <v>190</v>
      </c>
      <c r="AK61">
        <v>189.3</v>
      </c>
      <c r="AL61">
        <v>7.3</v>
      </c>
      <c r="AM61">
        <v>195</v>
      </c>
      <c r="AN61" t="s">
        <v>155</v>
      </c>
      <c r="AO61">
        <v>2</v>
      </c>
      <c r="AP61" s="42">
        <v>0.78418981481481476</v>
      </c>
      <c r="AQ61">
        <v>47.159323000000001</v>
      </c>
      <c r="AR61">
        <v>-88.489720000000005</v>
      </c>
      <c r="AS61">
        <v>313.10000000000002</v>
      </c>
      <c r="AT61">
        <v>0</v>
      </c>
      <c r="AU61">
        <v>12</v>
      </c>
      <c r="AV61">
        <v>10</v>
      </c>
      <c r="AW61" t="s">
        <v>210</v>
      </c>
      <c r="AX61">
        <v>1.1000000000000001</v>
      </c>
      <c r="AY61">
        <v>1.3162</v>
      </c>
      <c r="AZ61">
        <v>2.6080999999999999</v>
      </c>
      <c r="BA61">
        <v>14.471</v>
      </c>
      <c r="BB61">
        <v>63.71</v>
      </c>
      <c r="BC61">
        <v>4.4000000000000004</v>
      </c>
      <c r="BD61">
        <v>2.5249999999999999</v>
      </c>
      <c r="BE61">
        <v>3054.4789999999998</v>
      </c>
      <c r="BF61">
        <v>68.091999999999999</v>
      </c>
      <c r="BG61">
        <v>17.443999999999999</v>
      </c>
      <c r="BH61">
        <v>0.99199999999999999</v>
      </c>
      <c r="BI61">
        <v>18.436</v>
      </c>
      <c r="BJ61">
        <v>15.17</v>
      </c>
      <c r="BK61">
        <v>0.86299999999999999</v>
      </c>
      <c r="BL61">
        <v>16.033000000000001</v>
      </c>
      <c r="BM61">
        <v>19.291399999999999</v>
      </c>
      <c r="BQ61">
        <v>11739.428</v>
      </c>
      <c r="BR61">
        <v>1.1920999999999999E-2</v>
      </c>
      <c r="BS61">
        <v>4.8812000000000001E-2</v>
      </c>
      <c r="BT61">
        <v>5.2969999999999996E-3</v>
      </c>
      <c r="BU61">
        <v>0.286968</v>
      </c>
      <c r="BV61">
        <v>0.98112120000000003</v>
      </c>
    </row>
    <row r="62" spans="1:74" customFormat="1" x14ac:dyDescent="0.25">
      <c r="A62" s="40">
        <v>41705</v>
      </c>
      <c r="B62" s="41">
        <v>3.4302083333333337E-2</v>
      </c>
      <c r="C62">
        <v>3.1429999999999998</v>
      </c>
      <c r="D62">
        <v>0.10730000000000001</v>
      </c>
      <c r="E62">
        <v>1072.824427</v>
      </c>
      <c r="F62">
        <v>172</v>
      </c>
      <c r="G62">
        <v>9.8000000000000007</v>
      </c>
      <c r="H62">
        <v>602.1</v>
      </c>
      <c r="J62">
        <v>16.7</v>
      </c>
      <c r="K62">
        <v>0.97550000000000003</v>
      </c>
      <c r="L62">
        <v>3.0663</v>
      </c>
      <c r="M62">
        <v>0.1047</v>
      </c>
      <c r="N62">
        <v>167.78370000000001</v>
      </c>
      <c r="O62">
        <v>9.5597999999999992</v>
      </c>
      <c r="P62">
        <v>177.3</v>
      </c>
      <c r="Q62">
        <v>145.91040000000001</v>
      </c>
      <c r="R62">
        <v>8.3134999999999994</v>
      </c>
      <c r="S62">
        <v>154.19999999999999</v>
      </c>
      <c r="T62">
        <v>602.05619999999999</v>
      </c>
      <c r="W62">
        <v>0</v>
      </c>
      <c r="X62">
        <v>16.290600000000001</v>
      </c>
      <c r="Y62">
        <v>12.3</v>
      </c>
      <c r="Z62">
        <v>855</v>
      </c>
      <c r="AA62">
        <v>878</v>
      </c>
      <c r="AB62">
        <v>854</v>
      </c>
      <c r="AC62">
        <v>82</v>
      </c>
      <c r="AD62">
        <v>19.48</v>
      </c>
      <c r="AE62">
        <v>0.45</v>
      </c>
      <c r="AF62">
        <v>970</v>
      </c>
      <c r="AG62">
        <v>-2</v>
      </c>
      <c r="AH62">
        <v>4</v>
      </c>
      <c r="AI62">
        <v>11</v>
      </c>
      <c r="AJ62">
        <v>190</v>
      </c>
      <c r="AK62">
        <v>189.7</v>
      </c>
      <c r="AL62">
        <v>7.2</v>
      </c>
      <c r="AM62">
        <v>195</v>
      </c>
      <c r="AN62" t="s">
        <v>155</v>
      </c>
      <c r="AO62">
        <v>2</v>
      </c>
      <c r="AP62" s="42">
        <v>0.78420138888888891</v>
      </c>
      <c r="AQ62">
        <v>47.159323000000001</v>
      </c>
      <c r="AR62">
        <v>-88.489720000000005</v>
      </c>
      <c r="AS62">
        <v>313.39999999999998</v>
      </c>
      <c r="AT62">
        <v>0</v>
      </c>
      <c r="AU62">
        <v>12</v>
      </c>
      <c r="AV62">
        <v>10</v>
      </c>
      <c r="AW62" t="s">
        <v>210</v>
      </c>
      <c r="AX62">
        <v>1.1081000000000001</v>
      </c>
      <c r="AY62">
        <v>1.5162</v>
      </c>
      <c r="AZ62">
        <v>2.7081</v>
      </c>
      <c r="BA62">
        <v>14.471</v>
      </c>
      <c r="BB62">
        <v>64.12</v>
      </c>
      <c r="BC62">
        <v>4.43</v>
      </c>
      <c r="BD62">
        <v>2.5129999999999999</v>
      </c>
      <c r="BE62">
        <v>3058.6889999999999</v>
      </c>
      <c r="BF62">
        <v>66.442999999999998</v>
      </c>
      <c r="BG62">
        <v>17.527000000000001</v>
      </c>
      <c r="BH62">
        <v>0.999</v>
      </c>
      <c r="BI62">
        <v>18.526</v>
      </c>
      <c r="BJ62">
        <v>15.242000000000001</v>
      </c>
      <c r="BK62">
        <v>0.86799999999999999</v>
      </c>
      <c r="BL62">
        <v>16.111000000000001</v>
      </c>
      <c r="BM62">
        <v>18.861999999999998</v>
      </c>
      <c r="BQ62">
        <v>11815.734</v>
      </c>
      <c r="BR62">
        <v>9.7820000000000008E-3</v>
      </c>
      <c r="BS62">
        <v>4.8593999999999998E-2</v>
      </c>
      <c r="BT62">
        <v>5.7029999999999997E-3</v>
      </c>
      <c r="BU62">
        <v>0.23547699999999999</v>
      </c>
      <c r="BV62">
        <v>0.97673940000000004</v>
      </c>
    </row>
    <row r="63" spans="1:74" customFormat="1" x14ac:dyDescent="0.25">
      <c r="A63" s="40">
        <v>41705</v>
      </c>
      <c r="B63" s="41">
        <v>3.4313657407407411E-2</v>
      </c>
      <c r="C63">
        <v>3.14</v>
      </c>
      <c r="D63">
        <v>0.113</v>
      </c>
      <c r="E63">
        <v>1130</v>
      </c>
      <c r="F63">
        <v>172</v>
      </c>
      <c r="G63">
        <v>9.9</v>
      </c>
      <c r="H63">
        <v>628.4</v>
      </c>
      <c r="J63">
        <v>16.7</v>
      </c>
      <c r="K63">
        <v>0.97560000000000002</v>
      </c>
      <c r="L63">
        <v>3.0634000000000001</v>
      </c>
      <c r="M63">
        <v>0.11020000000000001</v>
      </c>
      <c r="N63">
        <v>167.7978</v>
      </c>
      <c r="O63">
        <v>9.6584000000000003</v>
      </c>
      <c r="P63">
        <v>177.5</v>
      </c>
      <c r="Q63">
        <v>145.92269999999999</v>
      </c>
      <c r="R63">
        <v>8.3993000000000002</v>
      </c>
      <c r="S63">
        <v>154.30000000000001</v>
      </c>
      <c r="T63">
        <v>628.36120000000005</v>
      </c>
      <c r="W63">
        <v>0</v>
      </c>
      <c r="X63">
        <v>16.292400000000001</v>
      </c>
      <c r="Y63">
        <v>12.3</v>
      </c>
      <c r="Z63">
        <v>855</v>
      </c>
      <c r="AA63">
        <v>878</v>
      </c>
      <c r="AB63">
        <v>854</v>
      </c>
      <c r="AC63">
        <v>82</v>
      </c>
      <c r="AD63">
        <v>19.48</v>
      </c>
      <c r="AE63">
        <v>0.45</v>
      </c>
      <c r="AF63">
        <v>970</v>
      </c>
      <c r="AG63">
        <v>-2</v>
      </c>
      <c r="AH63">
        <v>4</v>
      </c>
      <c r="AI63">
        <v>11</v>
      </c>
      <c r="AJ63">
        <v>190</v>
      </c>
      <c r="AK63">
        <v>190</v>
      </c>
      <c r="AL63">
        <v>7.5</v>
      </c>
      <c r="AM63">
        <v>195</v>
      </c>
      <c r="AN63" t="s">
        <v>155</v>
      </c>
      <c r="AO63">
        <v>2</v>
      </c>
      <c r="AP63" s="42">
        <v>0.78422453703703709</v>
      </c>
      <c r="AQ63">
        <v>47.159323000000001</v>
      </c>
      <c r="AR63">
        <v>-88.489720000000005</v>
      </c>
      <c r="AS63">
        <v>313.10000000000002</v>
      </c>
      <c r="AT63">
        <v>0</v>
      </c>
      <c r="AU63">
        <v>12</v>
      </c>
      <c r="AV63">
        <v>10</v>
      </c>
      <c r="AW63" t="s">
        <v>210</v>
      </c>
      <c r="AX63">
        <v>1.2080919999999999</v>
      </c>
      <c r="AY63">
        <v>1.643357</v>
      </c>
      <c r="AZ63">
        <v>2.7838159999999998</v>
      </c>
      <c r="BA63">
        <v>14.471</v>
      </c>
      <c r="BB63">
        <v>64.02</v>
      </c>
      <c r="BC63">
        <v>4.42</v>
      </c>
      <c r="BD63">
        <v>2.5009999999999999</v>
      </c>
      <c r="BE63">
        <v>3050.7089999999998</v>
      </c>
      <c r="BF63">
        <v>69.876000000000005</v>
      </c>
      <c r="BG63">
        <v>17.498999999999999</v>
      </c>
      <c r="BH63">
        <v>1.0069999999999999</v>
      </c>
      <c r="BI63">
        <v>18.507000000000001</v>
      </c>
      <c r="BJ63">
        <v>15.218</v>
      </c>
      <c r="BK63">
        <v>0.876</v>
      </c>
      <c r="BL63">
        <v>16.094000000000001</v>
      </c>
      <c r="BM63">
        <v>19.653300000000002</v>
      </c>
      <c r="BQ63">
        <v>11797.397999999999</v>
      </c>
      <c r="BR63">
        <v>1.2218E-2</v>
      </c>
      <c r="BS63">
        <v>4.9405999999999999E-2</v>
      </c>
      <c r="BT63">
        <v>6.0000000000000001E-3</v>
      </c>
      <c r="BU63">
        <v>0.29411799999999999</v>
      </c>
      <c r="BV63">
        <v>0.99306059999999996</v>
      </c>
    </row>
    <row r="64" spans="1:74" customFormat="1" x14ac:dyDescent="0.25">
      <c r="A64" s="40">
        <v>41705</v>
      </c>
      <c r="B64" s="41">
        <v>3.4325231481481484E-2</v>
      </c>
      <c r="C64">
        <v>3.14</v>
      </c>
      <c r="D64">
        <v>0.113</v>
      </c>
      <c r="E64">
        <v>1130</v>
      </c>
      <c r="F64">
        <v>171.3</v>
      </c>
      <c r="G64">
        <v>9.9</v>
      </c>
      <c r="H64">
        <v>632.6</v>
      </c>
      <c r="J64">
        <v>16.7</v>
      </c>
      <c r="K64">
        <v>0.97570000000000001</v>
      </c>
      <c r="L64">
        <v>3.0636999999999999</v>
      </c>
      <c r="M64">
        <v>0.1103</v>
      </c>
      <c r="N64">
        <v>167.11930000000001</v>
      </c>
      <c r="O64">
        <v>9.6594999999999995</v>
      </c>
      <c r="P64">
        <v>176.8</v>
      </c>
      <c r="Q64">
        <v>145.33260000000001</v>
      </c>
      <c r="R64">
        <v>8.4001999999999999</v>
      </c>
      <c r="S64">
        <v>153.69999999999999</v>
      </c>
      <c r="T64">
        <v>632.56179999999995</v>
      </c>
      <c r="W64">
        <v>0</v>
      </c>
      <c r="X64">
        <v>16.2943</v>
      </c>
      <c r="Y64">
        <v>12.3</v>
      </c>
      <c r="Z64">
        <v>855</v>
      </c>
      <c r="AA64">
        <v>877</v>
      </c>
      <c r="AB64">
        <v>853</v>
      </c>
      <c r="AC64">
        <v>82</v>
      </c>
      <c r="AD64">
        <v>19.48</v>
      </c>
      <c r="AE64">
        <v>0.45</v>
      </c>
      <c r="AF64">
        <v>970</v>
      </c>
      <c r="AG64">
        <v>-2</v>
      </c>
      <c r="AH64">
        <v>4</v>
      </c>
      <c r="AI64">
        <v>11</v>
      </c>
      <c r="AJ64">
        <v>190</v>
      </c>
      <c r="AK64">
        <v>190</v>
      </c>
      <c r="AL64">
        <v>7.8</v>
      </c>
      <c r="AM64">
        <v>195</v>
      </c>
      <c r="AN64" t="s">
        <v>155</v>
      </c>
      <c r="AO64">
        <v>2</v>
      </c>
      <c r="AP64" s="42">
        <v>0.78423611111111102</v>
      </c>
      <c r="AQ64">
        <v>47.159323000000001</v>
      </c>
      <c r="AR64">
        <v>-88.489722</v>
      </c>
      <c r="AS64">
        <v>312.89999999999998</v>
      </c>
      <c r="AT64">
        <v>0</v>
      </c>
      <c r="AU64">
        <v>12</v>
      </c>
      <c r="AV64">
        <v>10</v>
      </c>
      <c r="AW64" t="s">
        <v>210</v>
      </c>
      <c r="AX64">
        <v>1.3</v>
      </c>
      <c r="AY64">
        <v>1</v>
      </c>
      <c r="AZ64">
        <v>2.6</v>
      </c>
      <c r="BA64">
        <v>14.471</v>
      </c>
      <c r="BB64">
        <v>64.010000000000005</v>
      </c>
      <c r="BC64">
        <v>4.42</v>
      </c>
      <c r="BD64">
        <v>2.4900000000000002</v>
      </c>
      <c r="BE64">
        <v>3050.3110000000001</v>
      </c>
      <c r="BF64">
        <v>69.867000000000004</v>
      </c>
      <c r="BG64">
        <v>17.423999999999999</v>
      </c>
      <c r="BH64">
        <v>1.0069999999999999</v>
      </c>
      <c r="BI64">
        <v>18.431999999999999</v>
      </c>
      <c r="BJ64">
        <v>15.153</v>
      </c>
      <c r="BK64">
        <v>0.876</v>
      </c>
      <c r="BL64">
        <v>16.029</v>
      </c>
      <c r="BM64">
        <v>19.779900000000001</v>
      </c>
      <c r="BQ64">
        <v>11795.858</v>
      </c>
      <c r="BR64">
        <v>1.1188E-2</v>
      </c>
      <c r="BS64">
        <v>4.9297000000000001E-2</v>
      </c>
      <c r="BT64">
        <v>6.0000000000000001E-3</v>
      </c>
      <c r="BU64">
        <v>0.26932299999999998</v>
      </c>
      <c r="BV64">
        <v>0.99086969999999996</v>
      </c>
    </row>
    <row r="65" spans="1:74" customFormat="1" x14ac:dyDescent="0.25">
      <c r="A65" s="40">
        <v>41705</v>
      </c>
      <c r="B65" s="41">
        <v>3.4336805555555558E-2</v>
      </c>
      <c r="C65">
        <v>3.137</v>
      </c>
      <c r="D65">
        <v>0.1123</v>
      </c>
      <c r="E65">
        <v>1123.271704</v>
      </c>
      <c r="F65">
        <v>169.3</v>
      </c>
      <c r="G65">
        <v>9.9</v>
      </c>
      <c r="H65">
        <v>630.29999999999995</v>
      </c>
      <c r="J65">
        <v>16.7</v>
      </c>
      <c r="K65">
        <v>0.97570000000000001</v>
      </c>
      <c r="L65">
        <v>3.0606</v>
      </c>
      <c r="M65">
        <v>0.1096</v>
      </c>
      <c r="N65">
        <v>165.18049999999999</v>
      </c>
      <c r="O65">
        <v>9.6597000000000008</v>
      </c>
      <c r="P65">
        <v>174.8</v>
      </c>
      <c r="Q65">
        <v>143.64660000000001</v>
      </c>
      <c r="R65">
        <v>8.4003999999999994</v>
      </c>
      <c r="S65">
        <v>152</v>
      </c>
      <c r="T65">
        <v>630.33550000000002</v>
      </c>
      <c r="W65">
        <v>0</v>
      </c>
      <c r="X65">
        <v>16.294599999999999</v>
      </c>
      <c r="Y65">
        <v>12.3</v>
      </c>
      <c r="Z65">
        <v>856</v>
      </c>
      <c r="AA65">
        <v>878</v>
      </c>
      <c r="AB65">
        <v>854</v>
      </c>
      <c r="AC65">
        <v>82</v>
      </c>
      <c r="AD65">
        <v>19.48</v>
      </c>
      <c r="AE65">
        <v>0.45</v>
      </c>
      <c r="AF65">
        <v>970</v>
      </c>
      <c r="AG65">
        <v>-2</v>
      </c>
      <c r="AH65">
        <v>4</v>
      </c>
      <c r="AI65">
        <v>11</v>
      </c>
      <c r="AJ65">
        <v>190</v>
      </c>
      <c r="AK65">
        <v>190</v>
      </c>
      <c r="AL65">
        <v>7.7</v>
      </c>
      <c r="AM65">
        <v>195</v>
      </c>
      <c r="AN65" t="s">
        <v>155</v>
      </c>
      <c r="AO65">
        <v>2</v>
      </c>
      <c r="AP65" s="42">
        <v>0.78424768518518517</v>
      </c>
      <c r="AQ65">
        <v>47.159323000000001</v>
      </c>
      <c r="AR65">
        <v>-88.489720000000005</v>
      </c>
      <c r="AS65">
        <v>312.7</v>
      </c>
      <c r="AT65">
        <v>0</v>
      </c>
      <c r="AU65">
        <v>12</v>
      </c>
      <c r="AV65">
        <v>10</v>
      </c>
      <c r="AW65" t="s">
        <v>210</v>
      </c>
      <c r="AX65">
        <v>1.2919</v>
      </c>
      <c r="AY65">
        <v>1.0243</v>
      </c>
      <c r="AZ65">
        <v>2.6</v>
      </c>
      <c r="BA65">
        <v>14.471</v>
      </c>
      <c r="BB65">
        <v>64.09</v>
      </c>
      <c r="BC65">
        <v>4.43</v>
      </c>
      <c r="BD65">
        <v>2.488</v>
      </c>
      <c r="BE65">
        <v>3051.0169999999998</v>
      </c>
      <c r="BF65">
        <v>69.540000000000006</v>
      </c>
      <c r="BG65">
        <v>17.244</v>
      </c>
      <c r="BH65">
        <v>1.008</v>
      </c>
      <c r="BI65">
        <v>18.251999999999999</v>
      </c>
      <c r="BJ65">
        <v>14.996</v>
      </c>
      <c r="BK65">
        <v>0.877</v>
      </c>
      <c r="BL65">
        <v>15.872999999999999</v>
      </c>
      <c r="BM65">
        <v>19.735199999999999</v>
      </c>
      <c r="BQ65">
        <v>11810.97</v>
      </c>
      <c r="BR65">
        <v>6.4850000000000003E-3</v>
      </c>
      <c r="BS65">
        <v>4.9000000000000002E-2</v>
      </c>
      <c r="BT65">
        <v>6.0000000000000001E-3</v>
      </c>
      <c r="BU65">
        <v>0.156111</v>
      </c>
      <c r="BV65">
        <v>0.9849</v>
      </c>
    </row>
    <row r="66" spans="1:74" customFormat="1" x14ac:dyDescent="0.25">
      <c r="A66" s="40">
        <v>41705</v>
      </c>
      <c r="B66" s="41">
        <v>3.4348379629629631E-2</v>
      </c>
      <c r="C66">
        <v>3.13</v>
      </c>
      <c r="D66">
        <v>0.1105</v>
      </c>
      <c r="E66">
        <v>1104.7033530000001</v>
      </c>
      <c r="F66">
        <v>168.3</v>
      </c>
      <c r="G66">
        <v>10</v>
      </c>
      <c r="H66">
        <v>660.5</v>
      </c>
      <c r="J66">
        <v>16.7</v>
      </c>
      <c r="K66">
        <v>0.97570000000000001</v>
      </c>
      <c r="L66">
        <v>3.0539000000000001</v>
      </c>
      <c r="M66">
        <v>0.10780000000000001</v>
      </c>
      <c r="N66">
        <v>164.21969999999999</v>
      </c>
      <c r="O66">
        <v>9.7568999999999999</v>
      </c>
      <c r="P66">
        <v>174</v>
      </c>
      <c r="Q66">
        <v>142.81110000000001</v>
      </c>
      <c r="R66">
        <v>8.4848999999999997</v>
      </c>
      <c r="S66">
        <v>151.30000000000001</v>
      </c>
      <c r="T66">
        <v>660.45860000000005</v>
      </c>
      <c r="W66">
        <v>0</v>
      </c>
      <c r="X66">
        <v>16.2941</v>
      </c>
      <c r="Y66">
        <v>12.3</v>
      </c>
      <c r="Z66">
        <v>855</v>
      </c>
      <c r="AA66">
        <v>878</v>
      </c>
      <c r="AB66">
        <v>854</v>
      </c>
      <c r="AC66">
        <v>82</v>
      </c>
      <c r="AD66">
        <v>19.48</v>
      </c>
      <c r="AE66">
        <v>0.45</v>
      </c>
      <c r="AF66">
        <v>970</v>
      </c>
      <c r="AG66">
        <v>-2</v>
      </c>
      <c r="AH66">
        <v>4</v>
      </c>
      <c r="AI66">
        <v>11</v>
      </c>
      <c r="AJ66">
        <v>190.7</v>
      </c>
      <c r="AK66">
        <v>190</v>
      </c>
      <c r="AL66">
        <v>7.6</v>
      </c>
      <c r="AM66">
        <v>195</v>
      </c>
      <c r="AN66" t="s">
        <v>155</v>
      </c>
      <c r="AO66">
        <v>2</v>
      </c>
      <c r="AP66" s="42">
        <v>0.78425925925925932</v>
      </c>
      <c r="AQ66">
        <v>47.159323000000001</v>
      </c>
      <c r="AR66">
        <v>-88.489720000000005</v>
      </c>
      <c r="AS66">
        <v>312.7</v>
      </c>
      <c r="AT66">
        <v>0</v>
      </c>
      <c r="AU66">
        <v>12</v>
      </c>
      <c r="AV66">
        <v>10</v>
      </c>
      <c r="AW66" t="s">
        <v>210</v>
      </c>
      <c r="AX66">
        <v>1.2</v>
      </c>
      <c r="AY66">
        <v>1.3162</v>
      </c>
      <c r="AZ66">
        <v>2.6080999999999999</v>
      </c>
      <c r="BA66">
        <v>14.471</v>
      </c>
      <c r="BB66">
        <v>64.19</v>
      </c>
      <c r="BC66">
        <v>4.4400000000000004</v>
      </c>
      <c r="BD66">
        <v>2.4910000000000001</v>
      </c>
      <c r="BE66">
        <v>3049.596</v>
      </c>
      <c r="BF66">
        <v>68.504999999999995</v>
      </c>
      <c r="BG66">
        <v>17.172999999999998</v>
      </c>
      <c r="BH66">
        <v>1.02</v>
      </c>
      <c r="BI66">
        <v>18.193000000000001</v>
      </c>
      <c r="BJ66">
        <v>14.933999999999999</v>
      </c>
      <c r="BK66">
        <v>0.88700000000000001</v>
      </c>
      <c r="BL66">
        <v>15.821999999999999</v>
      </c>
      <c r="BM66">
        <v>20.713699999999999</v>
      </c>
      <c r="BQ66">
        <v>11830.771000000001</v>
      </c>
      <c r="BR66">
        <v>1.3436E-2</v>
      </c>
      <c r="BS66">
        <v>5.1109000000000002E-2</v>
      </c>
      <c r="BT66">
        <v>6.0000000000000001E-3</v>
      </c>
      <c r="BU66">
        <v>0.32343899999999998</v>
      </c>
      <c r="BV66">
        <v>1.0272908999999999</v>
      </c>
    </row>
    <row r="67" spans="1:74" customFormat="1" x14ac:dyDescent="0.25">
      <c r="A67" s="40">
        <v>41705</v>
      </c>
      <c r="B67" s="41">
        <v>3.4359953703703698E-2</v>
      </c>
      <c r="C67">
        <v>3.13</v>
      </c>
      <c r="D67">
        <v>0.109</v>
      </c>
      <c r="E67">
        <v>1090</v>
      </c>
      <c r="F67">
        <v>170.1</v>
      </c>
      <c r="G67">
        <v>10.1</v>
      </c>
      <c r="H67">
        <v>660.2</v>
      </c>
      <c r="J67">
        <v>16.7</v>
      </c>
      <c r="K67">
        <v>0.97560000000000002</v>
      </c>
      <c r="L67">
        <v>3.0533999999999999</v>
      </c>
      <c r="M67">
        <v>0.10630000000000001</v>
      </c>
      <c r="N67">
        <v>165.94909999999999</v>
      </c>
      <c r="O67">
        <v>9.8536999999999999</v>
      </c>
      <c r="P67">
        <v>175.8</v>
      </c>
      <c r="Q67">
        <v>144.315</v>
      </c>
      <c r="R67">
        <v>8.5691000000000006</v>
      </c>
      <c r="S67">
        <v>152.9</v>
      </c>
      <c r="T67">
        <v>660.16970000000003</v>
      </c>
      <c r="W67">
        <v>0</v>
      </c>
      <c r="X67">
        <v>16.2928</v>
      </c>
      <c r="Y67">
        <v>12.2</v>
      </c>
      <c r="Z67">
        <v>855</v>
      </c>
      <c r="AA67">
        <v>878</v>
      </c>
      <c r="AB67">
        <v>855</v>
      </c>
      <c r="AC67">
        <v>82</v>
      </c>
      <c r="AD67">
        <v>19.48</v>
      </c>
      <c r="AE67">
        <v>0.45</v>
      </c>
      <c r="AF67">
        <v>970</v>
      </c>
      <c r="AG67">
        <v>-2</v>
      </c>
      <c r="AH67">
        <v>4</v>
      </c>
      <c r="AI67">
        <v>11</v>
      </c>
      <c r="AJ67">
        <v>190.3</v>
      </c>
      <c r="AK67">
        <v>190</v>
      </c>
      <c r="AL67">
        <v>7.4</v>
      </c>
      <c r="AM67">
        <v>195</v>
      </c>
      <c r="AN67" t="s">
        <v>155</v>
      </c>
      <c r="AO67">
        <v>2</v>
      </c>
      <c r="AP67" s="42">
        <v>0.78427083333333336</v>
      </c>
      <c r="AQ67">
        <v>47.159323000000001</v>
      </c>
      <c r="AR67">
        <v>-88.489720000000005</v>
      </c>
      <c r="AS67">
        <v>312.7</v>
      </c>
      <c r="AT67">
        <v>0</v>
      </c>
      <c r="AU67">
        <v>12</v>
      </c>
      <c r="AV67">
        <v>10</v>
      </c>
      <c r="AW67" t="s">
        <v>210</v>
      </c>
      <c r="AX67">
        <v>1.1919</v>
      </c>
      <c r="AY67">
        <v>1.5081</v>
      </c>
      <c r="AZ67">
        <v>2.6919</v>
      </c>
      <c r="BA67">
        <v>14.471</v>
      </c>
      <c r="BB67">
        <v>64.23</v>
      </c>
      <c r="BC67">
        <v>4.4400000000000004</v>
      </c>
      <c r="BD67">
        <v>2.5</v>
      </c>
      <c r="BE67">
        <v>3050.9830000000002</v>
      </c>
      <c r="BF67">
        <v>67.63</v>
      </c>
      <c r="BG67">
        <v>17.364999999999998</v>
      </c>
      <c r="BH67">
        <v>1.0309999999999999</v>
      </c>
      <c r="BI67">
        <v>18.396000000000001</v>
      </c>
      <c r="BJ67">
        <v>15.101000000000001</v>
      </c>
      <c r="BK67">
        <v>0.89700000000000002</v>
      </c>
      <c r="BL67">
        <v>15.997999999999999</v>
      </c>
      <c r="BM67">
        <v>20.717600000000001</v>
      </c>
      <c r="BQ67">
        <v>11837.276</v>
      </c>
      <c r="BR67">
        <v>7.1580000000000003E-3</v>
      </c>
      <c r="BS67">
        <v>5.0594E-2</v>
      </c>
      <c r="BT67">
        <v>6.0000000000000001E-3</v>
      </c>
      <c r="BU67">
        <v>0.17231099999999999</v>
      </c>
      <c r="BV67">
        <v>1.0169394</v>
      </c>
    </row>
    <row r="68" spans="1:74" customFormat="1" x14ac:dyDescent="0.25">
      <c r="A68" s="40">
        <v>41705</v>
      </c>
      <c r="B68" s="41">
        <v>3.4371527777777779E-2</v>
      </c>
      <c r="C68">
        <v>3.1219999999999999</v>
      </c>
      <c r="D68">
        <v>0.1113</v>
      </c>
      <c r="E68">
        <v>1112.5407729999999</v>
      </c>
      <c r="F68">
        <v>169.6</v>
      </c>
      <c r="G68">
        <v>10.3</v>
      </c>
      <c r="H68">
        <v>679</v>
      </c>
      <c r="J68">
        <v>16.7</v>
      </c>
      <c r="K68">
        <v>0.97560000000000002</v>
      </c>
      <c r="L68">
        <v>3.0455999999999999</v>
      </c>
      <c r="M68">
        <v>0.1085</v>
      </c>
      <c r="N68">
        <v>165.45419999999999</v>
      </c>
      <c r="O68">
        <v>10.0489</v>
      </c>
      <c r="P68">
        <v>175.5</v>
      </c>
      <c r="Q68">
        <v>143.88460000000001</v>
      </c>
      <c r="R68">
        <v>8.7387999999999995</v>
      </c>
      <c r="S68">
        <v>152.6</v>
      </c>
      <c r="T68">
        <v>678.99189999999999</v>
      </c>
      <c r="W68">
        <v>0</v>
      </c>
      <c r="X68">
        <v>16.2928</v>
      </c>
      <c r="Y68">
        <v>12.3</v>
      </c>
      <c r="Z68">
        <v>856</v>
      </c>
      <c r="AA68">
        <v>878</v>
      </c>
      <c r="AB68">
        <v>855</v>
      </c>
      <c r="AC68">
        <v>82</v>
      </c>
      <c r="AD68">
        <v>19.48</v>
      </c>
      <c r="AE68">
        <v>0.45</v>
      </c>
      <c r="AF68">
        <v>970</v>
      </c>
      <c r="AG68">
        <v>-2</v>
      </c>
      <c r="AH68">
        <v>4</v>
      </c>
      <c r="AI68">
        <v>11</v>
      </c>
      <c r="AJ68">
        <v>190</v>
      </c>
      <c r="AK68">
        <v>190.7</v>
      </c>
      <c r="AL68">
        <v>7.3</v>
      </c>
      <c r="AM68">
        <v>195</v>
      </c>
      <c r="AN68" t="s">
        <v>155</v>
      </c>
      <c r="AO68">
        <v>2</v>
      </c>
      <c r="AP68" s="42">
        <v>0.7842824074074074</v>
      </c>
      <c r="AQ68">
        <v>47.159323000000001</v>
      </c>
      <c r="AR68">
        <v>-88.489722</v>
      </c>
      <c r="AS68">
        <v>312.89999999999998</v>
      </c>
      <c r="AT68">
        <v>0</v>
      </c>
      <c r="AU68">
        <v>12</v>
      </c>
      <c r="AV68">
        <v>10</v>
      </c>
      <c r="AW68" t="s">
        <v>210</v>
      </c>
      <c r="AX68">
        <v>1.1000000000000001</v>
      </c>
      <c r="AY68">
        <v>1.6</v>
      </c>
      <c r="AZ68">
        <v>2.6</v>
      </c>
      <c r="BA68">
        <v>14.471</v>
      </c>
      <c r="BB68">
        <v>64.3</v>
      </c>
      <c r="BC68">
        <v>4.4400000000000004</v>
      </c>
      <c r="BD68">
        <v>2.4990000000000001</v>
      </c>
      <c r="BE68">
        <v>3046.7429999999999</v>
      </c>
      <c r="BF68">
        <v>69.11</v>
      </c>
      <c r="BG68">
        <v>17.332999999999998</v>
      </c>
      <c r="BH68">
        <v>1.0529999999999999</v>
      </c>
      <c r="BI68">
        <v>18.385999999999999</v>
      </c>
      <c r="BJ68">
        <v>15.074</v>
      </c>
      <c r="BK68">
        <v>0.91600000000000004</v>
      </c>
      <c r="BL68">
        <v>15.989000000000001</v>
      </c>
      <c r="BM68">
        <v>21.333400000000001</v>
      </c>
      <c r="BQ68">
        <v>11851.266</v>
      </c>
      <c r="BR68">
        <v>1.2832E-2</v>
      </c>
      <c r="BS68">
        <v>5.0701999999999997E-2</v>
      </c>
      <c r="BT68">
        <v>6.0000000000000001E-3</v>
      </c>
      <c r="BU68">
        <v>0.30890299999999998</v>
      </c>
      <c r="BV68">
        <v>1.0191102000000001</v>
      </c>
    </row>
    <row r="69" spans="1:74" customFormat="1" x14ac:dyDescent="0.25">
      <c r="A69" s="40">
        <v>41705</v>
      </c>
      <c r="B69" s="41">
        <v>3.4383101851851845E-2</v>
      </c>
      <c r="C69">
        <v>3.12</v>
      </c>
      <c r="D69">
        <v>0.12189999999999999</v>
      </c>
      <c r="E69">
        <v>1219.1091489999999</v>
      </c>
      <c r="F69">
        <v>167.1</v>
      </c>
      <c r="G69">
        <v>10.199999999999999</v>
      </c>
      <c r="H69">
        <v>663</v>
      </c>
      <c r="J69">
        <v>16.7</v>
      </c>
      <c r="K69">
        <v>0.97560000000000002</v>
      </c>
      <c r="L69">
        <v>3.0438999999999998</v>
      </c>
      <c r="M69">
        <v>0.11890000000000001</v>
      </c>
      <c r="N69">
        <v>163.02590000000001</v>
      </c>
      <c r="O69">
        <v>9.9667999999999992</v>
      </c>
      <c r="P69">
        <v>173</v>
      </c>
      <c r="Q69">
        <v>141.77289999999999</v>
      </c>
      <c r="R69">
        <v>8.6674000000000007</v>
      </c>
      <c r="S69">
        <v>150.4</v>
      </c>
      <c r="T69">
        <v>662.95640000000003</v>
      </c>
      <c r="W69">
        <v>0</v>
      </c>
      <c r="X69">
        <v>16.2928</v>
      </c>
      <c r="Y69">
        <v>12.2</v>
      </c>
      <c r="Z69">
        <v>856</v>
      </c>
      <c r="AA69">
        <v>878</v>
      </c>
      <c r="AB69">
        <v>856</v>
      </c>
      <c r="AC69">
        <v>82</v>
      </c>
      <c r="AD69">
        <v>19.48</v>
      </c>
      <c r="AE69">
        <v>0.45</v>
      </c>
      <c r="AF69">
        <v>970</v>
      </c>
      <c r="AG69">
        <v>-2</v>
      </c>
      <c r="AH69">
        <v>4</v>
      </c>
      <c r="AI69">
        <v>11</v>
      </c>
      <c r="AJ69">
        <v>190</v>
      </c>
      <c r="AK69">
        <v>191</v>
      </c>
      <c r="AL69">
        <v>7.4</v>
      </c>
      <c r="AM69">
        <v>195</v>
      </c>
      <c r="AN69" t="s">
        <v>155</v>
      </c>
      <c r="AO69">
        <v>2</v>
      </c>
      <c r="AP69" s="42">
        <v>0.78429398148148144</v>
      </c>
      <c r="AQ69">
        <v>47.159323000000001</v>
      </c>
      <c r="AR69">
        <v>-88.489722</v>
      </c>
      <c r="AS69">
        <v>312.89999999999998</v>
      </c>
      <c r="AT69">
        <v>0</v>
      </c>
      <c r="AU69">
        <v>12</v>
      </c>
      <c r="AV69">
        <v>10</v>
      </c>
      <c r="AW69" t="s">
        <v>210</v>
      </c>
      <c r="AX69">
        <v>1.1000000000000001</v>
      </c>
      <c r="AY69">
        <v>1.6</v>
      </c>
      <c r="AZ69">
        <v>2.6</v>
      </c>
      <c r="BA69">
        <v>14.471</v>
      </c>
      <c r="BB69">
        <v>64.16</v>
      </c>
      <c r="BC69">
        <v>4.43</v>
      </c>
      <c r="BD69">
        <v>2.4990000000000001</v>
      </c>
      <c r="BE69">
        <v>3038.2710000000002</v>
      </c>
      <c r="BF69">
        <v>75.56</v>
      </c>
      <c r="BG69">
        <v>17.041</v>
      </c>
      <c r="BH69">
        <v>1.042</v>
      </c>
      <c r="BI69">
        <v>18.082000000000001</v>
      </c>
      <c r="BJ69">
        <v>14.819000000000001</v>
      </c>
      <c r="BK69">
        <v>0.90600000000000003</v>
      </c>
      <c r="BL69">
        <v>15.725</v>
      </c>
      <c r="BM69">
        <v>20.782699999999998</v>
      </c>
      <c r="BQ69">
        <v>11824.615</v>
      </c>
      <c r="BR69">
        <v>1.6296999999999999E-2</v>
      </c>
      <c r="BS69">
        <v>5.0999999999999997E-2</v>
      </c>
      <c r="BT69">
        <v>6.7029999999999998E-3</v>
      </c>
      <c r="BU69">
        <v>0.39231700000000003</v>
      </c>
      <c r="BV69">
        <v>1.0250999999999999</v>
      </c>
    </row>
    <row r="70" spans="1:74" customFormat="1" x14ac:dyDescent="0.25">
      <c r="A70" s="40">
        <v>41705</v>
      </c>
      <c r="B70" s="41">
        <v>3.4394675925925926E-2</v>
      </c>
      <c r="C70">
        <v>3.12</v>
      </c>
      <c r="D70">
        <v>0.1195</v>
      </c>
      <c r="E70">
        <v>1195.032103</v>
      </c>
      <c r="F70">
        <v>167.1</v>
      </c>
      <c r="G70">
        <v>11.1</v>
      </c>
      <c r="H70">
        <v>651.20000000000005</v>
      </c>
      <c r="J70">
        <v>16.7</v>
      </c>
      <c r="K70">
        <v>0.97560000000000002</v>
      </c>
      <c r="L70">
        <v>3.0438999999999998</v>
      </c>
      <c r="M70">
        <v>0.1166</v>
      </c>
      <c r="N70">
        <v>163.0249</v>
      </c>
      <c r="O70">
        <v>10.8293</v>
      </c>
      <c r="P70">
        <v>173.9</v>
      </c>
      <c r="Q70">
        <v>141.77199999999999</v>
      </c>
      <c r="R70">
        <v>9.4175000000000004</v>
      </c>
      <c r="S70">
        <v>151.19999999999999</v>
      </c>
      <c r="T70">
        <v>651.20000000000005</v>
      </c>
      <c r="W70">
        <v>0</v>
      </c>
      <c r="X70">
        <v>16.2927</v>
      </c>
      <c r="Y70">
        <v>12.4</v>
      </c>
      <c r="Z70">
        <v>855</v>
      </c>
      <c r="AA70">
        <v>877</v>
      </c>
      <c r="AB70">
        <v>855</v>
      </c>
      <c r="AC70">
        <v>82</v>
      </c>
      <c r="AD70">
        <v>19.48</v>
      </c>
      <c r="AE70">
        <v>0.45</v>
      </c>
      <c r="AF70">
        <v>970</v>
      </c>
      <c r="AG70">
        <v>-2</v>
      </c>
      <c r="AH70">
        <v>3.2970000000000002</v>
      </c>
      <c r="AI70">
        <v>11</v>
      </c>
      <c r="AJ70">
        <v>189.3</v>
      </c>
      <c r="AK70">
        <v>191</v>
      </c>
      <c r="AL70">
        <v>7.4</v>
      </c>
      <c r="AM70">
        <v>195</v>
      </c>
      <c r="AN70" t="s">
        <v>155</v>
      </c>
      <c r="AO70">
        <v>2</v>
      </c>
      <c r="AP70" s="42">
        <v>0.78430555555555559</v>
      </c>
      <c r="AQ70">
        <v>47.159323000000001</v>
      </c>
      <c r="AR70">
        <v>-88.489720000000005</v>
      </c>
      <c r="AS70">
        <v>313.3</v>
      </c>
      <c r="AT70">
        <v>0</v>
      </c>
      <c r="AU70">
        <v>12</v>
      </c>
      <c r="AV70">
        <v>10</v>
      </c>
      <c r="AW70" t="s">
        <v>210</v>
      </c>
      <c r="AX70">
        <v>1.0919000000000001</v>
      </c>
      <c r="AY70">
        <v>1.6081000000000001</v>
      </c>
      <c r="AZ70">
        <v>2.5676000000000001</v>
      </c>
      <c r="BA70">
        <v>14.471</v>
      </c>
      <c r="BB70">
        <v>64.23</v>
      </c>
      <c r="BC70">
        <v>4.4400000000000004</v>
      </c>
      <c r="BD70">
        <v>2.5</v>
      </c>
      <c r="BE70">
        <v>3041.6329999999998</v>
      </c>
      <c r="BF70">
        <v>74.150000000000006</v>
      </c>
      <c r="BG70">
        <v>17.059000000000001</v>
      </c>
      <c r="BH70">
        <v>1.133</v>
      </c>
      <c r="BI70">
        <v>18.193000000000001</v>
      </c>
      <c r="BJ70">
        <v>14.835000000000001</v>
      </c>
      <c r="BK70">
        <v>0.98499999999999999</v>
      </c>
      <c r="BL70">
        <v>15.821</v>
      </c>
      <c r="BM70">
        <v>20.436900000000001</v>
      </c>
      <c r="BQ70">
        <v>11837.698</v>
      </c>
      <c r="BR70">
        <v>2.0920999999999999E-2</v>
      </c>
      <c r="BS70">
        <v>5.4515000000000001E-2</v>
      </c>
      <c r="BT70">
        <v>7.0000000000000001E-3</v>
      </c>
      <c r="BU70">
        <v>0.50361999999999996</v>
      </c>
      <c r="BV70">
        <v>1.0957515</v>
      </c>
    </row>
    <row r="71" spans="1:74" customFormat="1" x14ac:dyDescent="0.25">
      <c r="A71" s="40">
        <v>41705</v>
      </c>
      <c r="B71" s="41">
        <v>3.4406249999999999E-2</v>
      </c>
      <c r="C71">
        <v>3.12</v>
      </c>
      <c r="D71">
        <v>0.11899999999999999</v>
      </c>
      <c r="E71">
        <v>1190</v>
      </c>
      <c r="F71">
        <v>167.1</v>
      </c>
      <c r="G71">
        <v>11.1</v>
      </c>
      <c r="H71">
        <v>671.2</v>
      </c>
      <c r="J71">
        <v>16.7</v>
      </c>
      <c r="K71">
        <v>0.97560000000000002</v>
      </c>
      <c r="L71">
        <v>3.044</v>
      </c>
      <c r="M71">
        <v>0.11609999999999999</v>
      </c>
      <c r="N71">
        <v>163.03049999999999</v>
      </c>
      <c r="O71">
        <v>10.829599999999999</v>
      </c>
      <c r="P71">
        <v>173.9</v>
      </c>
      <c r="Q71">
        <v>141.77690000000001</v>
      </c>
      <c r="R71">
        <v>9.4177999999999997</v>
      </c>
      <c r="S71">
        <v>151.19999999999999</v>
      </c>
      <c r="T71">
        <v>671.2</v>
      </c>
      <c r="W71">
        <v>0</v>
      </c>
      <c r="X71">
        <v>16.293099999999999</v>
      </c>
      <c r="Y71">
        <v>12.6</v>
      </c>
      <c r="Z71">
        <v>853</v>
      </c>
      <c r="AA71">
        <v>876</v>
      </c>
      <c r="AB71">
        <v>853</v>
      </c>
      <c r="AC71">
        <v>82</v>
      </c>
      <c r="AD71">
        <v>19.48</v>
      </c>
      <c r="AE71">
        <v>0.45</v>
      </c>
      <c r="AF71">
        <v>970</v>
      </c>
      <c r="AG71">
        <v>-2</v>
      </c>
      <c r="AH71">
        <v>3.7029999999999998</v>
      </c>
      <c r="AI71">
        <v>11</v>
      </c>
      <c r="AJ71">
        <v>189.7</v>
      </c>
      <c r="AK71">
        <v>191</v>
      </c>
      <c r="AL71">
        <v>7.4</v>
      </c>
      <c r="AM71">
        <v>195</v>
      </c>
      <c r="AN71" t="s">
        <v>155</v>
      </c>
      <c r="AO71">
        <v>2</v>
      </c>
      <c r="AP71" s="42">
        <v>0.78431712962962974</v>
      </c>
      <c r="AQ71">
        <v>47.159323000000001</v>
      </c>
      <c r="AR71">
        <v>-88.489720000000005</v>
      </c>
      <c r="AS71">
        <v>313.7</v>
      </c>
      <c r="AT71">
        <v>0</v>
      </c>
      <c r="AU71">
        <v>12</v>
      </c>
      <c r="AV71">
        <v>10</v>
      </c>
      <c r="AW71" t="s">
        <v>210</v>
      </c>
      <c r="AX71">
        <v>1</v>
      </c>
      <c r="AY71">
        <v>1.7</v>
      </c>
      <c r="AZ71">
        <v>2.2081</v>
      </c>
      <c r="BA71">
        <v>14.471</v>
      </c>
      <c r="BB71">
        <v>64.2</v>
      </c>
      <c r="BC71">
        <v>4.4400000000000004</v>
      </c>
      <c r="BD71">
        <v>2.4969999999999999</v>
      </c>
      <c r="BE71">
        <v>3040.1930000000002</v>
      </c>
      <c r="BF71">
        <v>73.802000000000007</v>
      </c>
      <c r="BG71">
        <v>17.052</v>
      </c>
      <c r="BH71">
        <v>1.133</v>
      </c>
      <c r="BI71">
        <v>18.184000000000001</v>
      </c>
      <c r="BJ71">
        <v>14.829000000000001</v>
      </c>
      <c r="BK71">
        <v>0.98499999999999999</v>
      </c>
      <c r="BL71">
        <v>15.814</v>
      </c>
      <c r="BM71">
        <v>21.054099999999998</v>
      </c>
      <c r="BQ71">
        <v>11832.097</v>
      </c>
      <c r="BR71">
        <v>2.2297000000000001E-2</v>
      </c>
      <c r="BS71">
        <v>5.8812000000000003E-2</v>
      </c>
      <c r="BT71">
        <v>7.0000000000000001E-3</v>
      </c>
      <c r="BU71">
        <v>0.536744</v>
      </c>
      <c r="BV71">
        <v>1.1821212000000001</v>
      </c>
    </row>
    <row r="72" spans="1:74" customFormat="1" x14ac:dyDescent="0.25">
      <c r="A72" s="40">
        <v>41705</v>
      </c>
      <c r="B72" s="41">
        <v>3.4417824074074073E-2</v>
      </c>
      <c r="C72">
        <v>3.1179999999999999</v>
      </c>
      <c r="D72">
        <v>0.11899999999999999</v>
      </c>
      <c r="E72">
        <v>1190</v>
      </c>
      <c r="F72">
        <v>167.2</v>
      </c>
      <c r="G72">
        <v>11.2</v>
      </c>
      <c r="H72">
        <v>642.1</v>
      </c>
      <c r="J72">
        <v>16.7</v>
      </c>
      <c r="K72">
        <v>0.97560000000000002</v>
      </c>
      <c r="L72">
        <v>3.0421999999999998</v>
      </c>
      <c r="M72">
        <v>0.11609999999999999</v>
      </c>
      <c r="N72">
        <v>163.11609999999999</v>
      </c>
      <c r="O72">
        <v>10.9268</v>
      </c>
      <c r="P72">
        <v>174</v>
      </c>
      <c r="Q72">
        <v>141.85130000000001</v>
      </c>
      <c r="R72">
        <v>9.5023</v>
      </c>
      <c r="S72">
        <v>151.4</v>
      </c>
      <c r="T72">
        <v>642.12980000000005</v>
      </c>
      <c r="W72">
        <v>0</v>
      </c>
      <c r="X72">
        <v>16.2926</v>
      </c>
      <c r="Y72">
        <v>12.4</v>
      </c>
      <c r="Z72">
        <v>853</v>
      </c>
      <c r="AA72">
        <v>876</v>
      </c>
      <c r="AB72">
        <v>854</v>
      </c>
      <c r="AC72">
        <v>82</v>
      </c>
      <c r="AD72">
        <v>19.48</v>
      </c>
      <c r="AE72">
        <v>0.45</v>
      </c>
      <c r="AF72">
        <v>970</v>
      </c>
      <c r="AG72">
        <v>-2</v>
      </c>
      <c r="AH72">
        <v>4</v>
      </c>
      <c r="AI72">
        <v>11</v>
      </c>
      <c r="AJ72">
        <v>190</v>
      </c>
      <c r="AK72">
        <v>190.3</v>
      </c>
      <c r="AL72">
        <v>7.3</v>
      </c>
      <c r="AM72">
        <v>195</v>
      </c>
      <c r="AN72" t="s">
        <v>155</v>
      </c>
      <c r="AO72">
        <v>2</v>
      </c>
      <c r="AP72" s="42">
        <v>0.78432870370370367</v>
      </c>
      <c r="AQ72">
        <v>47.159323000000001</v>
      </c>
      <c r="AR72">
        <v>-88.489720000000005</v>
      </c>
      <c r="AS72">
        <v>314</v>
      </c>
      <c r="AT72">
        <v>0</v>
      </c>
      <c r="AU72">
        <v>12</v>
      </c>
      <c r="AV72">
        <v>10</v>
      </c>
      <c r="AW72" t="s">
        <v>210</v>
      </c>
      <c r="AX72">
        <v>1.0081</v>
      </c>
      <c r="AY72">
        <v>1.7161999999999999</v>
      </c>
      <c r="AZ72">
        <v>2.3161999999999998</v>
      </c>
      <c r="BA72">
        <v>14.471</v>
      </c>
      <c r="BB72">
        <v>64.290000000000006</v>
      </c>
      <c r="BC72">
        <v>4.4400000000000004</v>
      </c>
      <c r="BD72">
        <v>2.5</v>
      </c>
      <c r="BE72">
        <v>3042.8939999999998</v>
      </c>
      <c r="BF72">
        <v>73.909000000000006</v>
      </c>
      <c r="BG72">
        <v>17.085999999999999</v>
      </c>
      <c r="BH72">
        <v>1.145</v>
      </c>
      <c r="BI72">
        <v>18.23</v>
      </c>
      <c r="BJ72">
        <v>14.858000000000001</v>
      </c>
      <c r="BK72">
        <v>0.995</v>
      </c>
      <c r="BL72">
        <v>15.853</v>
      </c>
      <c r="BM72">
        <v>20.171800000000001</v>
      </c>
      <c r="BQ72">
        <v>11849.102000000001</v>
      </c>
      <c r="BR72">
        <v>8.6429999999999996E-3</v>
      </c>
      <c r="BS72">
        <v>5.5781999999999998E-2</v>
      </c>
      <c r="BT72">
        <v>7.0000000000000001E-3</v>
      </c>
      <c r="BU72">
        <v>0.20805899999999999</v>
      </c>
      <c r="BV72">
        <v>1.1212181999999999</v>
      </c>
    </row>
    <row r="73" spans="1:74" customFormat="1" x14ac:dyDescent="0.25">
      <c r="A73" s="40">
        <v>41705</v>
      </c>
      <c r="B73" s="41">
        <v>3.4429398148148146E-2</v>
      </c>
      <c r="C73">
        <v>3.11</v>
      </c>
      <c r="D73">
        <v>0.1173</v>
      </c>
      <c r="E73">
        <v>1172.721843</v>
      </c>
      <c r="F73">
        <v>166.8</v>
      </c>
      <c r="G73">
        <v>11.2</v>
      </c>
      <c r="H73">
        <v>658.7</v>
      </c>
      <c r="J73">
        <v>16.7</v>
      </c>
      <c r="K73">
        <v>0.97560000000000002</v>
      </c>
      <c r="L73">
        <v>3.0341</v>
      </c>
      <c r="M73">
        <v>0.1144</v>
      </c>
      <c r="N73">
        <v>162.72970000000001</v>
      </c>
      <c r="O73">
        <v>10.9268</v>
      </c>
      <c r="P73">
        <v>173.7</v>
      </c>
      <c r="Q73">
        <v>141.5153</v>
      </c>
      <c r="R73">
        <v>9.5023</v>
      </c>
      <c r="S73">
        <v>151</v>
      </c>
      <c r="T73">
        <v>658.65629999999999</v>
      </c>
      <c r="W73">
        <v>0</v>
      </c>
      <c r="X73">
        <v>16.2926</v>
      </c>
      <c r="Y73">
        <v>12.3</v>
      </c>
      <c r="Z73">
        <v>855</v>
      </c>
      <c r="AA73">
        <v>878</v>
      </c>
      <c r="AB73">
        <v>855</v>
      </c>
      <c r="AC73">
        <v>82</v>
      </c>
      <c r="AD73">
        <v>19.48</v>
      </c>
      <c r="AE73">
        <v>0.45</v>
      </c>
      <c r="AF73">
        <v>970</v>
      </c>
      <c r="AG73">
        <v>-2</v>
      </c>
      <c r="AH73">
        <v>4.7030000000000003</v>
      </c>
      <c r="AI73">
        <v>11</v>
      </c>
      <c r="AJ73">
        <v>190</v>
      </c>
      <c r="AK73">
        <v>190</v>
      </c>
      <c r="AL73">
        <v>7.1</v>
      </c>
      <c r="AM73">
        <v>195</v>
      </c>
      <c r="AN73" t="s">
        <v>155</v>
      </c>
      <c r="AO73">
        <v>2</v>
      </c>
      <c r="AP73" s="42">
        <v>0.78434027777777782</v>
      </c>
      <c r="AQ73">
        <v>47.159323000000001</v>
      </c>
      <c r="AR73">
        <v>-88.489720000000005</v>
      </c>
      <c r="AS73">
        <v>313.7</v>
      </c>
      <c r="AT73">
        <v>0</v>
      </c>
      <c r="AU73">
        <v>12</v>
      </c>
      <c r="AV73">
        <v>10</v>
      </c>
      <c r="AW73" t="s">
        <v>210</v>
      </c>
      <c r="AX73">
        <v>1.1000000000000001</v>
      </c>
      <c r="AY73">
        <v>1.8270999999999999</v>
      </c>
      <c r="AZ73">
        <v>2.4594999999999998</v>
      </c>
      <c r="BA73">
        <v>14.471</v>
      </c>
      <c r="BB73">
        <v>64.45</v>
      </c>
      <c r="BC73">
        <v>4.45</v>
      </c>
      <c r="BD73">
        <v>2.5009999999999999</v>
      </c>
      <c r="BE73">
        <v>3042.5680000000002</v>
      </c>
      <c r="BF73">
        <v>73.022000000000006</v>
      </c>
      <c r="BG73">
        <v>17.088999999999999</v>
      </c>
      <c r="BH73">
        <v>1.147</v>
      </c>
      <c r="BI73">
        <v>18.236000000000001</v>
      </c>
      <c r="BJ73">
        <v>14.861000000000001</v>
      </c>
      <c r="BK73">
        <v>0.998</v>
      </c>
      <c r="BL73">
        <v>15.859</v>
      </c>
      <c r="BM73">
        <v>20.7439</v>
      </c>
      <c r="BQ73">
        <v>11879.414000000001</v>
      </c>
      <c r="BR73">
        <v>1.2841999999999999E-2</v>
      </c>
      <c r="BS73">
        <v>5.3999999999999999E-2</v>
      </c>
      <c r="BT73">
        <v>7.0000000000000001E-3</v>
      </c>
      <c r="BU73">
        <v>0.30914000000000003</v>
      </c>
      <c r="BV73">
        <v>1.0853999999999999</v>
      </c>
    </row>
    <row r="74" spans="1:74" customFormat="1" x14ac:dyDescent="0.25">
      <c r="A74" s="40">
        <v>41705</v>
      </c>
      <c r="B74" s="41">
        <v>3.444097222222222E-2</v>
      </c>
      <c r="C74">
        <v>3.11</v>
      </c>
      <c r="D74">
        <v>0.1132</v>
      </c>
      <c r="E74">
        <v>1132.2073580000001</v>
      </c>
      <c r="F74">
        <v>166.7</v>
      </c>
      <c r="G74">
        <v>11.2</v>
      </c>
      <c r="H74">
        <v>646.9</v>
      </c>
      <c r="J74">
        <v>16.7</v>
      </c>
      <c r="K74">
        <v>0.97560000000000002</v>
      </c>
      <c r="L74">
        <v>3.0341</v>
      </c>
      <c r="M74">
        <v>0.1105</v>
      </c>
      <c r="N74">
        <v>162.63339999999999</v>
      </c>
      <c r="O74">
        <v>10.9268</v>
      </c>
      <c r="P74">
        <v>173.6</v>
      </c>
      <c r="Q74">
        <v>141.4315</v>
      </c>
      <c r="R74">
        <v>9.5023</v>
      </c>
      <c r="S74">
        <v>150.9</v>
      </c>
      <c r="T74">
        <v>646.86469999999997</v>
      </c>
      <c r="W74">
        <v>0</v>
      </c>
      <c r="X74">
        <v>16.2926</v>
      </c>
      <c r="Y74">
        <v>12.2</v>
      </c>
      <c r="Z74">
        <v>856</v>
      </c>
      <c r="AA74">
        <v>878</v>
      </c>
      <c r="AB74">
        <v>856</v>
      </c>
      <c r="AC74">
        <v>82</v>
      </c>
      <c r="AD74">
        <v>19.48</v>
      </c>
      <c r="AE74">
        <v>0.45</v>
      </c>
      <c r="AF74">
        <v>970</v>
      </c>
      <c r="AG74">
        <v>-2</v>
      </c>
      <c r="AH74">
        <v>4.2969999999999997</v>
      </c>
      <c r="AI74">
        <v>11</v>
      </c>
      <c r="AJ74">
        <v>189.3</v>
      </c>
      <c r="AK74">
        <v>190</v>
      </c>
      <c r="AL74">
        <v>7</v>
      </c>
      <c r="AM74">
        <v>195</v>
      </c>
      <c r="AN74" t="s">
        <v>155</v>
      </c>
      <c r="AO74">
        <v>2</v>
      </c>
      <c r="AP74" s="42">
        <v>0.78435185185185186</v>
      </c>
      <c r="AQ74">
        <v>47.159323000000001</v>
      </c>
      <c r="AR74">
        <v>-88.489722</v>
      </c>
      <c r="AS74">
        <v>313.8</v>
      </c>
      <c r="AT74">
        <v>0</v>
      </c>
      <c r="AU74">
        <v>12</v>
      </c>
      <c r="AV74">
        <v>10</v>
      </c>
      <c r="AW74" t="s">
        <v>210</v>
      </c>
      <c r="AX74">
        <v>1.1081000000000001</v>
      </c>
      <c r="AY74">
        <v>1.0243</v>
      </c>
      <c r="AZ74">
        <v>2.0162</v>
      </c>
      <c r="BA74">
        <v>14.471</v>
      </c>
      <c r="BB74">
        <v>64.55</v>
      </c>
      <c r="BC74">
        <v>4.46</v>
      </c>
      <c r="BD74">
        <v>2.5</v>
      </c>
      <c r="BE74">
        <v>3047.4949999999999</v>
      </c>
      <c r="BF74">
        <v>70.613</v>
      </c>
      <c r="BG74">
        <v>17.106000000000002</v>
      </c>
      <c r="BH74">
        <v>1.149</v>
      </c>
      <c r="BI74">
        <v>18.256</v>
      </c>
      <c r="BJ74">
        <v>14.875999999999999</v>
      </c>
      <c r="BK74">
        <v>0.999</v>
      </c>
      <c r="BL74">
        <v>15.875999999999999</v>
      </c>
      <c r="BM74">
        <v>20.4055</v>
      </c>
      <c r="BQ74">
        <v>11898.651</v>
      </c>
      <c r="BR74">
        <v>1.2782E-2</v>
      </c>
      <c r="BS74">
        <v>5.3999999999999999E-2</v>
      </c>
      <c r="BT74">
        <v>7.0000000000000001E-3</v>
      </c>
      <c r="BU74">
        <v>0.307695</v>
      </c>
      <c r="BV74">
        <v>1.0853999999999999</v>
      </c>
    </row>
    <row r="75" spans="1:74" customFormat="1" x14ac:dyDescent="0.25">
      <c r="A75" s="40">
        <v>41705</v>
      </c>
      <c r="B75" s="41">
        <v>3.4452546296296294E-2</v>
      </c>
      <c r="C75">
        <v>3.11</v>
      </c>
      <c r="D75">
        <v>0.11</v>
      </c>
      <c r="E75">
        <v>1100</v>
      </c>
      <c r="F75">
        <v>166.6</v>
      </c>
      <c r="G75">
        <v>11.2</v>
      </c>
      <c r="H75">
        <v>640.29999999999995</v>
      </c>
      <c r="J75">
        <v>16.7</v>
      </c>
      <c r="K75">
        <v>0.97560000000000002</v>
      </c>
      <c r="L75">
        <v>3.0341</v>
      </c>
      <c r="M75">
        <v>0.10730000000000001</v>
      </c>
      <c r="N75">
        <v>162.54179999999999</v>
      </c>
      <c r="O75">
        <v>10.926600000000001</v>
      </c>
      <c r="P75">
        <v>173.5</v>
      </c>
      <c r="Q75">
        <v>141.3519</v>
      </c>
      <c r="R75">
        <v>9.5022000000000002</v>
      </c>
      <c r="S75">
        <v>150.9</v>
      </c>
      <c r="T75">
        <v>640.34190000000001</v>
      </c>
      <c r="W75">
        <v>0</v>
      </c>
      <c r="X75">
        <v>16.292400000000001</v>
      </c>
      <c r="Y75">
        <v>12.2</v>
      </c>
      <c r="Z75">
        <v>856</v>
      </c>
      <c r="AA75">
        <v>879</v>
      </c>
      <c r="AB75">
        <v>857</v>
      </c>
      <c r="AC75">
        <v>82</v>
      </c>
      <c r="AD75">
        <v>19.48</v>
      </c>
      <c r="AE75">
        <v>0.45</v>
      </c>
      <c r="AF75">
        <v>970</v>
      </c>
      <c r="AG75">
        <v>-2</v>
      </c>
      <c r="AH75">
        <v>4</v>
      </c>
      <c r="AI75">
        <v>11</v>
      </c>
      <c r="AJ75">
        <v>189</v>
      </c>
      <c r="AK75">
        <v>189.3</v>
      </c>
      <c r="AL75">
        <v>6.9</v>
      </c>
      <c r="AM75">
        <v>195</v>
      </c>
      <c r="AN75" t="s">
        <v>155</v>
      </c>
      <c r="AO75">
        <v>2</v>
      </c>
      <c r="AP75" s="42">
        <v>0.78436342592592589</v>
      </c>
      <c r="AQ75">
        <v>47.159323000000001</v>
      </c>
      <c r="AR75">
        <v>-88.489722</v>
      </c>
      <c r="AS75">
        <v>313.7</v>
      </c>
      <c r="AT75">
        <v>0</v>
      </c>
      <c r="AU75">
        <v>12</v>
      </c>
      <c r="AV75">
        <v>10</v>
      </c>
      <c r="AW75" t="s">
        <v>210</v>
      </c>
      <c r="AX75">
        <v>1.2</v>
      </c>
      <c r="AY75">
        <v>1.3486</v>
      </c>
      <c r="AZ75">
        <v>2.2404999999999999</v>
      </c>
      <c r="BA75">
        <v>14.471</v>
      </c>
      <c r="BB75">
        <v>64.63</v>
      </c>
      <c r="BC75">
        <v>4.47</v>
      </c>
      <c r="BD75">
        <v>2.5019999999999998</v>
      </c>
      <c r="BE75">
        <v>3051.1480000000001</v>
      </c>
      <c r="BF75">
        <v>68.686999999999998</v>
      </c>
      <c r="BG75">
        <v>17.117000000000001</v>
      </c>
      <c r="BH75">
        <v>1.151</v>
      </c>
      <c r="BI75">
        <v>18.268000000000001</v>
      </c>
      <c r="BJ75">
        <v>14.885999999999999</v>
      </c>
      <c r="BK75">
        <v>1.0009999999999999</v>
      </c>
      <c r="BL75">
        <v>15.885999999999999</v>
      </c>
      <c r="BM75">
        <v>20.2242</v>
      </c>
      <c r="BQ75">
        <v>11912.915000000001</v>
      </c>
      <c r="BR75">
        <v>1.0999999999999999E-2</v>
      </c>
      <c r="BS75">
        <v>5.3296999999999997E-2</v>
      </c>
      <c r="BT75">
        <v>6.2969999999999996E-3</v>
      </c>
      <c r="BU75">
        <v>0.26479799999999998</v>
      </c>
      <c r="BV75">
        <v>1.0712697</v>
      </c>
    </row>
    <row r="76" spans="1:74" customFormat="1" x14ac:dyDescent="0.25">
      <c r="A76" s="40">
        <v>41705</v>
      </c>
      <c r="B76" s="41">
        <v>3.4464120370370367E-2</v>
      </c>
      <c r="C76">
        <v>3.11</v>
      </c>
      <c r="D76">
        <v>0.11</v>
      </c>
      <c r="E76">
        <v>1100</v>
      </c>
      <c r="F76">
        <v>168.4</v>
      </c>
      <c r="G76">
        <v>11.2</v>
      </c>
      <c r="H76">
        <v>651.29999999999995</v>
      </c>
      <c r="J76">
        <v>16.7</v>
      </c>
      <c r="K76">
        <v>0.97570000000000001</v>
      </c>
      <c r="L76">
        <v>3.0344000000000002</v>
      </c>
      <c r="M76">
        <v>0.10730000000000001</v>
      </c>
      <c r="N76">
        <v>164.31639999999999</v>
      </c>
      <c r="O76">
        <v>10.9278</v>
      </c>
      <c r="P76">
        <v>175.2</v>
      </c>
      <c r="Q76">
        <v>142.89510000000001</v>
      </c>
      <c r="R76">
        <v>9.5031999999999996</v>
      </c>
      <c r="S76">
        <v>152.4</v>
      </c>
      <c r="T76">
        <v>651.29999999999995</v>
      </c>
      <c r="W76">
        <v>0</v>
      </c>
      <c r="X76">
        <v>16.2942</v>
      </c>
      <c r="Y76">
        <v>12.2</v>
      </c>
      <c r="Z76">
        <v>855</v>
      </c>
      <c r="AA76">
        <v>878</v>
      </c>
      <c r="AB76">
        <v>856</v>
      </c>
      <c r="AC76">
        <v>82</v>
      </c>
      <c r="AD76">
        <v>19.48</v>
      </c>
      <c r="AE76">
        <v>0.45</v>
      </c>
      <c r="AF76">
        <v>970</v>
      </c>
      <c r="AG76">
        <v>-2</v>
      </c>
      <c r="AH76">
        <v>4</v>
      </c>
      <c r="AI76">
        <v>11</v>
      </c>
      <c r="AJ76">
        <v>189</v>
      </c>
      <c r="AK76">
        <v>189.7</v>
      </c>
      <c r="AL76">
        <v>7.2</v>
      </c>
      <c r="AM76">
        <v>195</v>
      </c>
      <c r="AN76" t="s">
        <v>155</v>
      </c>
      <c r="AO76">
        <v>2</v>
      </c>
      <c r="AP76" s="42">
        <v>0.78437499999999993</v>
      </c>
      <c r="AQ76">
        <v>47.159323000000001</v>
      </c>
      <c r="AR76">
        <v>-88.489720000000005</v>
      </c>
      <c r="AS76">
        <v>313.60000000000002</v>
      </c>
      <c r="AT76">
        <v>0</v>
      </c>
      <c r="AU76">
        <v>12</v>
      </c>
      <c r="AV76">
        <v>10</v>
      </c>
      <c r="AW76" t="s">
        <v>210</v>
      </c>
      <c r="AX76">
        <v>1.2</v>
      </c>
      <c r="AY76">
        <v>1.9</v>
      </c>
      <c r="AZ76">
        <v>2.7</v>
      </c>
      <c r="BA76">
        <v>14.471</v>
      </c>
      <c r="BB76">
        <v>64.61</v>
      </c>
      <c r="BC76">
        <v>4.46</v>
      </c>
      <c r="BD76">
        <v>2.4910000000000001</v>
      </c>
      <c r="BE76">
        <v>3050.0949999999998</v>
      </c>
      <c r="BF76">
        <v>68.662999999999997</v>
      </c>
      <c r="BG76">
        <v>17.295999999999999</v>
      </c>
      <c r="BH76">
        <v>1.1499999999999999</v>
      </c>
      <c r="BI76">
        <v>18.446999999999999</v>
      </c>
      <c r="BJ76">
        <v>15.041</v>
      </c>
      <c r="BK76">
        <v>1</v>
      </c>
      <c r="BL76">
        <v>16.042000000000002</v>
      </c>
      <c r="BM76">
        <v>20.561</v>
      </c>
      <c r="BQ76">
        <v>11908.803</v>
      </c>
      <c r="BR76">
        <v>1.3812E-2</v>
      </c>
      <c r="BS76">
        <v>5.3703000000000001E-2</v>
      </c>
      <c r="BT76">
        <v>6.0000000000000001E-3</v>
      </c>
      <c r="BU76">
        <v>0.33249000000000001</v>
      </c>
      <c r="BV76">
        <v>1.0794303000000001</v>
      </c>
    </row>
    <row r="77" spans="1:74" customFormat="1" x14ac:dyDescent="0.25">
      <c r="A77" s="40">
        <v>41705</v>
      </c>
      <c r="B77" s="41">
        <v>3.4475694444444448E-2</v>
      </c>
      <c r="C77">
        <v>3.1030000000000002</v>
      </c>
      <c r="D77">
        <v>0.10929999999999999</v>
      </c>
      <c r="E77">
        <v>1093.3277029999999</v>
      </c>
      <c r="F77">
        <v>169.8</v>
      </c>
      <c r="G77">
        <v>11.2</v>
      </c>
      <c r="H77">
        <v>623.79999999999995</v>
      </c>
      <c r="J77">
        <v>16.7</v>
      </c>
      <c r="K77">
        <v>0.97570000000000001</v>
      </c>
      <c r="L77">
        <v>3.028</v>
      </c>
      <c r="M77">
        <v>0.1067</v>
      </c>
      <c r="N77">
        <v>165.6849</v>
      </c>
      <c r="O77">
        <v>10.9284</v>
      </c>
      <c r="P77">
        <v>176.6</v>
      </c>
      <c r="Q77">
        <v>144.09</v>
      </c>
      <c r="R77">
        <v>9.5039999999999996</v>
      </c>
      <c r="S77">
        <v>153.6</v>
      </c>
      <c r="T77">
        <v>623.76599999999996</v>
      </c>
      <c r="W77">
        <v>0</v>
      </c>
      <c r="X77">
        <v>16.295000000000002</v>
      </c>
      <c r="Y77">
        <v>12.1</v>
      </c>
      <c r="Z77">
        <v>856</v>
      </c>
      <c r="AA77">
        <v>878</v>
      </c>
      <c r="AB77">
        <v>856</v>
      </c>
      <c r="AC77">
        <v>82</v>
      </c>
      <c r="AD77">
        <v>19.489999999999998</v>
      </c>
      <c r="AE77">
        <v>0.45</v>
      </c>
      <c r="AF77">
        <v>969</v>
      </c>
      <c r="AG77">
        <v>-2</v>
      </c>
      <c r="AH77">
        <v>4</v>
      </c>
      <c r="AI77">
        <v>11</v>
      </c>
      <c r="AJ77">
        <v>189</v>
      </c>
      <c r="AK77">
        <v>190</v>
      </c>
      <c r="AL77">
        <v>7.1</v>
      </c>
      <c r="AM77">
        <v>195</v>
      </c>
      <c r="AN77" t="s">
        <v>155</v>
      </c>
      <c r="AO77">
        <v>2</v>
      </c>
      <c r="AP77" s="42">
        <v>0.78438657407407408</v>
      </c>
      <c r="AQ77">
        <v>47.159323000000001</v>
      </c>
      <c r="AR77">
        <v>-88.489720000000005</v>
      </c>
      <c r="AS77">
        <v>313.60000000000002</v>
      </c>
      <c r="AT77">
        <v>0</v>
      </c>
      <c r="AU77">
        <v>12</v>
      </c>
      <c r="AV77">
        <v>10</v>
      </c>
      <c r="AW77" t="s">
        <v>210</v>
      </c>
      <c r="AX77">
        <v>1.1919</v>
      </c>
      <c r="AY77">
        <v>1.9</v>
      </c>
      <c r="AZ77">
        <v>2.6919</v>
      </c>
      <c r="BA77">
        <v>14.471</v>
      </c>
      <c r="BB77">
        <v>64.81</v>
      </c>
      <c r="BC77">
        <v>4.4800000000000004</v>
      </c>
      <c r="BD77">
        <v>2.4860000000000002</v>
      </c>
      <c r="BE77">
        <v>3053.1089999999999</v>
      </c>
      <c r="BF77">
        <v>68.462000000000003</v>
      </c>
      <c r="BG77">
        <v>17.495000000000001</v>
      </c>
      <c r="BH77">
        <v>1.1539999999999999</v>
      </c>
      <c r="BI77">
        <v>18.648</v>
      </c>
      <c r="BJ77">
        <v>15.214</v>
      </c>
      <c r="BK77">
        <v>1.004</v>
      </c>
      <c r="BL77">
        <v>16.218</v>
      </c>
      <c r="BM77">
        <v>19.7529</v>
      </c>
      <c r="BQ77">
        <v>11946.344999999999</v>
      </c>
      <c r="BR77">
        <v>1.1485E-2</v>
      </c>
      <c r="BS77">
        <v>5.2594000000000002E-2</v>
      </c>
      <c r="BT77">
        <v>6.7029999999999998E-3</v>
      </c>
      <c r="BU77">
        <v>0.27647300000000002</v>
      </c>
      <c r="BV77">
        <v>1.0571394000000001</v>
      </c>
    </row>
    <row r="78" spans="1:74" customFormat="1" x14ac:dyDescent="0.25">
      <c r="A78" s="40">
        <v>41705</v>
      </c>
      <c r="B78" s="41">
        <v>3.4487268518518521E-2</v>
      </c>
      <c r="C78">
        <v>3.0880000000000001</v>
      </c>
      <c r="D78">
        <v>0.1085</v>
      </c>
      <c r="E78">
        <v>1084.9958710000001</v>
      </c>
      <c r="F78">
        <v>170.1</v>
      </c>
      <c r="G78">
        <v>11.2</v>
      </c>
      <c r="H78">
        <v>649.1</v>
      </c>
      <c r="J78">
        <v>16.7</v>
      </c>
      <c r="K78">
        <v>0.97570000000000001</v>
      </c>
      <c r="L78">
        <v>3.0133999999999999</v>
      </c>
      <c r="M78">
        <v>0.10589999999999999</v>
      </c>
      <c r="N78">
        <v>165.9589</v>
      </c>
      <c r="O78">
        <v>10.928100000000001</v>
      </c>
      <c r="P78">
        <v>176.9</v>
      </c>
      <c r="Q78">
        <v>144.3304</v>
      </c>
      <c r="R78">
        <v>9.5038999999999998</v>
      </c>
      <c r="S78">
        <v>153.80000000000001</v>
      </c>
      <c r="T78">
        <v>649.1309</v>
      </c>
      <c r="W78">
        <v>0</v>
      </c>
      <c r="X78">
        <v>16.294599999999999</v>
      </c>
      <c r="Y78">
        <v>12.2</v>
      </c>
      <c r="Z78">
        <v>856</v>
      </c>
      <c r="AA78">
        <v>879</v>
      </c>
      <c r="AB78">
        <v>856</v>
      </c>
      <c r="AC78">
        <v>82</v>
      </c>
      <c r="AD78">
        <v>19.5</v>
      </c>
      <c r="AE78">
        <v>0.45</v>
      </c>
      <c r="AF78">
        <v>969</v>
      </c>
      <c r="AG78">
        <v>-2</v>
      </c>
      <c r="AH78">
        <v>4</v>
      </c>
      <c r="AI78">
        <v>11</v>
      </c>
      <c r="AJ78">
        <v>189.7</v>
      </c>
      <c r="AK78">
        <v>189.3</v>
      </c>
      <c r="AL78">
        <v>6.8</v>
      </c>
      <c r="AM78">
        <v>195</v>
      </c>
      <c r="AN78" t="s">
        <v>155</v>
      </c>
      <c r="AO78">
        <v>2</v>
      </c>
      <c r="AP78" s="42">
        <v>0.78439814814814823</v>
      </c>
      <c r="AQ78">
        <v>47.159323000000001</v>
      </c>
      <c r="AR78">
        <v>-88.489720000000005</v>
      </c>
      <c r="AS78">
        <v>313.60000000000002</v>
      </c>
      <c r="AT78">
        <v>0</v>
      </c>
      <c r="AU78">
        <v>12</v>
      </c>
      <c r="AV78">
        <v>10</v>
      </c>
      <c r="AW78" t="s">
        <v>210</v>
      </c>
      <c r="AX78">
        <v>1.1000000000000001</v>
      </c>
      <c r="AY78">
        <v>1.9080999999999999</v>
      </c>
      <c r="AZ78">
        <v>2.6080999999999999</v>
      </c>
      <c r="BA78">
        <v>14.471</v>
      </c>
      <c r="BB78">
        <v>65.06</v>
      </c>
      <c r="BC78">
        <v>4.5</v>
      </c>
      <c r="BD78">
        <v>2.488</v>
      </c>
      <c r="BE78">
        <v>3050.8310000000001</v>
      </c>
      <c r="BF78">
        <v>68.218000000000004</v>
      </c>
      <c r="BG78">
        <v>17.594999999999999</v>
      </c>
      <c r="BH78">
        <v>1.159</v>
      </c>
      <c r="BI78">
        <v>18.754000000000001</v>
      </c>
      <c r="BJ78">
        <v>15.302</v>
      </c>
      <c r="BK78">
        <v>1.008</v>
      </c>
      <c r="BL78">
        <v>16.309999999999999</v>
      </c>
      <c r="BM78">
        <v>20.640599999999999</v>
      </c>
      <c r="BQ78">
        <v>11995.17</v>
      </c>
      <c r="BR78">
        <v>1.2109E-2</v>
      </c>
      <c r="BS78">
        <v>5.3406000000000002E-2</v>
      </c>
      <c r="BT78">
        <v>7.0000000000000001E-3</v>
      </c>
      <c r="BU78">
        <v>0.29149399999999998</v>
      </c>
      <c r="BV78">
        <v>1.0734606</v>
      </c>
    </row>
    <row r="79" spans="1:74" customFormat="1" x14ac:dyDescent="0.25">
      <c r="A79" s="40">
        <v>41705</v>
      </c>
      <c r="B79" s="41">
        <v>3.4498842592592595E-2</v>
      </c>
      <c r="C79">
        <v>3.08</v>
      </c>
      <c r="D79">
        <v>0.108</v>
      </c>
      <c r="E79">
        <v>1080</v>
      </c>
      <c r="F79">
        <v>166.7</v>
      </c>
      <c r="G79">
        <v>11.2</v>
      </c>
      <c r="H79">
        <v>628.29999999999995</v>
      </c>
      <c r="J79">
        <v>16.7</v>
      </c>
      <c r="K79">
        <v>0.97589999999999999</v>
      </c>
      <c r="L79">
        <v>3.0057999999999998</v>
      </c>
      <c r="M79">
        <v>0.10539999999999999</v>
      </c>
      <c r="N79">
        <v>162.6825</v>
      </c>
      <c r="O79">
        <v>10.930099999999999</v>
      </c>
      <c r="P79">
        <v>173.6</v>
      </c>
      <c r="Q79">
        <v>141.48089999999999</v>
      </c>
      <c r="R79">
        <v>9.5056999999999992</v>
      </c>
      <c r="S79">
        <v>151</v>
      </c>
      <c r="T79">
        <v>628.25879999999995</v>
      </c>
      <c r="W79">
        <v>0</v>
      </c>
      <c r="X79">
        <v>16.297599999999999</v>
      </c>
      <c r="Y79">
        <v>12.2</v>
      </c>
      <c r="Z79">
        <v>856</v>
      </c>
      <c r="AA79">
        <v>878</v>
      </c>
      <c r="AB79">
        <v>856</v>
      </c>
      <c r="AC79">
        <v>82</v>
      </c>
      <c r="AD79">
        <v>19.5</v>
      </c>
      <c r="AE79">
        <v>0.45</v>
      </c>
      <c r="AF79">
        <v>969</v>
      </c>
      <c r="AG79">
        <v>-2</v>
      </c>
      <c r="AH79">
        <v>4</v>
      </c>
      <c r="AI79">
        <v>11</v>
      </c>
      <c r="AJ79">
        <v>190</v>
      </c>
      <c r="AK79">
        <v>189.7</v>
      </c>
      <c r="AL79">
        <v>7</v>
      </c>
      <c r="AM79">
        <v>195</v>
      </c>
      <c r="AN79" t="s">
        <v>155</v>
      </c>
      <c r="AO79">
        <v>2</v>
      </c>
      <c r="AP79" s="42">
        <v>0.78440972222222216</v>
      </c>
      <c r="AQ79">
        <v>47.159323000000001</v>
      </c>
      <c r="AR79">
        <v>-88.489722</v>
      </c>
      <c r="AS79">
        <v>313.8</v>
      </c>
      <c r="AT79">
        <v>0</v>
      </c>
      <c r="AU79">
        <v>12</v>
      </c>
      <c r="AV79">
        <v>10</v>
      </c>
      <c r="AW79" t="s">
        <v>210</v>
      </c>
      <c r="AX79">
        <v>1.1000000000000001</v>
      </c>
      <c r="AY79">
        <v>2.0081000000000002</v>
      </c>
      <c r="AZ79">
        <v>2.6919</v>
      </c>
      <c r="BA79">
        <v>14.471</v>
      </c>
      <c r="BB79">
        <v>65.28</v>
      </c>
      <c r="BC79">
        <v>4.51</v>
      </c>
      <c r="BD79">
        <v>2.4689999999999999</v>
      </c>
      <c r="BE79">
        <v>3052.9969999999998</v>
      </c>
      <c r="BF79">
        <v>68.135999999999996</v>
      </c>
      <c r="BG79">
        <v>17.303999999999998</v>
      </c>
      <c r="BH79">
        <v>1.163</v>
      </c>
      <c r="BI79">
        <v>18.466999999999999</v>
      </c>
      <c r="BJ79">
        <v>15.048999999999999</v>
      </c>
      <c r="BK79">
        <v>1.0109999999999999</v>
      </c>
      <c r="BL79">
        <v>16.059999999999999</v>
      </c>
      <c r="BM79">
        <v>20.041599999999999</v>
      </c>
      <c r="BQ79">
        <v>12036.236999999999</v>
      </c>
      <c r="BR79">
        <v>1.0187999999999999E-2</v>
      </c>
      <c r="BS79">
        <v>5.3296999999999997E-2</v>
      </c>
      <c r="BT79">
        <v>7.0000000000000001E-3</v>
      </c>
      <c r="BU79">
        <v>0.245251</v>
      </c>
      <c r="BV79">
        <v>1.0712697</v>
      </c>
    </row>
    <row r="80" spans="1:74" customFormat="1" x14ac:dyDescent="0.25">
      <c r="A80" s="40">
        <v>41705</v>
      </c>
      <c r="B80" s="41">
        <v>3.4510416666666668E-2</v>
      </c>
      <c r="C80">
        <v>3.08</v>
      </c>
      <c r="D80">
        <v>0.1082</v>
      </c>
      <c r="E80">
        <v>1081.623932</v>
      </c>
      <c r="F80">
        <v>166.5</v>
      </c>
      <c r="G80">
        <v>11.3</v>
      </c>
      <c r="H80">
        <v>630.20000000000005</v>
      </c>
      <c r="J80">
        <v>16.7</v>
      </c>
      <c r="K80">
        <v>0.97609999999999997</v>
      </c>
      <c r="L80">
        <v>3.0063</v>
      </c>
      <c r="M80">
        <v>0.1056</v>
      </c>
      <c r="N80">
        <v>162.5204</v>
      </c>
      <c r="O80">
        <v>11.0298</v>
      </c>
      <c r="P80">
        <v>173.6</v>
      </c>
      <c r="Q80">
        <v>141.34</v>
      </c>
      <c r="R80">
        <v>9.5922999999999998</v>
      </c>
      <c r="S80">
        <v>150.9</v>
      </c>
      <c r="T80">
        <v>630.2328</v>
      </c>
      <c r="W80">
        <v>0</v>
      </c>
      <c r="X80">
        <v>16.300699999999999</v>
      </c>
      <c r="Y80">
        <v>12.1</v>
      </c>
      <c r="Z80">
        <v>856</v>
      </c>
      <c r="AA80">
        <v>879</v>
      </c>
      <c r="AB80">
        <v>856</v>
      </c>
      <c r="AC80">
        <v>82</v>
      </c>
      <c r="AD80">
        <v>19.5</v>
      </c>
      <c r="AE80">
        <v>0.45</v>
      </c>
      <c r="AF80">
        <v>969</v>
      </c>
      <c r="AG80">
        <v>-2</v>
      </c>
      <c r="AH80">
        <v>4</v>
      </c>
      <c r="AI80">
        <v>11</v>
      </c>
      <c r="AJ80">
        <v>190</v>
      </c>
      <c r="AK80">
        <v>190</v>
      </c>
      <c r="AL80">
        <v>7.4</v>
      </c>
      <c r="AM80">
        <v>195</v>
      </c>
      <c r="AN80" t="s">
        <v>155</v>
      </c>
      <c r="AO80">
        <v>2</v>
      </c>
      <c r="AP80" s="42">
        <v>0.78442129629629631</v>
      </c>
      <c r="AQ80">
        <v>47.159323000000001</v>
      </c>
      <c r="AR80">
        <v>-88.489722</v>
      </c>
      <c r="AS80">
        <v>314.10000000000002</v>
      </c>
      <c r="AT80">
        <v>0</v>
      </c>
      <c r="AU80">
        <v>12</v>
      </c>
      <c r="AV80">
        <v>10</v>
      </c>
      <c r="AW80" t="s">
        <v>210</v>
      </c>
      <c r="AX80">
        <v>1.1000000000000001</v>
      </c>
      <c r="AY80">
        <v>2.1</v>
      </c>
      <c r="AZ80">
        <v>2.6</v>
      </c>
      <c r="BA80">
        <v>14.471</v>
      </c>
      <c r="BB80">
        <v>65.28</v>
      </c>
      <c r="BC80">
        <v>4.51</v>
      </c>
      <c r="BD80">
        <v>2.4500000000000002</v>
      </c>
      <c r="BE80">
        <v>3052.654</v>
      </c>
      <c r="BF80">
        <v>68.230999999999995</v>
      </c>
      <c r="BG80">
        <v>17.282</v>
      </c>
      <c r="BH80">
        <v>1.173</v>
      </c>
      <c r="BI80">
        <v>18.454000000000001</v>
      </c>
      <c r="BJ80">
        <v>15.029</v>
      </c>
      <c r="BK80">
        <v>1.02</v>
      </c>
      <c r="BL80">
        <v>16.048999999999999</v>
      </c>
      <c r="BM80">
        <v>20.098600000000001</v>
      </c>
      <c r="BQ80">
        <v>12034.887000000001</v>
      </c>
      <c r="BR80">
        <v>8.9999999999999993E-3</v>
      </c>
      <c r="BS80">
        <v>5.2999999999999999E-2</v>
      </c>
      <c r="BT80">
        <v>7.0000000000000001E-3</v>
      </c>
      <c r="BU80">
        <v>0.21665300000000001</v>
      </c>
      <c r="BV80">
        <v>1.0652999999999999</v>
      </c>
    </row>
    <row r="81" spans="1:74" customFormat="1" x14ac:dyDescent="0.25">
      <c r="A81" s="40">
        <v>41705</v>
      </c>
      <c r="B81" s="41">
        <v>3.4521990740740742E-2</v>
      </c>
      <c r="C81">
        <v>3.08</v>
      </c>
      <c r="D81">
        <v>0.109</v>
      </c>
      <c r="E81">
        <v>1090</v>
      </c>
      <c r="F81">
        <v>167.6</v>
      </c>
      <c r="G81">
        <v>11.3</v>
      </c>
      <c r="H81">
        <v>642.4</v>
      </c>
      <c r="J81">
        <v>16.7</v>
      </c>
      <c r="K81">
        <v>0.97609999999999997</v>
      </c>
      <c r="L81">
        <v>3.0063</v>
      </c>
      <c r="M81">
        <v>0.10639999999999999</v>
      </c>
      <c r="N81">
        <v>163.59909999999999</v>
      </c>
      <c r="O81">
        <v>11.029400000000001</v>
      </c>
      <c r="P81">
        <v>174.6</v>
      </c>
      <c r="Q81">
        <v>142.27330000000001</v>
      </c>
      <c r="R81">
        <v>9.5916999999999994</v>
      </c>
      <c r="S81">
        <v>151.9</v>
      </c>
      <c r="T81">
        <v>642.36720000000003</v>
      </c>
      <c r="W81">
        <v>0</v>
      </c>
      <c r="X81">
        <v>16.3001</v>
      </c>
      <c r="Y81">
        <v>12.2</v>
      </c>
      <c r="Z81">
        <v>856</v>
      </c>
      <c r="AA81">
        <v>878</v>
      </c>
      <c r="AB81">
        <v>856</v>
      </c>
      <c r="AC81">
        <v>82</v>
      </c>
      <c r="AD81">
        <v>19.48</v>
      </c>
      <c r="AE81">
        <v>0.45</v>
      </c>
      <c r="AF81">
        <v>970</v>
      </c>
      <c r="AG81">
        <v>-2</v>
      </c>
      <c r="AH81">
        <v>4</v>
      </c>
      <c r="AI81">
        <v>11</v>
      </c>
      <c r="AJ81">
        <v>190</v>
      </c>
      <c r="AK81">
        <v>190</v>
      </c>
      <c r="AL81">
        <v>7.4</v>
      </c>
      <c r="AM81">
        <v>195</v>
      </c>
      <c r="AN81" t="s">
        <v>155</v>
      </c>
      <c r="AO81">
        <v>2</v>
      </c>
      <c r="AP81" s="42">
        <v>0.78443287037037035</v>
      </c>
      <c r="AQ81">
        <v>47.159323000000001</v>
      </c>
      <c r="AR81">
        <v>-88.489720000000005</v>
      </c>
      <c r="AS81">
        <v>314.10000000000002</v>
      </c>
      <c r="AT81">
        <v>0</v>
      </c>
      <c r="AU81">
        <v>12</v>
      </c>
      <c r="AV81">
        <v>9</v>
      </c>
      <c r="AW81" t="s">
        <v>211</v>
      </c>
      <c r="AX81">
        <v>1.1000000000000001</v>
      </c>
      <c r="AY81">
        <v>2.1</v>
      </c>
      <c r="AZ81">
        <v>2.6</v>
      </c>
      <c r="BA81">
        <v>14.471</v>
      </c>
      <c r="BB81">
        <v>65.23</v>
      </c>
      <c r="BC81">
        <v>4.51</v>
      </c>
      <c r="BD81">
        <v>2.4529999999999998</v>
      </c>
      <c r="BE81">
        <v>3050.6770000000001</v>
      </c>
      <c r="BF81">
        <v>68.715000000000003</v>
      </c>
      <c r="BG81">
        <v>17.385999999999999</v>
      </c>
      <c r="BH81">
        <v>1.1719999999999999</v>
      </c>
      <c r="BI81">
        <v>18.558</v>
      </c>
      <c r="BJ81">
        <v>15.119</v>
      </c>
      <c r="BK81">
        <v>1.0189999999999999</v>
      </c>
      <c r="BL81">
        <v>16.138999999999999</v>
      </c>
      <c r="BM81">
        <v>20.472999999999999</v>
      </c>
      <c r="BQ81">
        <v>12027.092000000001</v>
      </c>
      <c r="BR81">
        <v>8.9999999999999993E-3</v>
      </c>
      <c r="BS81">
        <v>5.4406000000000003E-2</v>
      </c>
      <c r="BT81">
        <v>7.0000000000000001E-3</v>
      </c>
      <c r="BU81">
        <v>0.21665300000000001</v>
      </c>
      <c r="BV81">
        <v>1.0935606</v>
      </c>
    </row>
    <row r="82" spans="1:74" customFormat="1" x14ac:dyDescent="0.25">
      <c r="A82" s="40">
        <v>41705</v>
      </c>
      <c r="B82" s="41">
        <v>3.4533564814814816E-2</v>
      </c>
      <c r="C82">
        <v>3.08</v>
      </c>
      <c r="D82">
        <v>0.109</v>
      </c>
      <c r="E82">
        <v>1090</v>
      </c>
      <c r="F82">
        <v>168.4</v>
      </c>
      <c r="G82">
        <v>11.3</v>
      </c>
      <c r="H82">
        <v>631.29999999999995</v>
      </c>
      <c r="J82">
        <v>16.7</v>
      </c>
      <c r="K82">
        <v>0.97599999999999998</v>
      </c>
      <c r="L82">
        <v>3.0061</v>
      </c>
      <c r="M82">
        <v>0.10639999999999999</v>
      </c>
      <c r="N82">
        <v>164.3596</v>
      </c>
      <c r="O82">
        <v>11.0289</v>
      </c>
      <c r="P82">
        <v>175.4</v>
      </c>
      <c r="Q82">
        <v>142.9374</v>
      </c>
      <c r="R82">
        <v>9.5914000000000001</v>
      </c>
      <c r="S82">
        <v>152.5</v>
      </c>
      <c r="T82">
        <v>631.29999999999995</v>
      </c>
      <c r="W82">
        <v>0</v>
      </c>
      <c r="X82">
        <v>16.299299999999999</v>
      </c>
      <c r="Y82">
        <v>12.1</v>
      </c>
      <c r="Z82">
        <v>857</v>
      </c>
      <c r="AA82">
        <v>879</v>
      </c>
      <c r="AB82">
        <v>856</v>
      </c>
      <c r="AC82">
        <v>82</v>
      </c>
      <c r="AD82">
        <v>19.489999999999998</v>
      </c>
      <c r="AE82">
        <v>0.45</v>
      </c>
      <c r="AF82">
        <v>969</v>
      </c>
      <c r="AG82">
        <v>-2</v>
      </c>
      <c r="AH82">
        <v>4</v>
      </c>
      <c r="AI82">
        <v>11</v>
      </c>
      <c r="AJ82">
        <v>190</v>
      </c>
      <c r="AK82">
        <v>190.7</v>
      </c>
      <c r="AL82">
        <v>7.2</v>
      </c>
      <c r="AM82">
        <v>195</v>
      </c>
      <c r="AN82" t="s">
        <v>155</v>
      </c>
      <c r="AO82">
        <v>2</v>
      </c>
      <c r="AP82" s="42">
        <v>0.7844444444444445</v>
      </c>
      <c r="AQ82">
        <v>47.159323000000001</v>
      </c>
      <c r="AR82">
        <v>-88.489722</v>
      </c>
      <c r="AS82">
        <v>314.2</v>
      </c>
      <c r="AT82">
        <v>0</v>
      </c>
      <c r="AU82">
        <v>12</v>
      </c>
      <c r="AV82">
        <v>9</v>
      </c>
      <c r="AW82" t="s">
        <v>211</v>
      </c>
      <c r="AX82">
        <v>1.1000000000000001</v>
      </c>
      <c r="AY82">
        <v>2.1080920000000001</v>
      </c>
      <c r="AZ82">
        <v>2.6</v>
      </c>
      <c r="BA82">
        <v>14.471</v>
      </c>
      <c r="BB82">
        <v>65.260000000000005</v>
      </c>
      <c r="BC82">
        <v>4.51</v>
      </c>
      <c r="BD82">
        <v>2.4580000000000002</v>
      </c>
      <c r="BE82">
        <v>3051.7530000000002</v>
      </c>
      <c r="BF82">
        <v>68.739000000000004</v>
      </c>
      <c r="BG82">
        <v>17.472999999999999</v>
      </c>
      <c r="BH82">
        <v>1.173</v>
      </c>
      <c r="BI82">
        <v>18.646000000000001</v>
      </c>
      <c r="BJ82">
        <v>15.196</v>
      </c>
      <c r="BK82">
        <v>1.02</v>
      </c>
      <c r="BL82">
        <v>16.216000000000001</v>
      </c>
      <c r="BM82">
        <v>20.128299999999999</v>
      </c>
      <c r="BQ82">
        <v>12031.332</v>
      </c>
      <c r="BR82">
        <v>8.2970000000000006E-3</v>
      </c>
      <c r="BS82">
        <v>5.3594000000000003E-2</v>
      </c>
      <c r="BT82">
        <v>7.7029999999999998E-3</v>
      </c>
      <c r="BU82">
        <v>0.19972999999999999</v>
      </c>
      <c r="BV82">
        <v>1.0772394000000001</v>
      </c>
    </row>
    <row r="83" spans="1:74" customFormat="1" x14ac:dyDescent="0.25">
      <c r="A83" s="40">
        <v>41705</v>
      </c>
      <c r="B83" s="41">
        <v>3.4545138888888889E-2</v>
      </c>
      <c r="C83">
        <v>3.08</v>
      </c>
      <c r="D83">
        <v>0.10829999999999999</v>
      </c>
      <c r="E83">
        <v>1083.4195159999999</v>
      </c>
      <c r="F83">
        <v>168.4</v>
      </c>
      <c r="G83">
        <v>11.3</v>
      </c>
      <c r="H83">
        <v>650.1</v>
      </c>
      <c r="J83">
        <v>16.7</v>
      </c>
      <c r="K83">
        <v>0.97599999999999998</v>
      </c>
      <c r="L83">
        <v>3.0061</v>
      </c>
      <c r="M83">
        <v>0.1057</v>
      </c>
      <c r="N83">
        <v>164.36109999999999</v>
      </c>
      <c r="O83">
        <v>11.029</v>
      </c>
      <c r="P83">
        <v>175.4</v>
      </c>
      <c r="Q83">
        <v>142.9408</v>
      </c>
      <c r="R83">
        <v>9.5915999999999997</v>
      </c>
      <c r="S83">
        <v>152.5</v>
      </c>
      <c r="T83">
        <v>650.0933</v>
      </c>
      <c r="W83">
        <v>0</v>
      </c>
      <c r="X83">
        <v>16.299499999999998</v>
      </c>
      <c r="Y83">
        <v>12.2</v>
      </c>
      <c r="Z83">
        <v>856</v>
      </c>
      <c r="AA83">
        <v>879</v>
      </c>
      <c r="AB83">
        <v>855</v>
      </c>
      <c r="AC83">
        <v>82</v>
      </c>
      <c r="AD83">
        <v>19.5</v>
      </c>
      <c r="AE83">
        <v>0.45</v>
      </c>
      <c r="AF83">
        <v>969</v>
      </c>
      <c r="AG83">
        <v>-2</v>
      </c>
      <c r="AH83">
        <v>4</v>
      </c>
      <c r="AI83">
        <v>11</v>
      </c>
      <c r="AJ83">
        <v>190</v>
      </c>
      <c r="AK83">
        <v>191</v>
      </c>
      <c r="AL83">
        <v>7.3</v>
      </c>
      <c r="AM83">
        <v>195</v>
      </c>
      <c r="AN83" t="s">
        <v>155</v>
      </c>
      <c r="AO83">
        <v>2</v>
      </c>
      <c r="AP83" s="42">
        <v>0.78445601851851843</v>
      </c>
      <c r="AQ83">
        <v>47.159323000000001</v>
      </c>
      <c r="AR83">
        <v>-88.489722</v>
      </c>
      <c r="AS83">
        <v>314.89999999999998</v>
      </c>
      <c r="AT83">
        <v>0</v>
      </c>
      <c r="AU83">
        <v>12</v>
      </c>
      <c r="AV83">
        <v>10</v>
      </c>
      <c r="AW83" t="s">
        <v>210</v>
      </c>
      <c r="AX83">
        <v>1.1000000000000001</v>
      </c>
      <c r="AY83">
        <v>2.2000000000000002</v>
      </c>
      <c r="AZ83">
        <v>2.6</v>
      </c>
      <c r="BA83">
        <v>14.471</v>
      </c>
      <c r="BB83">
        <v>65.23</v>
      </c>
      <c r="BC83">
        <v>4.51</v>
      </c>
      <c r="BD83">
        <v>2.4569999999999999</v>
      </c>
      <c r="BE83">
        <v>3050.55</v>
      </c>
      <c r="BF83">
        <v>68.296999999999997</v>
      </c>
      <c r="BG83">
        <v>17.466999999999999</v>
      </c>
      <c r="BH83">
        <v>1.1719999999999999</v>
      </c>
      <c r="BI83">
        <v>18.638999999999999</v>
      </c>
      <c r="BJ83">
        <v>15.19</v>
      </c>
      <c r="BK83">
        <v>1.0189999999999999</v>
      </c>
      <c r="BL83">
        <v>16.209</v>
      </c>
      <c r="BM83">
        <v>20.719200000000001</v>
      </c>
      <c r="BQ83">
        <v>12026.589</v>
      </c>
      <c r="BR83">
        <v>1.1514999999999999E-2</v>
      </c>
      <c r="BS83">
        <v>5.4406000000000003E-2</v>
      </c>
      <c r="BT83">
        <v>7.2969999999999997E-3</v>
      </c>
      <c r="BU83">
        <v>0.27719500000000002</v>
      </c>
      <c r="BV83">
        <v>1.0935606</v>
      </c>
    </row>
    <row r="84" spans="1:74" customFormat="1" x14ac:dyDescent="0.25">
      <c r="A84" s="40">
        <v>41705</v>
      </c>
      <c r="B84" s="41">
        <v>3.455671296296297E-2</v>
      </c>
      <c r="C84">
        <v>3.0779999999999998</v>
      </c>
      <c r="D84">
        <v>0.108</v>
      </c>
      <c r="E84">
        <v>1080</v>
      </c>
      <c r="F84">
        <v>168.8</v>
      </c>
      <c r="G84">
        <v>11.3</v>
      </c>
      <c r="H84">
        <v>624.29999999999995</v>
      </c>
      <c r="J84">
        <v>16.7</v>
      </c>
      <c r="K84">
        <v>0.97619999999999996</v>
      </c>
      <c r="L84">
        <v>3.0049000000000001</v>
      </c>
      <c r="M84">
        <v>0.10539999999999999</v>
      </c>
      <c r="N84">
        <v>164.7774</v>
      </c>
      <c r="O84">
        <v>11.0307</v>
      </c>
      <c r="P84">
        <v>175.8</v>
      </c>
      <c r="Q84">
        <v>143.30279999999999</v>
      </c>
      <c r="R84">
        <v>9.5930999999999997</v>
      </c>
      <c r="S84">
        <v>152.9</v>
      </c>
      <c r="T84">
        <v>624.25660000000005</v>
      </c>
      <c r="W84">
        <v>0</v>
      </c>
      <c r="X84">
        <v>16.302</v>
      </c>
      <c r="Y84">
        <v>12.1</v>
      </c>
      <c r="Z84">
        <v>856</v>
      </c>
      <c r="AA84">
        <v>879</v>
      </c>
      <c r="AB84">
        <v>855</v>
      </c>
      <c r="AC84">
        <v>82</v>
      </c>
      <c r="AD84">
        <v>19.5</v>
      </c>
      <c r="AE84">
        <v>0.45</v>
      </c>
      <c r="AF84">
        <v>969</v>
      </c>
      <c r="AG84">
        <v>-2</v>
      </c>
      <c r="AH84">
        <v>4</v>
      </c>
      <c r="AI84">
        <v>11</v>
      </c>
      <c r="AJ84">
        <v>190</v>
      </c>
      <c r="AK84">
        <v>190.3</v>
      </c>
      <c r="AL84">
        <v>7.5</v>
      </c>
      <c r="AM84">
        <v>195</v>
      </c>
      <c r="AN84" t="s">
        <v>155</v>
      </c>
      <c r="AO84">
        <v>2</v>
      </c>
      <c r="AP84" s="42">
        <v>0.78445601851851843</v>
      </c>
      <c r="AQ84">
        <v>47.159323000000001</v>
      </c>
      <c r="AR84">
        <v>-88.489722</v>
      </c>
      <c r="AS84">
        <v>314.89999999999998</v>
      </c>
      <c r="AT84">
        <v>0</v>
      </c>
      <c r="AU84">
        <v>12</v>
      </c>
      <c r="AV84">
        <v>10</v>
      </c>
      <c r="AW84" t="s">
        <v>210</v>
      </c>
      <c r="AX84">
        <v>1.1000000000000001</v>
      </c>
      <c r="AY84">
        <v>2.2000000000000002</v>
      </c>
      <c r="AZ84">
        <v>2.6</v>
      </c>
      <c r="BA84">
        <v>14.471</v>
      </c>
      <c r="BB84">
        <v>65.33</v>
      </c>
      <c r="BC84">
        <v>4.51</v>
      </c>
      <c r="BD84">
        <v>2.4409999999999998</v>
      </c>
      <c r="BE84">
        <v>3053.3220000000001</v>
      </c>
      <c r="BF84">
        <v>68.182000000000002</v>
      </c>
      <c r="BG84">
        <v>17.533999999999999</v>
      </c>
      <c r="BH84">
        <v>1.1739999999999999</v>
      </c>
      <c r="BI84">
        <v>18.707999999999998</v>
      </c>
      <c r="BJ84">
        <v>15.249000000000001</v>
      </c>
      <c r="BK84">
        <v>1.0209999999999999</v>
      </c>
      <c r="BL84">
        <v>16.27</v>
      </c>
      <c r="BM84">
        <v>19.922000000000001</v>
      </c>
      <c r="BQ84">
        <v>12044.38</v>
      </c>
      <c r="BR84">
        <v>1.1594E-2</v>
      </c>
      <c r="BS84">
        <v>5.3594000000000003E-2</v>
      </c>
      <c r="BT84">
        <v>6.2969999999999996E-3</v>
      </c>
      <c r="BU84">
        <v>0.27909699999999998</v>
      </c>
      <c r="BV84">
        <v>1.0772394000000001</v>
      </c>
    </row>
    <row r="85" spans="1:74" customFormat="1" x14ac:dyDescent="0.25">
      <c r="A85" s="40">
        <v>41705</v>
      </c>
      <c r="B85" s="41">
        <v>3.4568287037037036E-2</v>
      </c>
      <c r="C85">
        <v>3.07</v>
      </c>
      <c r="D85">
        <v>0.108</v>
      </c>
      <c r="E85">
        <v>1080</v>
      </c>
      <c r="F85">
        <v>168.8</v>
      </c>
      <c r="G85">
        <v>11.3</v>
      </c>
      <c r="H85">
        <v>623.20000000000005</v>
      </c>
      <c r="J85">
        <v>16.7</v>
      </c>
      <c r="K85">
        <v>0.97619999999999996</v>
      </c>
      <c r="L85">
        <v>2.9971000000000001</v>
      </c>
      <c r="M85">
        <v>0.10539999999999999</v>
      </c>
      <c r="N85">
        <v>164.7893</v>
      </c>
      <c r="O85">
        <v>11.031599999999999</v>
      </c>
      <c r="P85">
        <v>175.8</v>
      </c>
      <c r="Q85">
        <v>143.30840000000001</v>
      </c>
      <c r="R85">
        <v>9.5936000000000003</v>
      </c>
      <c r="S85">
        <v>152.9</v>
      </c>
      <c r="T85">
        <v>623.22360000000003</v>
      </c>
      <c r="W85">
        <v>0</v>
      </c>
      <c r="X85">
        <v>16.3033</v>
      </c>
      <c r="Y85">
        <v>12.1</v>
      </c>
      <c r="Z85">
        <v>857</v>
      </c>
      <c r="AA85">
        <v>878</v>
      </c>
      <c r="AB85">
        <v>856</v>
      </c>
      <c r="AC85">
        <v>82</v>
      </c>
      <c r="AD85">
        <v>19.48</v>
      </c>
      <c r="AE85">
        <v>0.45</v>
      </c>
      <c r="AF85">
        <v>970</v>
      </c>
      <c r="AG85">
        <v>-2</v>
      </c>
      <c r="AH85">
        <v>4.7030000000000003</v>
      </c>
      <c r="AI85">
        <v>11</v>
      </c>
      <c r="AJ85">
        <v>190</v>
      </c>
      <c r="AK85">
        <v>190</v>
      </c>
      <c r="AL85">
        <v>7.5</v>
      </c>
      <c r="AM85">
        <v>195</v>
      </c>
      <c r="AN85" t="s">
        <v>155</v>
      </c>
      <c r="AO85">
        <v>2</v>
      </c>
      <c r="AP85" s="42">
        <v>0.78447916666666673</v>
      </c>
      <c r="AQ85">
        <v>47.159323000000001</v>
      </c>
      <c r="AR85">
        <v>-88.489722</v>
      </c>
      <c r="AS85">
        <v>315</v>
      </c>
      <c r="AT85">
        <v>0</v>
      </c>
      <c r="AU85">
        <v>12</v>
      </c>
      <c r="AV85">
        <v>10</v>
      </c>
      <c r="AW85" t="s">
        <v>210</v>
      </c>
      <c r="AX85">
        <v>1.1162000000000001</v>
      </c>
      <c r="AY85">
        <v>2.1027999999999998</v>
      </c>
      <c r="AZ85">
        <v>2.6080999999999999</v>
      </c>
      <c r="BA85">
        <v>14.471</v>
      </c>
      <c r="BB85">
        <v>65.489999999999995</v>
      </c>
      <c r="BC85">
        <v>4.53</v>
      </c>
      <c r="BD85">
        <v>2.4329999999999998</v>
      </c>
      <c r="BE85">
        <v>3053.0889999999999</v>
      </c>
      <c r="BF85">
        <v>68.36</v>
      </c>
      <c r="BG85">
        <v>17.579999999999998</v>
      </c>
      <c r="BH85">
        <v>1.177</v>
      </c>
      <c r="BI85">
        <v>18.756</v>
      </c>
      <c r="BJ85">
        <v>15.288</v>
      </c>
      <c r="BK85">
        <v>1.0229999999999999</v>
      </c>
      <c r="BL85">
        <v>16.311</v>
      </c>
      <c r="BM85">
        <v>19.939399999999999</v>
      </c>
      <c r="BQ85">
        <v>12075.808000000001</v>
      </c>
      <c r="BR85">
        <v>1.5218000000000001E-2</v>
      </c>
      <c r="BS85">
        <v>5.2999999999999999E-2</v>
      </c>
      <c r="BT85">
        <v>6.7029999999999998E-3</v>
      </c>
      <c r="BU85">
        <v>0.36633599999999999</v>
      </c>
      <c r="BV85">
        <v>1.0652999999999999</v>
      </c>
    </row>
    <row r="86" spans="1:74" customFormat="1" x14ac:dyDescent="0.25">
      <c r="A86" s="40">
        <v>41705</v>
      </c>
      <c r="B86" s="41">
        <v>3.4579861111111117E-2</v>
      </c>
      <c r="C86">
        <v>3.07</v>
      </c>
      <c r="D86">
        <v>0.108</v>
      </c>
      <c r="E86">
        <v>1080</v>
      </c>
      <c r="F86">
        <v>168.7</v>
      </c>
      <c r="G86">
        <v>11.3</v>
      </c>
      <c r="H86">
        <v>642.79999999999995</v>
      </c>
      <c r="J86">
        <v>16.7</v>
      </c>
      <c r="K86">
        <v>0.97609999999999997</v>
      </c>
      <c r="L86">
        <v>2.9965999999999999</v>
      </c>
      <c r="M86">
        <v>0.10539999999999999</v>
      </c>
      <c r="N86">
        <v>164.66409999999999</v>
      </c>
      <c r="O86">
        <v>11.0307</v>
      </c>
      <c r="P86">
        <v>175.7</v>
      </c>
      <c r="Q86">
        <v>143.19749999999999</v>
      </c>
      <c r="R86">
        <v>9.5927000000000007</v>
      </c>
      <c r="S86">
        <v>152.80000000000001</v>
      </c>
      <c r="T86">
        <v>642.76599999999996</v>
      </c>
      <c r="W86">
        <v>0</v>
      </c>
      <c r="X86">
        <v>16.300599999999999</v>
      </c>
      <c r="Y86">
        <v>12.1</v>
      </c>
      <c r="Z86">
        <v>856</v>
      </c>
      <c r="AA86">
        <v>878</v>
      </c>
      <c r="AB86">
        <v>856</v>
      </c>
      <c r="AC86">
        <v>82</v>
      </c>
      <c r="AD86">
        <v>19.48</v>
      </c>
      <c r="AE86">
        <v>0.45</v>
      </c>
      <c r="AF86">
        <v>970</v>
      </c>
      <c r="AG86">
        <v>-2</v>
      </c>
      <c r="AH86">
        <v>4.2969999999999997</v>
      </c>
      <c r="AI86">
        <v>11</v>
      </c>
      <c r="AJ86">
        <v>190</v>
      </c>
      <c r="AK86">
        <v>190.7</v>
      </c>
      <c r="AL86">
        <v>7.2</v>
      </c>
      <c r="AM86">
        <v>195</v>
      </c>
      <c r="AN86" t="s">
        <v>155</v>
      </c>
      <c r="AO86">
        <v>2</v>
      </c>
      <c r="AP86" s="42">
        <v>0.78449074074074077</v>
      </c>
      <c r="AQ86">
        <v>47.159325000000003</v>
      </c>
      <c r="AR86">
        <v>-88.489720000000005</v>
      </c>
      <c r="AS86">
        <v>314.7</v>
      </c>
      <c r="AT86">
        <v>0</v>
      </c>
      <c r="AU86">
        <v>12</v>
      </c>
      <c r="AV86">
        <v>10</v>
      </c>
      <c r="AW86" t="s">
        <v>210</v>
      </c>
      <c r="AX86">
        <v>1.2757000000000001</v>
      </c>
      <c r="AY86">
        <v>1.0081</v>
      </c>
      <c r="AZ86">
        <v>2.6919</v>
      </c>
      <c r="BA86">
        <v>14.471</v>
      </c>
      <c r="BB86">
        <v>65.45</v>
      </c>
      <c r="BC86">
        <v>4.5199999999999996</v>
      </c>
      <c r="BD86">
        <v>2.4500000000000002</v>
      </c>
      <c r="BE86">
        <v>3051.1770000000001</v>
      </c>
      <c r="BF86">
        <v>68.316999999999993</v>
      </c>
      <c r="BG86">
        <v>17.558</v>
      </c>
      <c r="BH86">
        <v>1.1759999999999999</v>
      </c>
      <c r="BI86">
        <v>18.734000000000002</v>
      </c>
      <c r="BJ86">
        <v>15.269</v>
      </c>
      <c r="BK86">
        <v>1.0229999999999999</v>
      </c>
      <c r="BL86">
        <v>16.292000000000002</v>
      </c>
      <c r="BM86">
        <v>20.555199999999999</v>
      </c>
      <c r="BQ86">
        <v>12068.245999999999</v>
      </c>
      <c r="BR86">
        <v>1.5594E-2</v>
      </c>
      <c r="BS86">
        <v>5.5108999999999998E-2</v>
      </c>
      <c r="BT86">
        <v>7.0000000000000001E-3</v>
      </c>
      <c r="BU86">
        <v>0.37538700000000003</v>
      </c>
      <c r="BV86">
        <v>1.1076908999999999</v>
      </c>
    </row>
    <row r="87" spans="1:74" customFormat="1" x14ac:dyDescent="0.25">
      <c r="A87" s="40">
        <v>41705</v>
      </c>
      <c r="B87" s="41">
        <v>3.4591435185185183E-2</v>
      </c>
      <c r="C87">
        <v>3.0630000000000002</v>
      </c>
      <c r="D87">
        <v>0.108</v>
      </c>
      <c r="E87">
        <v>1079.711538</v>
      </c>
      <c r="F87">
        <v>168.6</v>
      </c>
      <c r="G87">
        <v>11.4</v>
      </c>
      <c r="H87">
        <v>631.20000000000005</v>
      </c>
      <c r="J87">
        <v>16.7</v>
      </c>
      <c r="K87">
        <v>0.97619999999999996</v>
      </c>
      <c r="L87">
        <v>2.9903</v>
      </c>
      <c r="M87">
        <v>0.10539999999999999</v>
      </c>
      <c r="N87">
        <v>164.58019999999999</v>
      </c>
      <c r="O87">
        <v>11.128299999999999</v>
      </c>
      <c r="P87">
        <v>175.7</v>
      </c>
      <c r="Q87">
        <v>143.1293</v>
      </c>
      <c r="R87">
        <v>9.6777999999999995</v>
      </c>
      <c r="S87">
        <v>152.80000000000001</v>
      </c>
      <c r="T87">
        <v>631.20000000000005</v>
      </c>
      <c r="W87">
        <v>0</v>
      </c>
      <c r="X87">
        <v>16.3019</v>
      </c>
      <c r="Y87">
        <v>12.1</v>
      </c>
      <c r="Z87">
        <v>857</v>
      </c>
      <c r="AA87">
        <v>878</v>
      </c>
      <c r="AB87">
        <v>857</v>
      </c>
      <c r="AC87">
        <v>82</v>
      </c>
      <c r="AD87">
        <v>19.489999999999998</v>
      </c>
      <c r="AE87">
        <v>0.45</v>
      </c>
      <c r="AF87">
        <v>969</v>
      </c>
      <c r="AG87">
        <v>-2</v>
      </c>
      <c r="AH87">
        <v>4</v>
      </c>
      <c r="AI87">
        <v>11</v>
      </c>
      <c r="AJ87">
        <v>190.7</v>
      </c>
      <c r="AK87">
        <v>190.3</v>
      </c>
      <c r="AL87">
        <v>7.2</v>
      </c>
      <c r="AM87">
        <v>195</v>
      </c>
      <c r="AN87" t="s">
        <v>155</v>
      </c>
      <c r="AO87">
        <v>2</v>
      </c>
      <c r="AP87" s="42">
        <v>0.78450231481481481</v>
      </c>
      <c r="AQ87">
        <v>47.159325000000003</v>
      </c>
      <c r="AR87">
        <v>-88.489722</v>
      </c>
      <c r="AS87">
        <v>314.2</v>
      </c>
      <c r="AT87">
        <v>0</v>
      </c>
      <c r="AU87">
        <v>12</v>
      </c>
      <c r="AV87">
        <v>10</v>
      </c>
      <c r="AW87" t="s">
        <v>210</v>
      </c>
      <c r="AX87">
        <v>1.0324</v>
      </c>
      <c r="AY87">
        <v>1.0919000000000001</v>
      </c>
      <c r="AZ87">
        <v>2.6242999999999999</v>
      </c>
      <c r="BA87">
        <v>14.471</v>
      </c>
      <c r="BB87">
        <v>65.61</v>
      </c>
      <c r="BC87">
        <v>4.53</v>
      </c>
      <c r="BD87">
        <v>2.4420000000000002</v>
      </c>
      <c r="BE87">
        <v>3052.0610000000001</v>
      </c>
      <c r="BF87">
        <v>68.468000000000004</v>
      </c>
      <c r="BG87">
        <v>17.591000000000001</v>
      </c>
      <c r="BH87">
        <v>1.1890000000000001</v>
      </c>
      <c r="BI87">
        <v>18.780999999999999</v>
      </c>
      <c r="BJ87">
        <v>15.298</v>
      </c>
      <c r="BK87">
        <v>1.034</v>
      </c>
      <c r="BL87">
        <v>16.332999999999998</v>
      </c>
      <c r="BM87">
        <v>20.233599999999999</v>
      </c>
      <c r="BQ87">
        <v>12098.119000000001</v>
      </c>
      <c r="BR87">
        <v>1.2187999999999999E-2</v>
      </c>
      <c r="BS87">
        <v>5.5296999999999999E-2</v>
      </c>
      <c r="BT87">
        <v>7.0000000000000001E-3</v>
      </c>
      <c r="BU87">
        <v>0.29339599999999999</v>
      </c>
      <c r="BV87">
        <v>1.1114697</v>
      </c>
    </row>
    <row r="88" spans="1:74" customFormat="1" x14ac:dyDescent="0.25">
      <c r="A88" s="40">
        <v>41705</v>
      </c>
      <c r="B88" s="41">
        <v>3.4603009259259257E-2</v>
      </c>
      <c r="C88">
        <v>3.06</v>
      </c>
      <c r="D88">
        <v>0.1072</v>
      </c>
      <c r="E88">
        <v>1071.6987180000001</v>
      </c>
      <c r="F88">
        <v>168.5</v>
      </c>
      <c r="G88">
        <v>11.4</v>
      </c>
      <c r="H88">
        <v>650.5</v>
      </c>
      <c r="J88">
        <v>16.7</v>
      </c>
      <c r="K88">
        <v>0.97609999999999997</v>
      </c>
      <c r="L88">
        <v>2.9870000000000001</v>
      </c>
      <c r="M88">
        <v>0.1046</v>
      </c>
      <c r="N88">
        <v>164.4905</v>
      </c>
      <c r="O88">
        <v>11.1281</v>
      </c>
      <c r="P88">
        <v>175.6</v>
      </c>
      <c r="Q88">
        <v>142.9922</v>
      </c>
      <c r="R88">
        <v>9.6737000000000002</v>
      </c>
      <c r="S88">
        <v>152.69999999999999</v>
      </c>
      <c r="T88">
        <v>650.49919999999997</v>
      </c>
      <c r="W88">
        <v>0</v>
      </c>
      <c r="X88">
        <v>16.301600000000001</v>
      </c>
      <c r="Y88">
        <v>12.2</v>
      </c>
      <c r="Z88">
        <v>856</v>
      </c>
      <c r="AA88">
        <v>878</v>
      </c>
      <c r="AB88">
        <v>856</v>
      </c>
      <c r="AC88">
        <v>81.3</v>
      </c>
      <c r="AD88">
        <v>19.32</v>
      </c>
      <c r="AE88">
        <v>0.44</v>
      </c>
      <c r="AF88">
        <v>970</v>
      </c>
      <c r="AG88">
        <v>-2</v>
      </c>
      <c r="AH88">
        <v>4</v>
      </c>
      <c r="AI88">
        <v>11</v>
      </c>
      <c r="AJ88">
        <v>191</v>
      </c>
      <c r="AK88">
        <v>190.7</v>
      </c>
      <c r="AL88">
        <v>7.1</v>
      </c>
      <c r="AM88">
        <v>195</v>
      </c>
      <c r="AN88" t="s">
        <v>155</v>
      </c>
      <c r="AO88">
        <v>2</v>
      </c>
      <c r="AP88" s="42">
        <v>0.78451388888888884</v>
      </c>
      <c r="AQ88">
        <v>47.159323000000001</v>
      </c>
      <c r="AR88">
        <v>-88.489722</v>
      </c>
      <c r="AS88">
        <v>313.7</v>
      </c>
      <c r="AT88">
        <v>0</v>
      </c>
      <c r="AU88">
        <v>12</v>
      </c>
      <c r="AV88">
        <v>10</v>
      </c>
      <c r="AW88" t="s">
        <v>210</v>
      </c>
      <c r="AX88">
        <v>1.3513999999999999</v>
      </c>
      <c r="AY88">
        <v>1</v>
      </c>
      <c r="AZ88">
        <v>2.8028</v>
      </c>
      <c r="BA88">
        <v>14.471</v>
      </c>
      <c r="BB88">
        <v>65.650000000000006</v>
      </c>
      <c r="BC88">
        <v>4.54</v>
      </c>
      <c r="BD88">
        <v>2.444</v>
      </c>
      <c r="BE88">
        <v>3050.8020000000001</v>
      </c>
      <c r="BF88">
        <v>68.004999999999995</v>
      </c>
      <c r="BG88">
        <v>17.594000000000001</v>
      </c>
      <c r="BH88">
        <v>1.19</v>
      </c>
      <c r="BI88">
        <v>18.783999999999999</v>
      </c>
      <c r="BJ88">
        <v>15.294</v>
      </c>
      <c r="BK88">
        <v>1.0349999999999999</v>
      </c>
      <c r="BL88">
        <v>16.329000000000001</v>
      </c>
      <c r="BM88">
        <v>20.866499999999998</v>
      </c>
      <c r="BQ88">
        <v>12106.197</v>
      </c>
      <c r="BR88">
        <v>1.4515E-2</v>
      </c>
      <c r="BS88">
        <v>5.5703000000000003E-2</v>
      </c>
      <c r="BT88">
        <v>7.0000000000000001E-3</v>
      </c>
      <c r="BU88">
        <v>0.349412</v>
      </c>
      <c r="BV88">
        <v>1.1196303000000001</v>
      </c>
    </row>
    <row r="89" spans="1:74" customFormat="1" x14ac:dyDescent="0.25">
      <c r="A89" s="40">
        <v>41705</v>
      </c>
      <c r="B89" s="41">
        <v>3.4614583333333331E-2</v>
      </c>
      <c r="C89">
        <v>3.06</v>
      </c>
      <c r="D89">
        <v>0.105</v>
      </c>
      <c r="E89">
        <v>1049.5854919999999</v>
      </c>
      <c r="F89">
        <v>169.5</v>
      </c>
      <c r="G89">
        <v>11.4</v>
      </c>
      <c r="H89">
        <v>632</v>
      </c>
      <c r="J89">
        <v>16.7</v>
      </c>
      <c r="K89">
        <v>0.97589999999999999</v>
      </c>
      <c r="L89">
        <v>2.9864000000000002</v>
      </c>
      <c r="M89">
        <v>0.1024</v>
      </c>
      <c r="N89">
        <v>165.435</v>
      </c>
      <c r="O89">
        <v>11.1257</v>
      </c>
      <c r="P89">
        <v>176.6</v>
      </c>
      <c r="Q89">
        <v>143.7921</v>
      </c>
      <c r="R89">
        <v>9.6701999999999995</v>
      </c>
      <c r="S89">
        <v>153.5</v>
      </c>
      <c r="T89">
        <v>632.04570000000001</v>
      </c>
      <c r="W89">
        <v>0</v>
      </c>
      <c r="X89">
        <v>16.298100000000002</v>
      </c>
      <c r="Y89">
        <v>12.1</v>
      </c>
      <c r="Z89">
        <v>856</v>
      </c>
      <c r="AA89">
        <v>879</v>
      </c>
      <c r="AB89">
        <v>856</v>
      </c>
      <c r="AC89">
        <v>81</v>
      </c>
      <c r="AD89">
        <v>19.25</v>
      </c>
      <c r="AE89">
        <v>0.44</v>
      </c>
      <c r="AF89">
        <v>969</v>
      </c>
      <c r="AG89">
        <v>-2</v>
      </c>
      <c r="AH89">
        <v>4</v>
      </c>
      <c r="AI89">
        <v>11</v>
      </c>
      <c r="AJ89">
        <v>190.3</v>
      </c>
      <c r="AK89">
        <v>190.3</v>
      </c>
      <c r="AL89">
        <v>6.5</v>
      </c>
      <c r="AM89">
        <v>195</v>
      </c>
      <c r="AN89" t="s">
        <v>155</v>
      </c>
      <c r="AO89">
        <v>2</v>
      </c>
      <c r="AP89" s="42">
        <v>0.78452546296296299</v>
      </c>
      <c r="AQ89">
        <v>47.159323000000001</v>
      </c>
      <c r="AR89">
        <v>-88.489722</v>
      </c>
      <c r="AS89">
        <v>313.7</v>
      </c>
      <c r="AT89">
        <v>0</v>
      </c>
      <c r="AU89">
        <v>12</v>
      </c>
      <c r="AV89">
        <v>11</v>
      </c>
      <c r="AW89" t="s">
        <v>212</v>
      </c>
      <c r="AX89">
        <v>0.80810000000000004</v>
      </c>
      <c r="AY89">
        <v>1.0081</v>
      </c>
      <c r="AZ89">
        <v>1.7</v>
      </c>
      <c r="BA89">
        <v>14.471</v>
      </c>
      <c r="BB89">
        <v>65.739999999999995</v>
      </c>
      <c r="BC89">
        <v>4.54</v>
      </c>
      <c r="BD89">
        <v>2.4660000000000002</v>
      </c>
      <c r="BE89">
        <v>3054.723</v>
      </c>
      <c r="BF89">
        <v>66.688000000000002</v>
      </c>
      <c r="BG89">
        <v>17.721</v>
      </c>
      <c r="BH89">
        <v>1.1919999999999999</v>
      </c>
      <c r="BI89">
        <v>18.913</v>
      </c>
      <c r="BJ89">
        <v>15.403</v>
      </c>
      <c r="BK89">
        <v>1.036</v>
      </c>
      <c r="BL89">
        <v>16.439</v>
      </c>
      <c r="BM89">
        <v>20.305</v>
      </c>
      <c r="BQ89">
        <v>12121.753000000001</v>
      </c>
      <c r="BR89">
        <v>1.0376E-2</v>
      </c>
      <c r="BS89">
        <v>5.5296999999999999E-2</v>
      </c>
      <c r="BT89">
        <v>7.0000000000000001E-3</v>
      </c>
      <c r="BU89">
        <v>0.249776</v>
      </c>
      <c r="BV89">
        <v>1.1114697</v>
      </c>
    </row>
    <row r="90" spans="1:74" customFormat="1" x14ac:dyDescent="0.25">
      <c r="A90" s="40">
        <v>41705</v>
      </c>
      <c r="B90" s="41">
        <v>3.4626157407407404E-2</v>
      </c>
      <c r="C90">
        <v>3.06</v>
      </c>
      <c r="D90">
        <v>0.104</v>
      </c>
      <c r="E90">
        <v>1040</v>
      </c>
      <c r="F90">
        <v>172</v>
      </c>
      <c r="G90">
        <v>11.4</v>
      </c>
      <c r="H90">
        <v>640.29999999999995</v>
      </c>
      <c r="J90">
        <v>16.7</v>
      </c>
      <c r="K90">
        <v>0.97599999999999998</v>
      </c>
      <c r="L90">
        <v>2.9866000000000001</v>
      </c>
      <c r="M90">
        <v>0.10150000000000001</v>
      </c>
      <c r="N90">
        <v>167.87559999999999</v>
      </c>
      <c r="O90">
        <v>11.1264</v>
      </c>
      <c r="P90">
        <v>179</v>
      </c>
      <c r="Q90">
        <v>145.91540000000001</v>
      </c>
      <c r="R90">
        <v>9.6709999999999994</v>
      </c>
      <c r="S90">
        <v>155.6</v>
      </c>
      <c r="T90">
        <v>640.27229999999997</v>
      </c>
      <c r="W90">
        <v>0</v>
      </c>
      <c r="X90">
        <v>16.299299999999999</v>
      </c>
      <c r="Y90">
        <v>12.1</v>
      </c>
      <c r="Z90">
        <v>856</v>
      </c>
      <c r="AA90">
        <v>879</v>
      </c>
      <c r="AB90">
        <v>856</v>
      </c>
      <c r="AC90">
        <v>81</v>
      </c>
      <c r="AD90">
        <v>19.260000000000002</v>
      </c>
      <c r="AE90">
        <v>0.44</v>
      </c>
      <c r="AF90">
        <v>969</v>
      </c>
      <c r="AG90">
        <v>-2</v>
      </c>
      <c r="AH90">
        <v>4</v>
      </c>
      <c r="AI90">
        <v>11</v>
      </c>
      <c r="AJ90">
        <v>190</v>
      </c>
      <c r="AK90">
        <v>190</v>
      </c>
      <c r="AL90">
        <v>6.7</v>
      </c>
      <c r="AM90">
        <v>195</v>
      </c>
      <c r="AN90" t="s">
        <v>155</v>
      </c>
      <c r="AO90">
        <v>2</v>
      </c>
      <c r="AP90" s="42">
        <v>0.78453703703703714</v>
      </c>
      <c r="AQ90">
        <v>47.159323000000001</v>
      </c>
      <c r="AR90">
        <v>-88.489722</v>
      </c>
      <c r="AS90">
        <v>313.39999999999998</v>
      </c>
      <c r="AT90">
        <v>0</v>
      </c>
      <c r="AU90">
        <v>12</v>
      </c>
      <c r="AV90">
        <v>11</v>
      </c>
      <c r="AW90" t="s">
        <v>212</v>
      </c>
      <c r="AX90">
        <v>0.91620000000000001</v>
      </c>
      <c r="AY90">
        <v>1.1162000000000001</v>
      </c>
      <c r="AZ90">
        <v>1.7242999999999999</v>
      </c>
      <c r="BA90">
        <v>14.471</v>
      </c>
      <c r="BB90">
        <v>65.739999999999995</v>
      </c>
      <c r="BC90">
        <v>4.54</v>
      </c>
      <c r="BD90">
        <v>2.4590000000000001</v>
      </c>
      <c r="BE90">
        <v>3054.835</v>
      </c>
      <c r="BF90">
        <v>66.081000000000003</v>
      </c>
      <c r="BG90">
        <v>17.981999999999999</v>
      </c>
      <c r="BH90">
        <v>1.1919999999999999</v>
      </c>
      <c r="BI90">
        <v>19.173999999999999</v>
      </c>
      <c r="BJ90">
        <v>15.63</v>
      </c>
      <c r="BK90">
        <v>1.036</v>
      </c>
      <c r="BL90">
        <v>16.666</v>
      </c>
      <c r="BM90">
        <v>20.5686</v>
      </c>
      <c r="BQ90">
        <v>12122.199000000001</v>
      </c>
      <c r="BR90">
        <v>1.4326999999999999E-2</v>
      </c>
      <c r="BS90">
        <v>5.5E-2</v>
      </c>
      <c r="BT90">
        <v>6.2969999999999996E-3</v>
      </c>
      <c r="BU90">
        <v>0.344887</v>
      </c>
      <c r="BV90">
        <v>1.1054999999999999</v>
      </c>
    </row>
    <row r="91" spans="1:74" customFormat="1" x14ac:dyDescent="0.25">
      <c r="A91" s="40">
        <v>41705</v>
      </c>
      <c r="B91" s="41">
        <v>3.4637731481481478E-2</v>
      </c>
      <c r="C91">
        <v>3.06</v>
      </c>
      <c r="D91">
        <v>0.104</v>
      </c>
      <c r="E91">
        <v>1040</v>
      </c>
      <c r="F91">
        <v>172.3</v>
      </c>
      <c r="G91">
        <v>11.4</v>
      </c>
      <c r="H91">
        <v>642</v>
      </c>
      <c r="J91">
        <v>16.7</v>
      </c>
      <c r="K91">
        <v>0.97599999999999998</v>
      </c>
      <c r="L91">
        <v>2.9863</v>
      </c>
      <c r="M91">
        <v>0.10150000000000001</v>
      </c>
      <c r="N91">
        <v>168.16370000000001</v>
      </c>
      <c r="O91">
        <v>11.1265</v>
      </c>
      <c r="P91">
        <v>179.3</v>
      </c>
      <c r="Q91">
        <v>146.1611</v>
      </c>
      <c r="R91">
        <v>9.6707000000000001</v>
      </c>
      <c r="S91">
        <v>155.80000000000001</v>
      </c>
      <c r="T91">
        <v>642.03560000000004</v>
      </c>
      <c r="W91">
        <v>0</v>
      </c>
      <c r="X91">
        <v>16.299299999999999</v>
      </c>
      <c r="Y91">
        <v>12.2</v>
      </c>
      <c r="Z91">
        <v>856</v>
      </c>
      <c r="AA91">
        <v>878</v>
      </c>
      <c r="AB91">
        <v>855</v>
      </c>
      <c r="AC91">
        <v>81</v>
      </c>
      <c r="AD91">
        <v>19.25</v>
      </c>
      <c r="AE91">
        <v>0.44</v>
      </c>
      <c r="AF91">
        <v>970</v>
      </c>
      <c r="AG91">
        <v>-2</v>
      </c>
      <c r="AH91">
        <v>4</v>
      </c>
      <c r="AI91">
        <v>11</v>
      </c>
      <c r="AJ91">
        <v>190</v>
      </c>
      <c r="AK91">
        <v>190</v>
      </c>
      <c r="AL91">
        <v>6.7</v>
      </c>
      <c r="AM91">
        <v>195</v>
      </c>
      <c r="AN91" t="s">
        <v>155</v>
      </c>
      <c r="AO91">
        <v>2</v>
      </c>
      <c r="AP91" s="42">
        <v>0.78454861111111107</v>
      </c>
      <c r="AQ91">
        <v>47.159323000000001</v>
      </c>
      <c r="AR91">
        <v>-88.489722</v>
      </c>
      <c r="AS91">
        <v>313.10000000000002</v>
      </c>
      <c r="AT91">
        <v>0</v>
      </c>
      <c r="AU91">
        <v>12</v>
      </c>
      <c r="AV91">
        <v>11</v>
      </c>
      <c r="AW91" t="s">
        <v>212</v>
      </c>
      <c r="AX91">
        <v>1.1000000000000001</v>
      </c>
      <c r="AY91">
        <v>1.3</v>
      </c>
      <c r="AZ91">
        <v>2</v>
      </c>
      <c r="BA91">
        <v>14.471</v>
      </c>
      <c r="BB91">
        <v>65.739999999999995</v>
      </c>
      <c r="BC91">
        <v>4.54</v>
      </c>
      <c r="BD91">
        <v>2.4580000000000002</v>
      </c>
      <c r="BE91">
        <v>3054.65</v>
      </c>
      <c r="BF91">
        <v>66.082999999999998</v>
      </c>
      <c r="BG91">
        <v>18.013000000000002</v>
      </c>
      <c r="BH91">
        <v>1.1919999999999999</v>
      </c>
      <c r="BI91">
        <v>19.204999999999998</v>
      </c>
      <c r="BJ91">
        <v>15.657</v>
      </c>
      <c r="BK91">
        <v>1.036</v>
      </c>
      <c r="BL91">
        <v>16.692</v>
      </c>
      <c r="BM91">
        <v>20.626000000000001</v>
      </c>
      <c r="BQ91">
        <v>12122.61</v>
      </c>
      <c r="BR91">
        <v>1.2782E-2</v>
      </c>
      <c r="BS91">
        <v>5.5703000000000003E-2</v>
      </c>
      <c r="BT91">
        <v>6.7029999999999998E-3</v>
      </c>
      <c r="BU91">
        <v>0.307695</v>
      </c>
      <c r="BV91">
        <v>1.1196303000000001</v>
      </c>
    </row>
    <row r="92" spans="1:74" customFormat="1" x14ac:dyDescent="0.25">
      <c r="A92" s="40">
        <v>41705</v>
      </c>
      <c r="B92" s="41">
        <v>3.4649305555555558E-2</v>
      </c>
      <c r="C92">
        <v>3.052</v>
      </c>
      <c r="D92">
        <v>0.1042</v>
      </c>
      <c r="E92">
        <v>1041.9262980000001</v>
      </c>
      <c r="F92">
        <v>172.1</v>
      </c>
      <c r="G92">
        <v>11.4</v>
      </c>
      <c r="H92">
        <v>641.29999999999995</v>
      </c>
      <c r="J92">
        <v>16.7</v>
      </c>
      <c r="K92">
        <v>0.97599999999999998</v>
      </c>
      <c r="L92">
        <v>2.9784999999999999</v>
      </c>
      <c r="M92">
        <v>0.1017</v>
      </c>
      <c r="N92">
        <v>167.97229999999999</v>
      </c>
      <c r="O92">
        <v>11.1266</v>
      </c>
      <c r="P92">
        <v>179.1</v>
      </c>
      <c r="Q92">
        <v>145.9975</v>
      </c>
      <c r="R92">
        <v>9.6709999999999994</v>
      </c>
      <c r="S92">
        <v>155.69999999999999</v>
      </c>
      <c r="T92">
        <v>641.29999999999995</v>
      </c>
      <c r="W92">
        <v>0</v>
      </c>
      <c r="X92">
        <v>16.299499999999998</v>
      </c>
      <c r="Y92">
        <v>12.1</v>
      </c>
      <c r="Z92">
        <v>856</v>
      </c>
      <c r="AA92">
        <v>879</v>
      </c>
      <c r="AB92">
        <v>855</v>
      </c>
      <c r="AC92">
        <v>81</v>
      </c>
      <c r="AD92">
        <v>19.25</v>
      </c>
      <c r="AE92">
        <v>0.44</v>
      </c>
      <c r="AF92">
        <v>969</v>
      </c>
      <c r="AG92">
        <v>-2</v>
      </c>
      <c r="AH92">
        <v>4</v>
      </c>
      <c r="AI92">
        <v>11</v>
      </c>
      <c r="AJ92">
        <v>190</v>
      </c>
      <c r="AK92">
        <v>190.7</v>
      </c>
      <c r="AL92">
        <v>6.5</v>
      </c>
      <c r="AM92">
        <v>195</v>
      </c>
      <c r="AN92" t="s">
        <v>155</v>
      </c>
      <c r="AO92">
        <v>2</v>
      </c>
      <c r="AP92" s="42">
        <v>0.78456018518518522</v>
      </c>
      <c r="AQ92">
        <v>47.159323000000001</v>
      </c>
      <c r="AR92">
        <v>-88.489722</v>
      </c>
      <c r="AS92">
        <v>313</v>
      </c>
      <c r="AT92">
        <v>0</v>
      </c>
      <c r="AU92">
        <v>12</v>
      </c>
      <c r="AV92">
        <v>11</v>
      </c>
      <c r="AW92" t="s">
        <v>212</v>
      </c>
      <c r="AX92">
        <v>1.1000000000000001</v>
      </c>
      <c r="AY92">
        <v>1.3081</v>
      </c>
      <c r="AZ92">
        <v>2</v>
      </c>
      <c r="BA92">
        <v>14.471</v>
      </c>
      <c r="BB92">
        <v>65.900000000000006</v>
      </c>
      <c r="BC92">
        <v>4.55</v>
      </c>
      <c r="BD92">
        <v>2.4569999999999999</v>
      </c>
      <c r="BE92">
        <v>3054.2139999999999</v>
      </c>
      <c r="BF92">
        <v>66.37</v>
      </c>
      <c r="BG92">
        <v>18.036999999999999</v>
      </c>
      <c r="BH92">
        <v>1.1950000000000001</v>
      </c>
      <c r="BI92">
        <v>19.231999999999999</v>
      </c>
      <c r="BJ92">
        <v>15.678000000000001</v>
      </c>
      <c r="BK92">
        <v>1.0389999999999999</v>
      </c>
      <c r="BL92">
        <v>16.716000000000001</v>
      </c>
      <c r="BM92">
        <v>20.653199999999998</v>
      </c>
      <c r="BQ92">
        <v>12152.701999999999</v>
      </c>
      <c r="BR92">
        <v>9.5940000000000001E-3</v>
      </c>
      <c r="BS92">
        <v>5.5296999999999999E-2</v>
      </c>
      <c r="BT92">
        <v>7.0000000000000001E-3</v>
      </c>
      <c r="BU92">
        <v>0.23095199999999999</v>
      </c>
      <c r="BV92">
        <v>1.1114697</v>
      </c>
    </row>
    <row r="93" spans="1:74" customFormat="1" x14ac:dyDescent="0.25">
      <c r="A93" s="40">
        <v>41705</v>
      </c>
      <c r="B93" s="41">
        <v>3.4660879629629632E-2</v>
      </c>
      <c r="C93">
        <v>3.05</v>
      </c>
      <c r="D93">
        <v>0.105</v>
      </c>
      <c r="E93">
        <v>1049.712</v>
      </c>
      <c r="F93">
        <v>171.9</v>
      </c>
      <c r="G93">
        <v>11.4</v>
      </c>
      <c r="H93">
        <v>660.1</v>
      </c>
      <c r="J93">
        <v>16.7</v>
      </c>
      <c r="K93">
        <v>0.97619999999999996</v>
      </c>
      <c r="L93">
        <v>2.9773999999999998</v>
      </c>
      <c r="M93">
        <v>0.10249999999999999</v>
      </c>
      <c r="N93">
        <v>167.8021</v>
      </c>
      <c r="O93">
        <v>11.128500000000001</v>
      </c>
      <c r="P93">
        <v>178.9</v>
      </c>
      <c r="Q93">
        <v>145.85159999999999</v>
      </c>
      <c r="R93">
        <v>9.6728000000000005</v>
      </c>
      <c r="S93">
        <v>155.5</v>
      </c>
      <c r="T93">
        <v>660.06740000000002</v>
      </c>
      <c r="W93">
        <v>0</v>
      </c>
      <c r="X93">
        <v>16.302299999999999</v>
      </c>
      <c r="Y93">
        <v>12.2</v>
      </c>
      <c r="Z93">
        <v>856</v>
      </c>
      <c r="AA93">
        <v>878</v>
      </c>
      <c r="AB93">
        <v>856</v>
      </c>
      <c r="AC93">
        <v>81</v>
      </c>
      <c r="AD93">
        <v>19.260000000000002</v>
      </c>
      <c r="AE93">
        <v>0.44</v>
      </c>
      <c r="AF93">
        <v>969</v>
      </c>
      <c r="AG93">
        <v>-2</v>
      </c>
      <c r="AH93">
        <v>4</v>
      </c>
      <c r="AI93">
        <v>11</v>
      </c>
      <c r="AJ93">
        <v>190</v>
      </c>
      <c r="AK93">
        <v>190.3</v>
      </c>
      <c r="AL93">
        <v>6.9</v>
      </c>
      <c r="AM93">
        <v>195</v>
      </c>
      <c r="AN93" t="s">
        <v>155</v>
      </c>
      <c r="AO93">
        <v>2</v>
      </c>
      <c r="AP93" s="42">
        <v>0.78457175925925926</v>
      </c>
      <c r="AQ93">
        <v>47.159323000000001</v>
      </c>
      <c r="AR93">
        <v>-88.489722</v>
      </c>
      <c r="AS93">
        <v>313</v>
      </c>
      <c r="AT93">
        <v>0</v>
      </c>
      <c r="AU93">
        <v>12</v>
      </c>
      <c r="AV93">
        <v>11</v>
      </c>
      <c r="AW93" t="s">
        <v>212</v>
      </c>
      <c r="AX93">
        <v>1.1000000000000001</v>
      </c>
      <c r="AY93">
        <v>1.4</v>
      </c>
      <c r="AZ93">
        <v>2</v>
      </c>
      <c r="BA93">
        <v>14.471</v>
      </c>
      <c r="BB93">
        <v>65.88</v>
      </c>
      <c r="BC93">
        <v>4.55</v>
      </c>
      <c r="BD93">
        <v>2.44</v>
      </c>
      <c r="BE93">
        <v>3051.556</v>
      </c>
      <c r="BF93">
        <v>66.844999999999999</v>
      </c>
      <c r="BG93">
        <v>18.010000000000002</v>
      </c>
      <c r="BH93">
        <v>1.194</v>
      </c>
      <c r="BI93">
        <v>19.204999999999998</v>
      </c>
      <c r="BJ93">
        <v>15.654</v>
      </c>
      <c r="BK93">
        <v>1.038</v>
      </c>
      <c r="BL93">
        <v>16.693000000000001</v>
      </c>
      <c r="BM93">
        <v>21.247299999999999</v>
      </c>
      <c r="BQ93">
        <v>12148.888999999999</v>
      </c>
      <c r="BR93">
        <v>1.5327E-2</v>
      </c>
      <c r="BS93">
        <v>5.6405999999999998E-2</v>
      </c>
      <c r="BT93">
        <v>7.0000000000000001E-3</v>
      </c>
      <c r="BU93">
        <v>0.36895899999999998</v>
      </c>
      <c r="BV93">
        <v>1.1337606</v>
      </c>
    </row>
    <row r="94" spans="1:74" customFormat="1" x14ac:dyDescent="0.25">
      <c r="A94" s="40">
        <v>41705</v>
      </c>
      <c r="B94" s="41">
        <v>3.4672453703703705E-2</v>
      </c>
      <c r="C94">
        <v>3.0449999999999999</v>
      </c>
      <c r="D94">
        <v>0.1042</v>
      </c>
      <c r="E94">
        <v>1041.712</v>
      </c>
      <c r="F94">
        <v>171.6</v>
      </c>
      <c r="G94">
        <v>11.5</v>
      </c>
      <c r="H94">
        <v>633.20000000000005</v>
      </c>
      <c r="J94">
        <v>16.7</v>
      </c>
      <c r="K94">
        <v>0.97650000000000003</v>
      </c>
      <c r="L94">
        <v>2.9735</v>
      </c>
      <c r="M94">
        <v>0.1017</v>
      </c>
      <c r="N94">
        <v>167.5737</v>
      </c>
      <c r="O94">
        <v>11.2302</v>
      </c>
      <c r="P94">
        <v>178.8</v>
      </c>
      <c r="Q94">
        <v>145.65299999999999</v>
      </c>
      <c r="R94">
        <v>9.7611000000000008</v>
      </c>
      <c r="S94">
        <v>155.4</v>
      </c>
      <c r="T94">
        <v>633.17769999999996</v>
      </c>
      <c r="W94">
        <v>0</v>
      </c>
      <c r="X94">
        <v>16.308199999999999</v>
      </c>
      <c r="Y94">
        <v>12.1</v>
      </c>
      <c r="Z94">
        <v>856</v>
      </c>
      <c r="AA94">
        <v>878</v>
      </c>
      <c r="AB94">
        <v>856</v>
      </c>
      <c r="AC94">
        <v>81</v>
      </c>
      <c r="AD94">
        <v>19.260000000000002</v>
      </c>
      <c r="AE94">
        <v>0.44</v>
      </c>
      <c r="AF94">
        <v>969</v>
      </c>
      <c r="AG94">
        <v>-2</v>
      </c>
      <c r="AH94">
        <v>4.7030000000000003</v>
      </c>
      <c r="AI94">
        <v>11</v>
      </c>
      <c r="AJ94">
        <v>190</v>
      </c>
      <c r="AK94">
        <v>190.7</v>
      </c>
      <c r="AL94">
        <v>7.5</v>
      </c>
      <c r="AM94">
        <v>195</v>
      </c>
      <c r="AN94" t="s">
        <v>155</v>
      </c>
      <c r="AO94">
        <v>2</v>
      </c>
      <c r="AP94" s="42">
        <v>0.7845833333333333</v>
      </c>
      <c r="AQ94">
        <v>47.159325000000003</v>
      </c>
      <c r="AR94">
        <v>-88.489722</v>
      </c>
      <c r="AS94">
        <v>312.8</v>
      </c>
      <c r="AT94">
        <v>0</v>
      </c>
      <c r="AU94">
        <v>12</v>
      </c>
      <c r="AV94">
        <v>11</v>
      </c>
      <c r="AW94" t="s">
        <v>212</v>
      </c>
      <c r="AX94">
        <v>1.1000000000000001</v>
      </c>
      <c r="AY94">
        <v>1.4161999999999999</v>
      </c>
      <c r="AZ94">
        <v>2.0081000000000002</v>
      </c>
      <c r="BA94">
        <v>14.471</v>
      </c>
      <c r="BB94">
        <v>66.05</v>
      </c>
      <c r="BC94">
        <v>4.5599999999999996</v>
      </c>
      <c r="BD94">
        <v>2.403</v>
      </c>
      <c r="BE94">
        <v>3054.7710000000002</v>
      </c>
      <c r="BF94">
        <v>66.516999999999996</v>
      </c>
      <c r="BG94">
        <v>18.027999999999999</v>
      </c>
      <c r="BH94">
        <v>1.208</v>
      </c>
      <c r="BI94">
        <v>19.236999999999998</v>
      </c>
      <c r="BJ94">
        <v>15.67</v>
      </c>
      <c r="BK94">
        <v>1.05</v>
      </c>
      <c r="BL94">
        <v>16.72</v>
      </c>
      <c r="BM94">
        <v>20.43</v>
      </c>
      <c r="BQ94">
        <v>12182.04</v>
      </c>
      <c r="BR94">
        <v>1.3782000000000001E-2</v>
      </c>
      <c r="BS94">
        <v>5.5593999999999998E-2</v>
      </c>
      <c r="BT94">
        <v>6.2969999999999996E-3</v>
      </c>
      <c r="BU94">
        <v>0.33176699999999998</v>
      </c>
      <c r="BV94">
        <v>1.1174394000000001</v>
      </c>
    </row>
    <row r="95" spans="1:74" customFormat="1" x14ac:dyDescent="0.25">
      <c r="A95" s="40">
        <v>41705</v>
      </c>
      <c r="B95" s="41">
        <v>3.4684027777777779E-2</v>
      </c>
      <c r="C95">
        <v>3.04</v>
      </c>
      <c r="D95">
        <v>0.104</v>
      </c>
      <c r="E95">
        <v>1040</v>
      </c>
      <c r="F95">
        <v>171.6</v>
      </c>
      <c r="G95">
        <v>11.5</v>
      </c>
      <c r="H95">
        <v>640.20000000000005</v>
      </c>
      <c r="J95">
        <v>16.7</v>
      </c>
      <c r="K95">
        <v>0.97660000000000002</v>
      </c>
      <c r="L95">
        <v>2.9687999999999999</v>
      </c>
      <c r="M95">
        <v>0.1016</v>
      </c>
      <c r="N95">
        <v>167.5831</v>
      </c>
      <c r="O95">
        <v>11.2308</v>
      </c>
      <c r="P95">
        <v>178.8</v>
      </c>
      <c r="Q95">
        <v>145.66120000000001</v>
      </c>
      <c r="R95">
        <v>9.7616999999999994</v>
      </c>
      <c r="S95">
        <v>155.4</v>
      </c>
      <c r="T95">
        <v>640.15380000000005</v>
      </c>
      <c r="W95">
        <v>0</v>
      </c>
      <c r="X95">
        <v>16.309100000000001</v>
      </c>
      <c r="Y95">
        <v>12.1</v>
      </c>
      <c r="Z95">
        <v>856</v>
      </c>
      <c r="AA95">
        <v>878</v>
      </c>
      <c r="AB95">
        <v>857</v>
      </c>
      <c r="AC95">
        <v>81</v>
      </c>
      <c r="AD95">
        <v>19.260000000000002</v>
      </c>
      <c r="AE95">
        <v>0.44</v>
      </c>
      <c r="AF95">
        <v>969</v>
      </c>
      <c r="AG95">
        <v>-2</v>
      </c>
      <c r="AH95">
        <v>5</v>
      </c>
      <c r="AI95">
        <v>11</v>
      </c>
      <c r="AJ95">
        <v>190</v>
      </c>
      <c r="AK95">
        <v>191</v>
      </c>
      <c r="AL95">
        <v>7.6</v>
      </c>
      <c r="AM95">
        <v>195</v>
      </c>
      <c r="AN95" t="s">
        <v>155</v>
      </c>
      <c r="AO95">
        <v>2</v>
      </c>
      <c r="AP95" s="42">
        <v>0.78459490740740734</v>
      </c>
      <c r="AQ95">
        <v>47.159323000000001</v>
      </c>
      <c r="AR95">
        <v>-88.489722</v>
      </c>
      <c r="AS95">
        <v>312.89999999999998</v>
      </c>
      <c r="AT95">
        <v>0</v>
      </c>
      <c r="AU95">
        <v>12</v>
      </c>
      <c r="AV95">
        <v>11</v>
      </c>
      <c r="AW95" t="s">
        <v>212</v>
      </c>
      <c r="AX95">
        <v>1.1000000000000001</v>
      </c>
      <c r="AY95">
        <v>1.6081000000000001</v>
      </c>
      <c r="AZ95">
        <v>2.1080999999999999</v>
      </c>
      <c r="BA95">
        <v>14.471</v>
      </c>
      <c r="BB95">
        <v>66.14</v>
      </c>
      <c r="BC95">
        <v>4.57</v>
      </c>
      <c r="BD95">
        <v>2.3969999999999998</v>
      </c>
      <c r="BE95">
        <v>3054.049</v>
      </c>
      <c r="BF95">
        <v>66.498999999999995</v>
      </c>
      <c r="BG95">
        <v>18.053000000000001</v>
      </c>
      <c r="BH95">
        <v>1.21</v>
      </c>
      <c r="BI95">
        <v>19.263000000000002</v>
      </c>
      <c r="BJ95">
        <v>15.692</v>
      </c>
      <c r="BK95">
        <v>1.052</v>
      </c>
      <c r="BL95">
        <v>16.742999999999999</v>
      </c>
      <c r="BM95">
        <v>20.682300000000001</v>
      </c>
      <c r="BQ95">
        <v>12198.813</v>
      </c>
      <c r="BR95">
        <v>1.0593999999999999E-2</v>
      </c>
      <c r="BS95">
        <v>5.5E-2</v>
      </c>
      <c r="BT95">
        <v>6.0000000000000001E-3</v>
      </c>
      <c r="BU95">
        <v>0.25502399999999997</v>
      </c>
      <c r="BV95">
        <v>1.1054999999999999</v>
      </c>
    </row>
    <row r="96" spans="1:74" customFormat="1" x14ac:dyDescent="0.25">
      <c r="A96" s="40">
        <v>41705</v>
      </c>
      <c r="B96" s="41">
        <v>3.4695601851851852E-2</v>
      </c>
      <c r="C96">
        <v>3.0369999999999999</v>
      </c>
      <c r="D96">
        <v>0.10349999999999999</v>
      </c>
      <c r="E96">
        <v>1035.0451190000001</v>
      </c>
      <c r="F96">
        <v>171.6</v>
      </c>
      <c r="G96">
        <v>11.5</v>
      </c>
      <c r="H96">
        <v>651</v>
      </c>
      <c r="J96">
        <v>16.7</v>
      </c>
      <c r="K96">
        <v>0.97670000000000001</v>
      </c>
      <c r="L96">
        <v>2.9661</v>
      </c>
      <c r="M96">
        <v>0.1011</v>
      </c>
      <c r="N96">
        <v>167.60480000000001</v>
      </c>
      <c r="O96">
        <v>11.2323</v>
      </c>
      <c r="P96">
        <v>178.8</v>
      </c>
      <c r="Q96">
        <v>145.68</v>
      </c>
      <c r="R96">
        <v>9.7629000000000001</v>
      </c>
      <c r="S96">
        <v>155.4</v>
      </c>
      <c r="T96">
        <v>651.01930000000004</v>
      </c>
      <c r="W96">
        <v>0</v>
      </c>
      <c r="X96">
        <v>16.311199999999999</v>
      </c>
      <c r="Y96">
        <v>12.1</v>
      </c>
      <c r="Z96">
        <v>856</v>
      </c>
      <c r="AA96">
        <v>878</v>
      </c>
      <c r="AB96">
        <v>856</v>
      </c>
      <c r="AC96">
        <v>81</v>
      </c>
      <c r="AD96">
        <v>19.260000000000002</v>
      </c>
      <c r="AE96">
        <v>0.44</v>
      </c>
      <c r="AF96">
        <v>969</v>
      </c>
      <c r="AG96">
        <v>-2</v>
      </c>
      <c r="AH96">
        <v>4.2969999999999997</v>
      </c>
      <c r="AI96">
        <v>11</v>
      </c>
      <c r="AJ96">
        <v>190</v>
      </c>
      <c r="AK96">
        <v>191</v>
      </c>
      <c r="AL96">
        <v>7.8</v>
      </c>
      <c r="AM96">
        <v>195</v>
      </c>
      <c r="AN96" t="s">
        <v>155</v>
      </c>
      <c r="AO96">
        <v>2</v>
      </c>
      <c r="AP96" s="42">
        <v>0.78460648148148149</v>
      </c>
      <c r="AQ96">
        <v>47.159323000000001</v>
      </c>
      <c r="AR96">
        <v>-88.489722</v>
      </c>
      <c r="AS96">
        <v>312.89999999999998</v>
      </c>
      <c r="AT96">
        <v>0</v>
      </c>
      <c r="AU96">
        <v>12</v>
      </c>
      <c r="AV96">
        <v>11</v>
      </c>
      <c r="AW96" t="s">
        <v>212</v>
      </c>
      <c r="AX96">
        <v>1.1081000000000001</v>
      </c>
      <c r="AY96">
        <v>1.6433</v>
      </c>
      <c r="AZ96">
        <v>2.1676000000000002</v>
      </c>
      <c r="BA96">
        <v>14.471</v>
      </c>
      <c r="BB96">
        <v>66.19</v>
      </c>
      <c r="BC96">
        <v>4.57</v>
      </c>
      <c r="BD96">
        <v>2.3839999999999999</v>
      </c>
      <c r="BE96">
        <v>3053.328</v>
      </c>
      <c r="BF96">
        <v>66.234999999999999</v>
      </c>
      <c r="BG96">
        <v>18.068000000000001</v>
      </c>
      <c r="BH96">
        <v>1.2110000000000001</v>
      </c>
      <c r="BI96">
        <v>19.279</v>
      </c>
      <c r="BJ96">
        <v>15.704000000000001</v>
      </c>
      <c r="BK96">
        <v>1.052</v>
      </c>
      <c r="BL96">
        <v>16.757000000000001</v>
      </c>
      <c r="BM96">
        <v>21.047599999999999</v>
      </c>
      <c r="BQ96">
        <v>12208.629000000001</v>
      </c>
      <c r="BR96">
        <v>1.2812E-2</v>
      </c>
      <c r="BS96">
        <v>5.5703000000000003E-2</v>
      </c>
      <c r="BT96">
        <v>6.0000000000000001E-3</v>
      </c>
      <c r="BU96">
        <v>0.308417</v>
      </c>
      <c r="BV96">
        <v>1.1196303000000001</v>
      </c>
    </row>
    <row r="97" spans="1:74" customFormat="1" x14ac:dyDescent="0.25">
      <c r="A97" s="40">
        <v>41705</v>
      </c>
      <c r="B97" s="41">
        <v>3.4707175925925926E-2</v>
      </c>
      <c r="C97">
        <v>3.02</v>
      </c>
      <c r="D97">
        <v>0.10299999999999999</v>
      </c>
      <c r="E97">
        <v>1030</v>
      </c>
      <c r="F97">
        <v>171.7</v>
      </c>
      <c r="G97">
        <v>11.5</v>
      </c>
      <c r="H97">
        <v>632.20000000000005</v>
      </c>
      <c r="J97">
        <v>16.7</v>
      </c>
      <c r="K97">
        <v>0.97699999999999998</v>
      </c>
      <c r="L97">
        <v>2.9504999999999999</v>
      </c>
      <c r="M97">
        <v>0.10059999999999999</v>
      </c>
      <c r="N97">
        <v>167.7492</v>
      </c>
      <c r="O97">
        <v>11.235200000000001</v>
      </c>
      <c r="P97">
        <v>179</v>
      </c>
      <c r="Q97">
        <v>145.8056</v>
      </c>
      <c r="R97">
        <v>9.7654999999999994</v>
      </c>
      <c r="S97">
        <v>155.6</v>
      </c>
      <c r="T97">
        <v>632.19979999999998</v>
      </c>
      <c r="W97">
        <v>0</v>
      </c>
      <c r="X97">
        <v>16.3154</v>
      </c>
      <c r="Y97">
        <v>12.1</v>
      </c>
      <c r="Z97">
        <v>856</v>
      </c>
      <c r="AA97">
        <v>878</v>
      </c>
      <c r="AB97">
        <v>857</v>
      </c>
      <c r="AC97">
        <v>81</v>
      </c>
      <c r="AD97">
        <v>19.260000000000002</v>
      </c>
      <c r="AE97">
        <v>0.44</v>
      </c>
      <c r="AF97">
        <v>969</v>
      </c>
      <c r="AG97">
        <v>-2</v>
      </c>
      <c r="AH97">
        <v>4.7030000000000003</v>
      </c>
      <c r="AI97">
        <v>11</v>
      </c>
      <c r="AJ97">
        <v>190</v>
      </c>
      <c r="AK97">
        <v>191</v>
      </c>
      <c r="AL97">
        <v>8</v>
      </c>
      <c r="AM97">
        <v>195</v>
      </c>
      <c r="AN97" t="s">
        <v>155</v>
      </c>
      <c r="AO97">
        <v>2</v>
      </c>
      <c r="AP97" s="42">
        <v>0.78461805555555564</v>
      </c>
      <c r="AQ97">
        <v>47.159323000000001</v>
      </c>
      <c r="AR97">
        <v>-88.489722</v>
      </c>
      <c r="AS97">
        <v>313</v>
      </c>
      <c r="AT97">
        <v>0</v>
      </c>
      <c r="AU97">
        <v>12</v>
      </c>
      <c r="AV97">
        <v>11</v>
      </c>
      <c r="AW97" t="s">
        <v>212</v>
      </c>
      <c r="AX97">
        <v>1.2</v>
      </c>
      <c r="AY97">
        <v>1.0162</v>
      </c>
      <c r="AZ97">
        <v>1.8162</v>
      </c>
      <c r="BA97">
        <v>14.471</v>
      </c>
      <c r="BB97">
        <v>66.59</v>
      </c>
      <c r="BC97">
        <v>4.5999999999999996</v>
      </c>
      <c r="BD97">
        <v>2.3570000000000002</v>
      </c>
      <c r="BE97">
        <v>3054.9969999999998</v>
      </c>
      <c r="BF97">
        <v>66.316000000000003</v>
      </c>
      <c r="BG97">
        <v>18.189</v>
      </c>
      <c r="BH97">
        <v>1.218</v>
      </c>
      <c r="BI97">
        <v>19.408000000000001</v>
      </c>
      <c r="BJ97">
        <v>15.81</v>
      </c>
      <c r="BK97">
        <v>1.0589999999999999</v>
      </c>
      <c r="BL97">
        <v>16.869</v>
      </c>
      <c r="BM97">
        <v>20.559000000000001</v>
      </c>
      <c r="BQ97">
        <v>12283.411</v>
      </c>
      <c r="BR97">
        <v>1.4E-2</v>
      </c>
      <c r="BS97">
        <v>5.5296999999999999E-2</v>
      </c>
      <c r="BT97">
        <v>6.0000000000000001E-3</v>
      </c>
      <c r="BU97">
        <v>0.33701500000000001</v>
      </c>
      <c r="BV97">
        <v>1.1114697</v>
      </c>
    </row>
    <row r="98" spans="1:74" customFormat="1" x14ac:dyDescent="0.25">
      <c r="A98" s="40">
        <v>41705</v>
      </c>
      <c r="B98" s="41">
        <v>3.471875E-2</v>
      </c>
      <c r="C98">
        <v>3.02</v>
      </c>
      <c r="D98">
        <v>0.10299999999999999</v>
      </c>
      <c r="E98">
        <v>1030</v>
      </c>
      <c r="F98">
        <v>173.9</v>
      </c>
      <c r="G98">
        <v>11.5</v>
      </c>
      <c r="H98">
        <v>668.3</v>
      </c>
      <c r="J98">
        <v>16.7</v>
      </c>
      <c r="K98">
        <v>0.97699999999999998</v>
      </c>
      <c r="L98">
        <v>2.9504000000000001</v>
      </c>
      <c r="M98">
        <v>0.10059999999999999</v>
      </c>
      <c r="N98">
        <v>169.8974</v>
      </c>
      <c r="O98">
        <v>11.234999999999999</v>
      </c>
      <c r="P98">
        <v>181.1</v>
      </c>
      <c r="Q98">
        <v>147.67269999999999</v>
      </c>
      <c r="R98">
        <v>9.7652999999999999</v>
      </c>
      <c r="S98">
        <v>157.4</v>
      </c>
      <c r="T98">
        <v>668.25959999999998</v>
      </c>
      <c r="W98">
        <v>0</v>
      </c>
      <c r="X98">
        <v>16.315100000000001</v>
      </c>
      <c r="Y98">
        <v>12.2</v>
      </c>
      <c r="Z98">
        <v>856</v>
      </c>
      <c r="AA98">
        <v>878</v>
      </c>
      <c r="AB98">
        <v>857</v>
      </c>
      <c r="AC98">
        <v>81</v>
      </c>
      <c r="AD98">
        <v>19.260000000000002</v>
      </c>
      <c r="AE98">
        <v>0.44</v>
      </c>
      <c r="AF98">
        <v>969</v>
      </c>
      <c r="AG98">
        <v>-2</v>
      </c>
      <c r="AH98">
        <v>5</v>
      </c>
      <c r="AI98">
        <v>11</v>
      </c>
      <c r="AJ98">
        <v>190</v>
      </c>
      <c r="AK98">
        <v>190.3</v>
      </c>
      <c r="AL98">
        <v>8</v>
      </c>
      <c r="AM98">
        <v>195</v>
      </c>
      <c r="AN98" t="s">
        <v>155</v>
      </c>
      <c r="AO98">
        <v>2</v>
      </c>
      <c r="AP98" s="42">
        <v>0.78462962962962957</v>
      </c>
      <c r="AQ98">
        <v>47.159323000000001</v>
      </c>
      <c r="AR98">
        <v>-88.489722</v>
      </c>
      <c r="AS98">
        <v>312.89999999999998</v>
      </c>
      <c r="AT98">
        <v>0</v>
      </c>
      <c r="AU98">
        <v>12</v>
      </c>
      <c r="AV98">
        <v>10</v>
      </c>
      <c r="AW98" t="s">
        <v>213</v>
      </c>
      <c r="AX98">
        <v>1.191908</v>
      </c>
      <c r="AY98">
        <v>1.2080919999999999</v>
      </c>
      <c r="AZ98">
        <v>2</v>
      </c>
      <c r="BA98">
        <v>14.471</v>
      </c>
      <c r="BB98">
        <v>66.510000000000005</v>
      </c>
      <c r="BC98">
        <v>4.5999999999999996</v>
      </c>
      <c r="BD98">
        <v>2.359</v>
      </c>
      <c r="BE98">
        <v>3051.4180000000001</v>
      </c>
      <c r="BF98">
        <v>66.238</v>
      </c>
      <c r="BG98">
        <v>18.401</v>
      </c>
      <c r="BH98">
        <v>1.2170000000000001</v>
      </c>
      <c r="BI98">
        <v>19.617999999999999</v>
      </c>
      <c r="BJ98">
        <v>15.994</v>
      </c>
      <c r="BK98">
        <v>1.0580000000000001</v>
      </c>
      <c r="BL98">
        <v>17.052</v>
      </c>
      <c r="BM98">
        <v>21.706600000000002</v>
      </c>
      <c r="BQ98">
        <v>12269.019</v>
      </c>
      <c r="BR98">
        <v>1.7514999999999999E-2</v>
      </c>
      <c r="BS98">
        <v>5.7812000000000002E-2</v>
      </c>
      <c r="BT98">
        <v>6.7029999999999998E-3</v>
      </c>
      <c r="BU98">
        <v>0.42162899999999998</v>
      </c>
      <c r="BV98">
        <v>1.1620212000000001</v>
      </c>
    </row>
    <row r="99" spans="1:74" customFormat="1" x14ac:dyDescent="0.25">
      <c r="A99" s="40">
        <v>41705</v>
      </c>
      <c r="B99" s="41">
        <v>3.4730324074074073E-2</v>
      </c>
      <c r="C99">
        <v>3.0129999999999999</v>
      </c>
      <c r="D99">
        <v>0.10299999999999999</v>
      </c>
      <c r="E99">
        <v>1030.042553</v>
      </c>
      <c r="F99">
        <v>174.4</v>
      </c>
      <c r="G99">
        <v>11.5</v>
      </c>
      <c r="H99">
        <v>652.20000000000005</v>
      </c>
      <c r="J99">
        <v>16.7</v>
      </c>
      <c r="K99">
        <v>0.9768</v>
      </c>
      <c r="L99">
        <v>2.9434</v>
      </c>
      <c r="M99">
        <v>0.10059999999999999</v>
      </c>
      <c r="N99">
        <v>170.3468</v>
      </c>
      <c r="O99">
        <v>11.232699999999999</v>
      </c>
      <c r="P99">
        <v>181.6</v>
      </c>
      <c r="Q99">
        <v>148.0634</v>
      </c>
      <c r="R99">
        <v>9.7634000000000007</v>
      </c>
      <c r="S99">
        <v>157.80000000000001</v>
      </c>
      <c r="T99">
        <v>652.2002</v>
      </c>
      <c r="W99">
        <v>0</v>
      </c>
      <c r="X99">
        <v>16.311900000000001</v>
      </c>
      <c r="Y99">
        <v>12.1</v>
      </c>
      <c r="Z99">
        <v>856</v>
      </c>
      <c r="AA99">
        <v>878</v>
      </c>
      <c r="AB99">
        <v>857</v>
      </c>
      <c r="AC99">
        <v>81</v>
      </c>
      <c r="AD99">
        <v>19.260000000000002</v>
      </c>
      <c r="AE99">
        <v>0.44</v>
      </c>
      <c r="AF99">
        <v>969</v>
      </c>
      <c r="AG99">
        <v>-2</v>
      </c>
      <c r="AH99">
        <v>5</v>
      </c>
      <c r="AI99">
        <v>11</v>
      </c>
      <c r="AJ99">
        <v>190.7</v>
      </c>
      <c r="AK99">
        <v>190.7</v>
      </c>
      <c r="AL99">
        <v>7.4</v>
      </c>
      <c r="AM99">
        <v>195</v>
      </c>
      <c r="AN99" t="s">
        <v>155</v>
      </c>
      <c r="AO99">
        <v>2</v>
      </c>
      <c r="AP99" s="42">
        <v>0.78464120370370372</v>
      </c>
      <c r="AQ99">
        <v>47.159323000000001</v>
      </c>
      <c r="AR99">
        <v>-88.489722</v>
      </c>
      <c r="AS99">
        <v>312.8</v>
      </c>
      <c r="AT99">
        <v>0</v>
      </c>
      <c r="AU99">
        <v>12</v>
      </c>
      <c r="AV99">
        <v>10</v>
      </c>
      <c r="AW99" t="s">
        <v>213</v>
      </c>
      <c r="AX99">
        <v>1.1000000000000001</v>
      </c>
      <c r="AY99">
        <v>1.3</v>
      </c>
      <c r="AZ99">
        <v>2</v>
      </c>
      <c r="BA99">
        <v>14.471</v>
      </c>
      <c r="BB99">
        <v>66.680000000000007</v>
      </c>
      <c r="BC99">
        <v>4.6100000000000003</v>
      </c>
      <c r="BD99">
        <v>2.379</v>
      </c>
      <c r="BE99">
        <v>3052.73</v>
      </c>
      <c r="BF99">
        <v>66.414000000000001</v>
      </c>
      <c r="BG99">
        <v>18.501999999999999</v>
      </c>
      <c r="BH99">
        <v>1.22</v>
      </c>
      <c r="BI99">
        <v>19.722000000000001</v>
      </c>
      <c r="BJ99">
        <v>16.081</v>
      </c>
      <c r="BK99">
        <v>1.06</v>
      </c>
      <c r="BL99">
        <v>17.141999999999999</v>
      </c>
      <c r="BM99">
        <v>21.244399999999999</v>
      </c>
      <c r="BQ99">
        <v>12300.993</v>
      </c>
      <c r="BR99">
        <v>1.4782E-2</v>
      </c>
      <c r="BS99">
        <v>5.7593999999999999E-2</v>
      </c>
      <c r="BT99">
        <v>7.0000000000000001E-3</v>
      </c>
      <c r="BU99">
        <v>0.35583999999999999</v>
      </c>
      <c r="BV99">
        <v>1.1576394000000001</v>
      </c>
    </row>
    <row r="100" spans="1:74" customFormat="1" x14ac:dyDescent="0.25">
      <c r="A100" s="40">
        <v>41705</v>
      </c>
      <c r="B100" s="41">
        <v>3.4741898148148147E-2</v>
      </c>
      <c r="C100">
        <v>3.01</v>
      </c>
      <c r="D100">
        <v>0.10390000000000001</v>
      </c>
      <c r="E100">
        <v>1038.553191</v>
      </c>
      <c r="F100">
        <v>173.6</v>
      </c>
      <c r="G100">
        <v>11.5</v>
      </c>
      <c r="H100">
        <v>651.20000000000005</v>
      </c>
      <c r="J100">
        <v>16.7</v>
      </c>
      <c r="K100">
        <v>0.9768</v>
      </c>
      <c r="L100">
        <v>2.9401000000000002</v>
      </c>
      <c r="M100">
        <v>0.1014</v>
      </c>
      <c r="N100">
        <v>169.55590000000001</v>
      </c>
      <c r="O100">
        <v>11.232799999999999</v>
      </c>
      <c r="P100">
        <v>180.8</v>
      </c>
      <c r="Q100">
        <v>147.37100000000001</v>
      </c>
      <c r="R100">
        <v>9.7630999999999997</v>
      </c>
      <c r="S100">
        <v>157.1</v>
      </c>
      <c r="T100">
        <v>651.20000000000005</v>
      </c>
      <c r="W100">
        <v>0</v>
      </c>
      <c r="X100">
        <v>16.312000000000001</v>
      </c>
      <c r="Y100">
        <v>12.1</v>
      </c>
      <c r="Z100">
        <v>857</v>
      </c>
      <c r="AA100">
        <v>878</v>
      </c>
      <c r="AB100">
        <v>856</v>
      </c>
      <c r="AC100">
        <v>81</v>
      </c>
      <c r="AD100">
        <v>19.25</v>
      </c>
      <c r="AE100">
        <v>0.44</v>
      </c>
      <c r="AF100">
        <v>970</v>
      </c>
      <c r="AG100">
        <v>-2</v>
      </c>
      <c r="AH100">
        <v>5</v>
      </c>
      <c r="AI100">
        <v>11</v>
      </c>
      <c r="AJ100">
        <v>191.7</v>
      </c>
      <c r="AK100">
        <v>191</v>
      </c>
      <c r="AL100">
        <v>7.4</v>
      </c>
      <c r="AM100">
        <v>195</v>
      </c>
      <c r="AN100" t="s">
        <v>155</v>
      </c>
      <c r="AO100">
        <v>2</v>
      </c>
      <c r="AP100" s="42">
        <v>0.78465277777777775</v>
      </c>
      <c r="AQ100">
        <v>47.159323000000001</v>
      </c>
      <c r="AR100">
        <v>-88.489722</v>
      </c>
      <c r="AS100">
        <v>312.8</v>
      </c>
      <c r="AT100">
        <v>0</v>
      </c>
      <c r="AU100">
        <v>12</v>
      </c>
      <c r="AV100">
        <v>10</v>
      </c>
      <c r="AW100" t="s">
        <v>213</v>
      </c>
      <c r="AX100">
        <v>1.1000000000000001</v>
      </c>
      <c r="AY100">
        <v>1.3</v>
      </c>
      <c r="AZ100">
        <v>2</v>
      </c>
      <c r="BA100">
        <v>14.471</v>
      </c>
      <c r="BB100">
        <v>66.739999999999995</v>
      </c>
      <c r="BC100">
        <v>4.6100000000000003</v>
      </c>
      <c r="BD100">
        <v>2.379</v>
      </c>
      <c r="BE100">
        <v>3051.8580000000002</v>
      </c>
      <c r="BF100">
        <v>67.02</v>
      </c>
      <c r="BG100">
        <v>18.431000000000001</v>
      </c>
      <c r="BH100">
        <v>1.2210000000000001</v>
      </c>
      <c r="BI100">
        <v>19.652000000000001</v>
      </c>
      <c r="BJ100">
        <v>16.02</v>
      </c>
      <c r="BK100">
        <v>1.0609999999999999</v>
      </c>
      <c r="BL100">
        <v>17.081</v>
      </c>
      <c r="BM100">
        <v>21.229900000000001</v>
      </c>
      <c r="BQ100">
        <v>12311.556</v>
      </c>
      <c r="BR100">
        <v>1.5108999999999999E-2</v>
      </c>
      <c r="BS100">
        <v>5.7000000000000002E-2</v>
      </c>
      <c r="BT100">
        <v>7.0000000000000001E-3</v>
      </c>
      <c r="BU100">
        <v>0.36371199999999998</v>
      </c>
      <c r="BV100">
        <v>1.1456999999999999</v>
      </c>
    </row>
    <row r="101" spans="1:74" customFormat="1" x14ac:dyDescent="0.25">
      <c r="A101" s="40">
        <v>41705</v>
      </c>
      <c r="B101" s="41">
        <v>3.4753472222222227E-2</v>
      </c>
      <c r="C101">
        <v>3.01</v>
      </c>
      <c r="D101">
        <v>0.1047</v>
      </c>
      <c r="E101">
        <v>1046.6613159999999</v>
      </c>
      <c r="F101">
        <v>172.5</v>
      </c>
      <c r="G101">
        <v>11.5</v>
      </c>
      <c r="H101">
        <v>643.29999999999995</v>
      </c>
      <c r="J101">
        <v>16.7</v>
      </c>
      <c r="K101">
        <v>0.9768</v>
      </c>
      <c r="L101">
        <v>2.9401000000000002</v>
      </c>
      <c r="M101">
        <v>0.1022</v>
      </c>
      <c r="N101">
        <v>168.49340000000001</v>
      </c>
      <c r="O101">
        <v>11.232900000000001</v>
      </c>
      <c r="P101">
        <v>179.7</v>
      </c>
      <c r="Q101">
        <v>146.44560000000001</v>
      </c>
      <c r="R101">
        <v>9.7629999999999999</v>
      </c>
      <c r="S101">
        <v>156.19999999999999</v>
      </c>
      <c r="T101">
        <v>643.25030000000004</v>
      </c>
      <c r="W101">
        <v>0</v>
      </c>
      <c r="X101">
        <v>16.312100000000001</v>
      </c>
      <c r="Y101">
        <v>12.2</v>
      </c>
      <c r="Z101">
        <v>856</v>
      </c>
      <c r="AA101">
        <v>878</v>
      </c>
      <c r="AB101">
        <v>855</v>
      </c>
      <c r="AC101">
        <v>81</v>
      </c>
      <c r="AD101">
        <v>19.239999999999998</v>
      </c>
      <c r="AE101">
        <v>0.44</v>
      </c>
      <c r="AF101">
        <v>970</v>
      </c>
      <c r="AG101">
        <v>-2</v>
      </c>
      <c r="AH101">
        <v>5</v>
      </c>
      <c r="AI101">
        <v>11</v>
      </c>
      <c r="AJ101">
        <v>191.3</v>
      </c>
      <c r="AK101">
        <v>190.3</v>
      </c>
      <c r="AL101">
        <v>7.4</v>
      </c>
      <c r="AM101">
        <v>195</v>
      </c>
      <c r="AN101" t="s">
        <v>155</v>
      </c>
      <c r="AO101">
        <v>2</v>
      </c>
      <c r="AP101" s="42">
        <v>0.7846643518518519</v>
      </c>
      <c r="AQ101">
        <v>47.159323000000001</v>
      </c>
      <c r="AR101">
        <v>-88.489722</v>
      </c>
      <c r="AS101">
        <v>312.89999999999998</v>
      </c>
      <c r="AT101">
        <v>0</v>
      </c>
      <c r="AU101">
        <v>12</v>
      </c>
      <c r="AV101">
        <v>10</v>
      </c>
      <c r="AW101" t="s">
        <v>213</v>
      </c>
      <c r="AX101">
        <v>1.1000000000000001</v>
      </c>
      <c r="AY101">
        <v>1.3</v>
      </c>
      <c r="AZ101">
        <v>2</v>
      </c>
      <c r="BA101">
        <v>14.471</v>
      </c>
      <c r="BB101">
        <v>66.739999999999995</v>
      </c>
      <c r="BC101">
        <v>4.6100000000000003</v>
      </c>
      <c r="BD101">
        <v>2.3780000000000001</v>
      </c>
      <c r="BE101">
        <v>3051.8609999999999</v>
      </c>
      <c r="BF101">
        <v>67.543000000000006</v>
      </c>
      <c r="BG101">
        <v>18.315999999999999</v>
      </c>
      <c r="BH101">
        <v>1.2210000000000001</v>
      </c>
      <c r="BI101">
        <v>19.536999999999999</v>
      </c>
      <c r="BJ101">
        <v>15.919</v>
      </c>
      <c r="BK101">
        <v>1.0609999999999999</v>
      </c>
      <c r="BL101">
        <v>16.98</v>
      </c>
      <c r="BM101">
        <v>20.970600000000001</v>
      </c>
      <c r="BQ101">
        <v>12311.569</v>
      </c>
      <c r="BR101">
        <v>1.6E-2</v>
      </c>
      <c r="BS101">
        <v>5.7702999999999997E-2</v>
      </c>
      <c r="BT101">
        <v>6.2969999999999996E-3</v>
      </c>
      <c r="BU101">
        <v>0.38516</v>
      </c>
      <c r="BV101">
        <v>1.1598303000000001</v>
      </c>
    </row>
    <row r="102" spans="1:74" customFormat="1" x14ac:dyDescent="0.25">
      <c r="A102" s="40">
        <v>41705</v>
      </c>
      <c r="B102" s="41">
        <v>3.4765046296296294E-2</v>
      </c>
      <c r="C102">
        <v>3.01</v>
      </c>
      <c r="D102">
        <v>0.105</v>
      </c>
      <c r="E102">
        <v>1050</v>
      </c>
      <c r="F102">
        <v>172.3</v>
      </c>
      <c r="G102">
        <v>11.5</v>
      </c>
      <c r="H102">
        <v>632</v>
      </c>
      <c r="J102">
        <v>16.7</v>
      </c>
      <c r="K102">
        <v>0.9768</v>
      </c>
      <c r="L102">
        <v>2.9403000000000001</v>
      </c>
      <c r="M102">
        <v>0.1026</v>
      </c>
      <c r="N102">
        <v>168.3082</v>
      </c>
      <c r="O102">
        <v>11.233599999999999</v>
      </c>
      <c r="P102">
        <v>179.5</v>
      </c>
      <c r="Q102">
        <v>146.28460000000001</v>
      </c>
      <c r="R102">
        <v>9.7636000000000003</v>
      </c>
      <c r="S102">
        <v>156</v>
      </c>
      <c r="T102">
        <v>631.9547</v>
      </c>
      <c r="W102">
        <v>0</v>
      </c>
      <c r="X102">
        <v>16.313099999999999</v>
      </c>
      <c r="Y102">
        <v>12.2</v>
      </c>
      <c r="Z102">
        <v>856</v>
      </c>
      <c r="AA102">
        <v>878</v>
      </c>
      <c r="AB102">
        <v>856</v>
      </c>
      <c r="AC102">
        <v>81</v>
      </c>
      <c r="AD102">
        <v>19.239999999999998</v>
      </c>
      <c r="AE102">
        <v>0.44</v>
      </c>
      <c r="AF102">
        <v>970</v>
      </c>
      <c r="AG102">
        <v>-2</v>
      </c>
      <c r="AH102">
        <v>5</v>
      </c>
      <c r="AI102">
        <v>11</v>
      </c>
      <c r="AJ102">
        <v>191</v>
      </c>
      <c r="AK102">
        <v>190</v>
      </c>
      <c r="AL102">
        <v>7.5</v>
      </c>
      <c r="AM102">
        <v>195</v>
      </c>
      <c r="AN102" t="s">
        <v>155</v>
      </c>
      <c r="AO102">
        <v>2</v>
      </c>
      <c r="AP102" s="42">
        <v>0.78467592592592583</v>
      </c>
      <c r="AQ102">
        <v>47.159323000000001</v>
      </c>
      <c r="AR102">
        <v>-88.489722</v>
      </c>
      <c r="AS102">
        <v>313</v>
      </c>
      <c r="AT102">
        <v>0</v>
      </c>
      <c r="AU102">
        <v>12</v>
      </c>
      <c r="AV102">
        <v>10</v>
      </c>
      <c r="AW102" t="s">
        <v>213</v>
      </c>
      <c r="AX102">
        <v>1.0919000000000001</v>
      </c>
      <c r="AY102">
        <v>1.3</v>
      </c>
      <c r="AZ102">
        <v>1.9838</v>
      </c>
      <c r="BA102">
        <v>14.471</v>
      </c>
      <c r="BB102">
        <v>66.75</v>
      </c>
      <c r="BC102">
        <v>4.6100000000000003</v>
      </c>
      <c r="BD102">
        <v>2.3719999999999999</v>
      </c>
      <c r="BE102">
        <v>3052.6619999999998</v>
      </c>
      <c r="BF102">
        <v>67.775999999999996</v>
      </c>
      <c r="BG102">
        <v>18.298999999999999</v>
      </c>
      <c r="BH102">
        <v>1.2210000000000001</v>
      </c>
      <c r="BI102">
        <v>19.521000000000001</v>
      </c>
      <c r="BJ102">
        <v>15.904999999999999</v>
      </c>
      <c r="BK102">
        <v>1.0620000000000001</v>
      </c>
      <c r="BL102">
        <v>16.966000000000001</v>
      </c>
      <c r="BM102">
        <v>20.6065</v>
      </c>
      <c r="BQ102">
        <v>12314.8</v>
      </c>
      <c r="BR102">
        <v>1.4593999999999999E-2</v>
      </c>
      <c r="BS102">
        <v>5.8000000000000003E-2</v>
      </c>
      <c r="BT102">
        <v>6.0000000000000001E-3</v>
      </c>
      <c r="BU102">
        <v>0.35131400000000002</v>
      </c>
      <c r="BV102">
        <v>1.1657999999999999</v>
      </c>
    </row>
    <row r="103" spans="1:74" customFormat="1" x14ac:dyDescent="0.25">
      <c r="A103" s="40">
        <v>41705</v>
      </c>
      <c r="B103" s="41">
        <v>3.4776620370370374E-2</v>
      </c>
      <c r="C103">
        <v>3.01</v>
      </c>
      <c r="D103">
        <v>0.105</v>
      </c>
      <c r="E103">
        <v>1050</v>
      </c>
      <c r="F103">
        <v>172.1</v>
      </c>
      <c r="G103">
        <v>11.5</v>
      </c>
      <c r="H103">
        <v>660.2</v>
      </c>
      <c r="J103">
        <v>16.7</v>
      </c>
      <c r="K103">
        <v>0.9768</v>
      </c>
      <c r="L103">
        <v>2.9403000000000001</v>
      </c>
      <c r="M103">
        <v>0.1026</v>
      </c>
      <c r="N103">
        <v>168.0823</v>
      </c>
      <c r="O103">
        <v>11.233599999999999</v>
      </c>
      <c r="P103">
        <v>179.3</v>
      </c>
      <c r="Q103">
        <v>146.0882</v>
      </c>
      <c r="R103">
        <v>9.7637</v>
      </c>
      <c r="S103">
        <v>155.9</v>
      </c>
      <c r="T103">
        <v>660.18889999999999</v>
      </c>
      <c r="W103">
        <v>0</v>
      </c>
      <c r="X103">
        <v>16.313099999999999</v>
      </c>
      <c r="Y103">
        <v>12.2</v>
      </c>
      <c r="Z103">
        <v>856</v>
      </c>
      <c r="AA103">
        <v>878</v>
      </c>
      <c r="AB103">
        <v>855</v>
      </c>
      <c r="AC103">
        <v>81</v>
      </c>
      <c r="AD103">
        <v>19.239999999999998</v>
      </c>
      <c r="AE103">
        <v>0.44</v>
      </c>
      <c r="AF103">
        <v>970</v>
      </c>
      <c r="AG103">
        <v>-2</v>
      </c>
      <c r="AH103">
        <v>5</v>
      </c>
      <c r="AI103">
        <v>11</v>
      </c>
      <c r="AJ103">
        <v>191</v>
      </c>
      <c r="AK103">
        <v>190</v>
      </c>
      <c r="AL103">
        <v>7.6</v>
      </c>
      <c r="AM103">
        <v>195</v>
      </c>
      <c r="AN103" t="s">
        <v>155</v>
      </c>
      <c r="AO103">
        <v>2</v>
      </c>
      <c r="AP103" s="42">
        <v>0.78468749999999998</v>
      </c>
      <c r="AQ103">
        <v>47.159323000000001</v>
      </c>
      <c r="AR103">
        <v>-88.489722</v>
      </c>
      <c r="AS103">
        <v>313.2</v>
      </c>
      <c r="AT103">
        <v>0</v>
      </c>
      <c r="AU103">
        <v>12</v>
      </c>
      <c r="AV103">
        <v>10</v>
      </c>
      <c r="AW103" t="s">
        <v>213</v>
      </c>
      <c r="AX103">
        <v>1</v>
      </c>
      <c r="AY103">
        <v>1.3</v>
      </c>
      <c r="AZ103">
        <v>1.8</v>
      </c>
      <c r="BA103">
        <v>14.471</v>
      </c>
      <c r="BB103">
        <v>66.69</v>
      </c>
      <c r="BC103">
        <v>4.6100000000000003</v>
      </c>
      <c r="BD103">
        <v>2.371</v>
      </c>
      <c r="BE103">
        <v>3049.8539999999998</v>
      </c>
      <c r="BF103">
        <v>67.713999999999999</v>
      </c>
      <c r="BG103">
        <v>18.257999999999999</v>
      </c>
      <c r="BH103">
        <v>1.22</v>
      </c>
      <c r="BI103">
        <v>19.478000000000002</v>
      </c>
      <c r="BJ103">
        <v>15.869</v>
      </c>
      <c r="BK103">
        <v>1.0609999999999999</v>
      </c>
      <c r="BL103">
        <v>16.928999999999998</v>
      </c>
      <c r="BM103">
        <v>21.507300000000001</v>
      </c>
      <c r="BQ103">
        <v>12303.471</v>
      </c>
      <c r="BR103">
        <v>1.4702E-2</v>
      </c>
      <c r="BS103">
        <v>5.8701999999999997E-2</v>
      </c>
      <c r="BT103">
        <v>6.7019999999999996E-3</v>
      </c>
      <c r="BU103">
        <v>0.35392099999999999</v>
      </c>
      <c r="BV103">
        <v>1.1799101999999999</v>
      </c>
    </row>
    <row r="104" spans="1:74" customFormat="1" x14ac:dyDescent="0.25">
      <c r="A104" s="40">
        <v>41705</v>
      </c>
      <c r="B104" s="41">
        <v>3.4788194444444441E-2</v>
      </c>
      <c r="C104">
        <v>3.01</v>
      </c>
      <c r="D104">
        <v>0.1048</v>
      </c>
      <c r="E104">
        <v>1048.291667</v>
      </c>
      <c r="F104">
        <v>168.6</v>
      </c>
      <c r="G104">
        <v>11.5</v>
      </c>
      <c r="H104">
        <v>632.20000000000005</v>
      </c>
      <c r="J104">
        <v>16.7</v>
      </c>
      <c r="K104">
        <v>0.97699999999999998</v>
      </c>
      <c r="L104">
        <v>2.9407999999999999</v>
      </c>
      <c r="M104">
        <v>0.1024</v>
      </c>
      <c r="N104">
        <v>164.7159</v>
      </c>
      <c r="O104">
        <v>11.2354</v>
      </c>
      <c r="P104">
        <v>176</v>
      </c>
      <c r="Q104">
        <v>143.16229999999999</v>
      </c>
      <c r="R104">
        <v>9.7652000000000001</v>
      </c>
      <c r="S104">
        <v>152.9</v>
      </c>
      <c r="T104">
        <v>632.18830000000003</v>
      </c>
      <c r="W104">
        <v>0</v>
      </c>
      <c r="X104">
        <v>16.315799999999999</v>
      </c>
      <c r="Y104">
        <v>12.1</v>
      </c>
      <c r="Z104">
        <v>856</v>
      </c>
      <c r="AA104">
        <v>879</v>
      </c>
      <c r="AB104">
        <v>856</v>
      </c>
      <c r="AC104">
        <v>81</v>
      </c>
      <c r="AD104">
        <v>19.239999999999998</v>
      </c>
      <c r="AE104">
        <v>0.44</v>
      </c>
      <c r="AF104">
        <v>970</v>
      </c>
      <c r="AG104">
        <v>-2</v>
      </c>
      <c r="AH104">
        <v>5</v>
      </c>
      <c r="AI104">
        <v>11</v>
      </c>
      <c r="AJ104">
        <v>190.3</v>
      </c>
      <c r="AK104">
        <v>190</v>
      </c>
      <c r="AL104">
        <v>7.9</v>
      </c>
      <c r="AM104">
        <v>195</v>
      </c>
      <c r="AN104" t="s">
        <v>155</v>
      </c>
      <c r="AO104">
        <v>2</v>
      </c>
      <c r="AP104" s="42">
        <v>0.78469907407407413</v>
      </c>
      <c r="AQ104">
        <v>47.159323000000001</v>
      </c>
      <c r="AR104">
        <v>-88.489722</v>
      </c>
      <c r="AS104">
        <v>313.5</v>
      </c>
      <c r="AT104">
        <v>0</v>
      </c>
      <c r="AU104">
        <v>12</v>
      </c>
      <c r="AV104">
        <v>10</v>
      </c>
      <c r="AW104" t="s">
        <v>213</v>
      </c>
      <c r="AX104">
        <v>1</v>
      </c>
      <c r="AY104">
        <v>1.3</v>
      </c>
      <c r="AZ104">
        <v>1.8</v>
      </c>
      <c r="BA104">
        <v>14.471</v>
      </c>
      <c r="BB104">
        <v>66.760000000000005</v>
      </c>
      <c r="BC104">
        <v>4.6100000000000003</v>
      </c>
      <c r="BD104">
        <v>2.355</v>
      </c>
      <c r="BE104">
        <v>3052.8090000000002</v>
      </c>
      <c r="BF104">
        <v>67.668999999999997</v>
      </c>
      <c r="BG104">
        <v>17.907</v>
      </c>
      <c r="BH104">
        <v>1.2210000000000001</v>
      </c>
      <c r="BI104">
        <v>19.128</v>
      </c>
      <c r="BJ104">
        <v>15.563000000000001</v>
      </c>
      <c r="BK104">
        <v>1.0620000000000001</v>
      </c>
      <c r="BL104">
        <v>16.625</v>
      </c>
      <c r="BM104">
        <v>20.611699999999999</v>
      </c>
      <c r="BQ104">
        <v>12315.392</v>
      </c>
      <c r="BR104">
        <v>1.0081E-2</v>
      </c>
      <c r="BS104">
        <v>5.7595E-2</v>
      </c>
      <c r="BT104">
        <v>6.2969999999999996E-3</v>
      </c>
      <c r="BU104">
        <v>0.242677</v>
      </c>
      <c r="BV104">
        <v>1.1576595000000001</v>
      </c>
    </row>
    <row r="105" spans="1:74" customFormat="1" x14ac:dyDescent="0.25">
      <c r="A105" s="40">
        <v>41705</v>
      </c>
      <c r="B105" s="41">
        <v>3.4799768518518522E-2</v>
      </c>
      <c r="C105">
        <v>3.01</v>
      </c>
      <c r="D105">
        <v>0.104</v>
      </c>
      <c r="E105">
        <v>1040.040917</v>
      </c>
      <c r="F105">
        <v>167.6</v>
      </c>
      <c r="G105">
        <v>11.5</v>
      </c>
      <c r="H105">
        <v>639.9</v>
      </c>
      <c r="J105">
        <v>16.7</v>
      </c>
      <c r="K105">
        <v>0.97689999999999999</v>
      </c>
      <c r="L105">
        <v>2.9403000000000001</v>
      </c>
      <c r="M105">
        <v>0.1016</v>
      </c>
      <c r="N105">
        <v>163.71860000000001</v>
      </c>
      <c r="O105">
        <v>11.2338</v>
      </c>
      <c r="P105">
        <v>175</v>
      </c>
      <c r="Q105">
        <v>142.30019999999999</v>
      </c>
      <c r="R105">
        <v>9.7642000000000007</v>
      </c>
      <c r="S105">
        <v>152.1</v>
      </c>
      <c r="T105">
        <v>639.91210000000001</v>
      </c>
      <c r="W105">
        <v>0</v>
      </c>
      <c r="X105">
        <v>16.313500000000001</v>
      </c>
      <c r="Y105">
        <v>12.1</v>
      </c>
      <c r="Z105">
        <v>856</v>
      </c>
      <c r="AA105">
        <v>879</v>
      </c>
      <c r="AB105">
        <v>856</v>
      </c>
      <c r="AC105">
        <v>81</v>
      </c>
      <c r="AD105">
        <v>19.25</v>
      </c>
      <c r="AE105">
        <v>0.44</v>
      </c>
      <c r="AF105">
        <v>969</v>
      </c>
      <c r="AG105">
        <v>-2</v>
      </c>
      <c r="AH105">
        <v>5</v>
      </c>
      <c r="AI105">
        <v>11</v>
      </c>
      <c r="AJ105">
        <v>190</v>
      </c>
      <c r="AK105">
        <v>190</v>
      </c>
      <c r="AL105">
        <v>7.6</v>
      </c>
      <c r="AM105">
        <v>195</v>
      </c>
      <c r="AN105" t="s">
        <v>155</v>
      </c>
      <c r="AO105">
        <v>2</v>
      </c>
      <c r="AP105" s="42">
        <v>0.78471064814814817</v>
      </c>
      <c r="AQ105">
        <v>47.159323000000001</v>
      </c>
      <c r="AR105">
        <v>-88.489722</v>
      </c>
      <c r="AS105">
        <v>313.8</v>
      </c>
      <c r="AT105">
        <v>0</v>
      </c>
      <c r="AU105">
        <v>12</v>
      </c>
      <c r="AV105">
        <v>10</v>
      </c>
      <c r="AW105" t="s">
        <v>213</v>
      </c>
      <c r="AX105">
        <v>1</v>
      </c>
      <c r="AY105">
        <v>1.3081</v>
      </c>
      <c r="AZ105">
        <v>1.8081</v>
      </c>
      <c r="BA105">
        <v>14.471</v>
      </c>
      <c r="BB105">
        <v>66.760000000000005</v>
      </c>
      <c r="BC105">
        <v>4.6100000000000003</v>
      </c>
      <c r="BD105">
        <v>2.3690000000000002</v>
      </c>
      <c r="BE105">
        <v>3052.8389999999999</v>
      </c>
      <c r="BF105">
        <v>67.137</v>
      </c>
      <c r="BG105">
        <v>17.800999999999998</v>
      </c>
      <c r="BH105">
        <v>1.2210000000000001</v>
      </c>
      <c r="BI105">
        <v>19.021999999999998</v>
      </c>
      <c r="BJ105">
        <v>15.472</v>
      </c>
      <c r="BK105">
        <v>1.0620000000000001</v>
      </c>
      <c r="BL105">
        <v>16.533999999999999</v>
      </c>
      <c r="BM105">
        <v>20.866700000000002</v>
      </c>
      <c r="BQ105">
        <v>12315.513999999999</v>
      </c>
      <c r="BR105">
        <v>1.0812E-2</v>
      </c>
      <c r="BS105">
        <v>5.7000000000000002E-2</v>
      </c>
      <c r="BT105">
        <v>6.0000000000000001E-3</v>
      </c>
      <c r="BU105">
        <v>0.260272</v>
      </c>
      <c r="BV105">
        <v>1.1456999999999999</v>
      </c>
    </row>
    <row r="106" spans="1:74" customFormat="1" x14ac:dyDescent="0.25">
      <c r="A106" s="40">
        <v>41705</v>
      </c>
      <c r="B106" s="41">
        <v>3.4811342592592588E-2</v>
      </c>
      <c r="C106">
        <v>3.0049999999999999</v>
      </c>
      <c r="D106">
        <v>0.1048</v>
      </c>
      <c r="E106">
        <v>1048.2242229999999</v>
      </c>
      <c r="F106">
        <v>167.4</v>
      </c>
      <c r="G106">
        <v>11.4</v>
      </c>
      <c r="H106">
        <v>633.1</v>
      </c>
      <c r="J106">
        <v>16.7</v>
      </c>
      <c r="K106">
        <v>0.97689999999999999</v>
      </c>
      <c r="L106">
        <v>2.9357000000000002</v>
      </c>
      <c r="M106">
        <v>0.1024</v>
      </c>
      <c r="N106">
        <v>163.54089999999999</v>
      </c>
      <c r="O106">
        <v>11.1372</v>
      </c>
      <c r="P106">
        <v>174.7</v>
      </c>
      <c r="Q106">
        <v>142.14769999999999</v>
      </c>
      <c r="R106">
        <v>9.6803000000000008</v>
      </c>
      <c r="S106">
        <v>151.80000000000001</v>
      </c>
      <c r="T106">
        <v>633.09349999999995</v>
      </c>
      <c r="W106">
        <v>0</v>
      </c>
      <c r="X106">
        <v>16.315000000000001</v>
      </c>
      <c r="Y106">
        <v>12.1</v>
      </c>
      <c r="Z106">
        <v>856</v>
      </c>
      <c r="AA106">
        <v>878</v>
      </c>
      <c r="AB106">
        <v>856</v>
      </c>
      <c r="AC106">
        <v>81</v>
      </c>
      <c r="AD106">
        <v>19.260000000000002</v>
      </c>
      <c r="AE106">
        <v>0.44</v>
      </c>
      <c r="AF106">
        <v>969</v>
      </c>
      <c r="AG106">
        <v>-2</v>
      </c>
      <c r="AH106">
        <v>5</v>
      </c>
      <c r="AI106">
        <v>11</v>
      </c>
      <c r="AJ106">
        <v>190.7</v>
      </c>
      <c r="AK106">
        <v>190</v>
      </c>
      <c r="AL106">
        <v>7.7</v>
      </c>
      <c r="AM106">
        <v>195</v>
      </c>
      <c r="AN106" t="s">
        <v>155</v>
      </c>
      <c r="AO106">
        <v>2</v>
      </c>
      <c r="AP106" s="42">
        <v>0.78472222222222221</v>
      </c>
      <c r="AQ106">
        <v>47.159323000000001</v>
      </c>
      <c r="AR106">
        <v>-88.489722</v>
      </c>
      <c r="AS106">
        <v>314</v>
      </c>
      <c r="AT106">
        <v>0</v>
      </c>
      <c r="AU106">
        <v>12</v>
      </c>
      <c r="AV106">
        <v>10</v>
      </c>
      <c r="AW106" t="s">
        <v>213</v>
      </c>
      <c r="AX106">
        <v>1</v>
      </c>
      <c r="AY106">
        <v>1.4</v>
      </c>
      <c r="AZ106">
        <v>1.9</v>
      </c>
      <c r="BA106">
        <v>14.471</v>
      </c>
      <c r="BB106">
        <v>66.86</v>
      </c>
      <c r="BC106">
        <v>4.62</v>
      </c>
      <c r="BD106">
        <v>2.36</v>
      </c>
      <c r="BE106">
        <v>3052.5169999999998</v>
      </c>
      <c r="BF106">
        <v>67.771000000000001</v>
      </c>
      <c r="BG106">
        <v>17.806999999999999</v>
      </c>
      <c r="BH106">
        <v>1.2130000000000001</v>
      </c>
      <c r="BI106">
        <v>19.02</v>
      </c>
      <c r="BJ106">
        <v>15.478</v>
      </c>
      <c r="BK106">
        <v>1.054</v>
      </c>
      <c r="BL106">
        <v>16.532</v>
      </c>
      <c r="BM106">
        <v>20.674399999999999</v>
      </c>
      <c r="BQ106">
        <v>12334.618</v>
      </c>
      <c r="BR106">
        <v>1.2E-2</v>
      </c>
      <c r="BS106">
        <v>5.7000000000000002E-2</v>
      </c>
      <c r="BT106">
        <v>6.0000000000000001E-3</v>
      </c>
      <c r="BU106">
        <v>0.28887000000000002</v>
      </c>
      <c r="BV106">
        <v>1.1456999999999999</v>
      </c>
    </row>
    <row r="107" spans="1:74" customFormat="1" x14ac:dyDescent="0.25">
      <c r="A107" s="40">
        <v>41705</v>
      </c>
      <c r="B107" s="41">
        <v>3.4822916666666669E-2</v>
      </c>
      <c r="C107">
        <v>2.9940000000000002</v>
      </c>
      <c r="D107">
        <v>0.105</v>
      </c>
      <c r="E107">
        <v>1050</v>
      </c>
      <c r="F107">
        <v>167.4</v>
      </c>
      <c r="G107">
        <v>11.4</v>
      </c>
      <c r="H107">
        <v>621.20000000000005</v>
      </c>
      <c r="J107">
        <v>16.7</v>
      </c>
      <c r="K107">
        <v>0.97709999999999997</v>
      </c>
      <c r="L107">
        <v>2.9249999999999998</v>
      </c>
      <c r="M107">
        <v>0.1026</v>
      </c>
      <c r="N107">
        <v>163.5616</v>
      </c>
      <c r="O107">
        <v>11.1387</v>
      </c>
      <c r="P107">
        <v>174.7</v>
      </c>
      <c r="Q107">
        <v>142.16569999999999</v>
      </c>
      <c r="R107">
        <v>9.6815999999999995</v>
      </c>
      <c r="S107">
        <v>151.80000000000001</v>
      </c>
      <c r="T107">
        <v>621.20000000000005</v>
      </c>
      <c r="W107">
        <v>0</v>
      </c>
      <c r="X107">
        <v>16.3172</v>
      </c>
      <c r="Y107">
        <v>12.1</v>
      </c>
      <c r="Z107">
        <v>856</v>
      </c>
      <c r="AA107">
        <v>878</v>
      </c>
      <c r="AB107">
        <v>856</v>
      </c>
      <c r="AC107">
        <v>81</v>
      </c>
      <c r="AD107">
        <v>19.260000000000002</v>
      </c>
      <c r="AE107">
        <v>0.44</v>
      </c>
      <c r="AF107">
        <v>969</v>
      </c>
      <c r="AG107">
        <v>-2</v>
      </c>
      <c r="AH107">
        <v>5</v>
      </c>
      <c r="AI107">
        <v>11</v>
      </c>
      <c r="AJ107">
        <v>190.3</v>
      </c>
      <c r="AK107">
        <v>190.7</v>
      </c>
      <c r="AL107">
        <v>7.7</v>
      </c>
      <c r="AM107">
        <v>195</v>
      </c>
      <c r="AN107" t="s">
        <v>155</v>
      </c>
      <c r="AO107">
        <v>2</v>
      </c>
      <c r="AP107" s="42">
        <v>0.78473379629629625</v>
      </c>
      <c r="AQ107">
        <v>47.159325000000003</v>
      </c>
      <c r="AR107">
        <v>-88.489722</v>
      </c>
      <c r="AS107">
        <v>314.3</v>
      </c>
      <c r="AT107">
        <v>0</v>
      </c>
      <c r="AU107">
        <v>12</v>
      </c>
      <c r="AV107">
        <v>10</v>
      </c>
      <c r="AW107" t="s">
        <v>213</v>
      </c>
      <c r="AX107">
        <v>1.0081</v>
      </c>
      <c r="AY107">
        <v>1.4323999999999999</v>
      </c>
      <c r="AZ107">
        <v>1.9242999999999999</v>
      </c>
      <c r="BA107">
        <v>14.471</v>
      </c>
      <c r="BB107">
        <v>67.12</v>
      </c>
      <c r="BC107">
        <v>4.6399999999999997</v>
      </c>
      <c r="BD107">
        <v>2.3460000000000001</v>
      </c>
      <c r="BE107">
        <v>3053.0569999999998</v>
      </c>
      <c r="BF107">
        <v>68.156999999999996</v>
      </c>
      <c r="BG107">
        <v>17.879000000000001</v>
      </c>
      <c r="BH107">
        <v>1.218</v>
      </c>
      <c r="BI107">
        <v>19.096</v>
      </c>
      <c r="BJ107">
        <v>15.54</v>
      </c>
      <c r="BK107">
        <v>1.0580000000000001</v>
      </c>
      <c r="BL107">
        <v>16.597999999999999</v>
      </c>
      <c r="BM107">
        <v>20.3644</v>
      </c>
      <c r="BQ107">
        <v>12383.933999999999</v>
      </c>
      <c r="BR107">
        <v>1.2E-2</v>
      </c>
      <c r="BS107">
        <v>5.5593999999999998E-2</v>
      </c>
      <c r="BT107">
        <v>5.2969999999999996E-3</v>
      </c>
      <c r="BU107">
        <v>0.28887000000000002</v>
      </c>
      <c r="BV107">
        <v>1.1174394000000001</v>
      </c>
    </row>
    <row r="108" spans="1:74" customFormat="1" x14ac:dyDescent="0.25">
      <c r="A108" s="40">
        <v>41705</v>
      </c>
      <c r="B108" s="41">
        <v>3.4834490740740742E-2</v>
      </c>
      <c r="C108">
        <v>3.1120000000000001</v>
      </c>
      <c r="D108">
        <v>0.1113</v>
      </c>
      <c r="E108">
        <v>1113.213988</v>
      </c>
      <c r="F108">
        <v>167.3</v>
      </c>
      <c r="G108">
        <v>11.5</v>
      </c>
      <c r="H108">
        <v>630.20000000000005</v>
      </c>
      <c r="J108">
        <v>16.7</v>
      </c>
      <c r="K108">
        <v>0.97589999999999999</v>
      </c>
      <c r="L108">
        <v>3.0367000000000002</v>
      </c>
      <c r="M108">
        <v>0.1086</v>
      </c>
      <c r="N108">
        <v>163.27340000000001</v>
      </c>
      <c r="O108">
        <v>11.2349</v>
      </c>
      <c r="P108">
        <v>174.5</v>
      </c>
      <c r="Q108">
        <v>141.91059999999999</v>
      </c>
      <c r="R108">
        <v>9.7649000000000008</v>
      </c>
      <c r="S108">
        <v>151.69999999999999</v>
      </c>
      <c r="T108">
        <v>630.18550000000005</v>
      </c>
      <c r="W108">
        <v>0</v>
      </c>
      <c r="X108">
        <v>16.297899999999998</v>
      </c>
      <c r="Y108">
        <v>12.1</v>
      </c>
      <c r="Z108">
        <v>856</v>
      </c>
      <c r="AA108">
        <v>878</v>
      </c>
      <c r="AB108">
        <v>857</v>
      </c>
      <c r="AC108">
        <v>81</v>
      </c>
      <c r="AD108">
        <v>19.25</v>
      </c>
      <c r="AE108">
        <v>0.44</v>
      </c>
      <c r="AF108">
        <v>970</v>
      </c>
      <c r="AG108">
        <v>-2</v>
      </c>
      <c r="AH108">
        <v>5.7030000000000003</v>
      </c>
      <c r="AI108">
        <v>11</v>
      </c>
      <c r="AJ108">
        <v>190</v>
      </c>
      <c r="AK108">
        <v>191</v>
      </c>
      <c r="AL108">
        <v>7.6</v>
      </c>
      <c r="AM108">
        <v>195</v>
      </c>
      <c r="AN108" t="s">
        <v>155</v>
      </c>
      <c r="AO108">
        <v>2</v>
      </c>
      <c r="AP108" s="42">
        <v>0.7847453703703704</v>
      </c>
      <c r="AQ108">
        <v>47.159323000000001</v>
      </c>
      <c r="AR108">
        <v>-88.489722</v>
      </c>
      <c r="AS108">
        <v>315.2</v>
      </c>
      <c r="AT108">
        <v>0</v>
      </c>
      <c r="AU108">
        <v>12</v>
      </c>
      <c r="AV108">
        <v>10</v>
      </c>
      <c r="AW108" t="s">
        <v>213</v>
      </c>
      <c r="AX108">
        <v>1.1243000000000001</v>
      </c>
      <c r="AY108">
        <v>1.7352000000000001</v>
      </c>
      <c r="AZ108">
        <v>2.2162000000000002</v>
      </c>
      <c r="BA108">
        <v>14.471</v>
      </c>
      <c r="BB108">
        <v>64.59</v>
      </c>
      <c r="BC108">
        <v>4.46</v>
      </c>
      <c r="BD108">
        <v>2.4670000000000001</v>
      </c>
      <c r="BE108">
        <v>3050.9589999999998</v>
      </c>
      <c r="BF108">
        <v>69.471999999999994</v>
      </c>
      <c r="BG108">
        <v>17.178999999999998</v>
      </c>
      <c r="BH108">
        <v>1.1819999999999999</v>
      </c>
      <c r="BI108">
        <v>18.361000000000001</v>
      </c>
      <c r="BJ108">
        <v>14.930999999999999</v>
      </c>
      <c r="BK108">
        <v>1.0269999999999999</v>
      </c>
      <c r="BL108">
        <v>15.958</v>
      </c>
      <c r="BM108">
        <v>19.885400000000001</v>
      </c>
      <c r="BQ108">
        <v>11906.111999999999</v>
      </c>
      <c r="BR108">
        <v>1.6218E-2</v>
      </c>
      <c r="BS108">
        <v>5.7109E-2</v>
      </c>
      <c r="BT108">
        <v>5.7029999999999997E-3</v>
      </c>
      <c r="BU108">
        <v>0.39040799999999998</v>
      </c>
      <c r="BV108">
        <v>1.1478908999999999</v>
      </c>
    </row>
    <row r="109" spans="1:74" customFormat="1" x14ac:dyDescent="0.25">
      <c r="A109" s="40">
        <v>41705</v>
      </c>
      <c r="B109" s="41">
        <v>3.4846064814814816E-2</v>
      </c>
      <c r="C109">
        <v>3.8319999999999999</v>
      </c>
      <c r="D109">
        <v>0.64290000000000003</v>
      </c>
      <c r="E109">
        <v>6429.1226580000002</v>
      </c>
      <c r="F109">
        <v>167.5</v>
      </c>
      <c r="G109">
        <v>13.1</v>
      </c>
      <c r="H109">
        <v>611.20000000000005</v>
      </c>
      <c r="J109">
        <v>16.7</v>
      </c>
      <c r="K109">
        <v>0.96519999999999995</v>
      </c>
      <c r="L109">
        <v>3.6981000000000002</v>
      </c>
      <c r="M109">
        <v>0.62050000000000005</v>
      </c>
      <c r="N109">
        <v>161.63300000000001</v>
      </c>
      <c r="O109">
        <v>12.643700000000001</v>
      </c>
      <c r="P109">
        <v>174.3</v>
      </c>
      <c r="Q109">
        <v>140.4829</v>
      </c>
      <c r="R109">
        <v>10.9893</v>
      </c>
      <c r="S109">
        <v>151.5</v>
      </c>
      <c r="T109">
        <v>611.20000000000005</v>
      </c>
      <c r="W109">
        <v>0</v>
      </c>
      <c r="X109">
        <v>16.118300000000001</v>
      </c>
      <c r="Y109">
        <v>12</v>
      </c>
      <c r="Z109">
        <v>857</v>
      </c>
      <c r="AA109">
        <v>877</v>
      </c>
      <c r="AB109">
        <v>857</v>
      </c>
      <c r="AC109">
        <v>81</v>
      </c>
      <c r="AD109">
        <v>19.239999999999998</v>
      </c>
      <c r="AE109">
        <v>0.44</v>
      </c>
      <c r="AF109">
        <v>970</v>
      </c>
      <c r="AG109">
        <v>-2</v>
      </c>
      <c r="AH109">
        <v>5.2969999999999997</v>
      </c>
      <c r="AI109">
        <v>11</v>
      </c>
      <c r="AJ109">
        <v>189.3</v>
      </c>
      <c r="AK109">
        <v>190.3</v>
      </c>
      <c r="AL109">
        <v>7.5</v>
      </c>
      <c r="AM109">
        <v>195</v>
      </c>
      <c r="AN109" t="s">
        <v>155</v>
      </c>
      <c r="AO109">
        <v>2</v>
      </c>
      <c r="AP109" s="42">
        <v>0.78475694444444455</v>
      </c>
      <c r="AQ109">
        <v>47.159323000000001</v>
      </c>
      <c r="AR109">
        <v>-88.489722</v>
      </c>
      <c r="AS109">
        <v>315.89999999999998</v>
      </c>
      <c r="AT109">
        <v>0</v>
      </c>
      <c r="AU109">
        <v>12</v>
      </c>
      <c r="AV109">
        <v>10</v>
      </c>
      <c r="AW109" t="s">
        <v>213</v>
      </c>
      <c r="AX109">
        <v>1.3756999999999999</v>
      </c>
      <c r="AY109">
        <v>1.0081</v>
      </c>
      <c r="AZ109">
        <v>2.4</v>
      </c>
      <c r="BA109">
        <v>14.471</v>
      </c>
      <c r="BB109">
        <v>46.83</v>
      </c>
      <c r="BC109">
        <v>3.24</v>
      </c>
      <c r="BD109">
        <v>3.609</v>
      </c>
      <c r="BE109">
        <v>2712.57</v>
      </c>
      <c r="BF109">
        <v>289.69200000000001</v>
      </c>
      <c r="BG109">
        <v>12.416</v>
      </c>
      <c r="BH109">
        <v>0.97099999999999997</v>
      </c>
      <c r="BI109">
        <v>13.387</v>
      </c>
      <c r="BJ109">
        <v>10.791</v>
      </c>
      <c r="BK109">
        <v>0.84399999999999997</v>
      </c>
      <c r="BL109">
        <v>11.635</v>
      </c>
      <c r="BM109">
        <v>14.080299999999999</v>
      </c>
      <c r="BQ109">
        <v>8596.52</v>
      </c>
      <c r="BR109">
        <v>2.2921E-2</v>
      </c>
      <c r="BS109">
        <v>5.7297000000000001E-2</v>
      </c>
      <c r="BT109">
        <v>6.0000000000000001E-3</v>
      </c>
      <c r="BU109">
        <v>0.55176599999999998</v>
      </c>
      <c r="BV109">
        <v>1.1516697</v>
      </c>
    </row>
    <row r="110" spans="1:74" customFormat="1" x14ac:dyDescent="0.25">
      <c r="A110" s="40">
        <v>41705</v>
      </c>
      <c r="B110" s="41">
        <v>3.4857638888888889E-2</v>
      </c>
      <c r="C110">
        <v>6.7169999999999996</v>
      </c>
      <c r="D110">
        <v>1.7497</v>
      </c>
      <c r="E110">
        <v>17497.211619999998</v>
      </c>
      <c r="F110">
        <v>156.19999999999999</v>
      </c>
      <c r="G110">
        <v>13.1</v>
      </c>
      <c r="H110">
        <v>1121.5999999999999</v>
      </c>
      <c r="J110">
        <v>16.649999999999999</v>
      </c>
      <c r="K110">
        <v>0.93149999999999999</v>
      </c>
      <c r="L110">
        <v>6.2568000000000001</v>
      </c>
      <c r="M110">
        <v>1.6298999999999999</v>
      </c>
      <c r="N110">
        <v>145.46600000000001</v>
      </c>
      <c r="O110">
        <v>12.1957</v>
      </c>
      <c r="P110">
        <v>157.69999999999999</v>
      </c>
      <c r="Q110">
        <v>126.4355</v>
      </c>
      <c r="R110">
        <v>10.600199999999999</v>
      </c>
      <c r="S110">
        <v>137</v>
      </c>
      <c r="T110">
        <v>1121.5943</v>
      </c>
      <c r="W110">
        <v>0</v>
      </c>
      <c r="X110">
        <v>15.5116</v>
      </c>
      <c r="Y110">
        <v>12.1</v>
      </c>
      <c r="Z110">
        <v>856</v>
      </c>
      <c r="AA110">
        <v>878</v>
      </c>
      <c r="AB110">
        <v>856</v>
      </c>
      <c r="AC110">
        <v>81</v>
      </c>
      <c r="AD110">
        <v>19.25</v>
      </c>
      <c r="AE110">
        <v>0.44</v>
      </c>
      <c r="AF110">
        <v>969</v>
      </c>
      <c r="AG110">
        <v>-2</v>
      </c>
      <c r="AH110">
        <v>5</v>
      </c>
      <c r="AI110">
        <v>11</v>
      </c>
      <c r="AJ110">
        <v>189.7</v>
      </c>
      <c r="AK110">
        <v>190</v>
      </c>
      <c r="AL110">
        <v>7.2</v>
      </c>
      <c r="AM110">
        <v>195</v>
      </c>
      <c r="AN110" t="s">
        <v>155</v>
      </c>
      <c r="AO110">
        <v>2</v>
      </c>
      <c r="AP110" s="42">
        <v>0.78476851851851848</v>
      </c>
      <c r="AQ110">
        <v>47.159323000000001</v>
      </c>
      <c r="AR110">
        <v>-88.489722</v>
      </c>
      <c r="AS110">
        <v>315.5</v>
      </c>
      <c r="AT110">
        <v>0</v>
      </c>
      <c r="AU110">
        <v>12</v>
      </c>
      <c r="AV110">
        <v>10</v>
      </c>
      <c r="AW110" t="s">
        <v>213</v>
      </c>
      <c r="AX110">
        <v>1.1000000000000001</v>
      </c>
      <c r="AY110">
        <v>1.1000000000000001</v>
      </c>
      <c r="AZ110">
        <v>2.4</v>
      </c>
      <c r="BA110">
        <v>14.471</v>
      </c>
      <c r="BB110">
        <v>24.92</v>
      </c>
      <c r="BC110">
        <v>1.72</v>
      </c>
      <c r="BD110">
        <v>7.3490000000000002</v>
      </c>
      <c r="BE110">
        <v>2502.4679999999998</v>
      </c>
      <c r="BF110">
        <v>414.91899999999998</v>
      </c>
      <c r="BG110">
        <v>6.093</v>
      </c>
      <c r="BH110">
        <v>0.51100000000000001</v>
      </c>
      <c r="BI110">
        <v>6.6040000000000001</v>
      </c>
      <c r="BJ110">
        <v>5.2960000000000003</v>
      </c>
      <c r="BK110">
        <v>0.44400000000000001</v>
      </c>
      <c r="BL110">
        <v>5.74</v>
      </c>
      <c r="BM110">
        <v>14.089</v>
      </c>
      <c r="BQ110">
        <v>4510.9960000000001</v>
      </c>
      <c r="BR110">
        <v>5.5932000000000003E-2</v>
      </c>
      <c r="BS110">
        <v>5.7000000000000002E-2</v>
      </c>
      <c r="BT110">
        <v>6.0000000000000001E-3</v>
      </c>
      <c r="BU110">
        <v>1.3464240000000001</v>
      </c>
      <c r="BV110">
        <v>1.1456999999999999</v>
      </c>
    </row>
    <row r="111" spans="1:74" customFormat="1" x14ac:dyDescent="0.25">
      <c r="A111" s="40">
        <v>41705</v>
      </c>
      <c r="B111" s="41">
        <v>3.4869212962962963E-2</v>
      </c>
      <c r="C111">
        <v>7.36</v>
      </c>
      <c r="D111">
        <v>1.8534999999999999</v>
      </c>
      <c r="E111">
        <v>18534.979630000002</v>
      </c>
      <c r="F111">
        <v>158.80000000000001</v>
      </c>
      <c r="G111">
        <v>10</v>
      </c>
      <c r="H111">
        <v>2733.1</v>
      </c>
      <c r="J111">
        <v>15.99</v>
      </c>
      <c r="K111">
        <v>0.92430000000000001</v>
      </c>
      <c r="L111">
        <v>6.8026</v>
      </c>
      <c r="M111">
        <v>1.7131000000000001</v>
      </c>
      <c r="N111">
        <v>146.77520000000001</v>
      </c>
      <c r="O111">
        <v>9.2426999999999992</v>
      </c>
      <c r="P111">
        <v>156</v>
      </c>
      <c r="Q111">
        <v>127.5753</v>
      </c>
      <c r="R111">
        <v>8.0336999999999996</v>
      </c>
      <c r="S111">
        <v>135.6</v>
      </c>
      <c r="T111">
        <v>2733.0630999999998</v>
      </c>
      <c r="W111">
        <v>0</v>
      </c>
      <c r="X111">
        <v>14.7819</v>
      </c>
      <c r="Y111">
        <v>12.1</v>
      </c>
      <c r="Z111">
        <v>856</v>
      </c>
      <c r="AA111">
        <v>877</v>
      </c>
      <c r="AB111">
        <v>855</v>
      </c>
      <c r="AC111">
        <v>81</v>
      </c>
      <c r="AD111">
        <v>19.260000000000002</v>
      </c>
      <c r="AE111">
        <v>0.44</v>
      </c>
      <c r="AF111">
        <v>969</v>
      </c>
      <c r="AG111">
        <v>-2</v>
      </c>
      <c r="AH111">
        <v>5.7030000000000003</v>
      </c>
      <c r="AI111">
        <v>11</v>
      </c>
      <c r="AJ111">
        <v>190.7</v>
      </c>
      <c r="AK111">
        <v>190</v>
      </c>
      <c r="AL111">
        <v>7.5</v>
      </c>
      <c r="AM111">
        <v>195</v>
      </c>
      <c r="AN111" t="s">
        <v>155</v>
      </c>
      <c r="AO111">
        <v>2</v>
      </c>
      <c r="AP111" s="42">
        <v>0.78476851851851848</v>
      </c>
      <c r="AQ111">
        <v>47.159323000000001</v>
      </c>
      <c r="AR111">
        <v>-88.489722</v>
      </c>
      <c r="AS111">
        <v>315.5</v>
      </c>
      <c r="AT111">
        <v>0</v>
      </c>
      <c r="AU111">
        <v>12</v>
      </c>
      <c r="AV111">
        <v>10</v>
      </c>
      <c r="AW111" t="s">
        <v>213</v>
      </c>
      <c r="AX111">
        <v>1.1000000000000001</v>
      </c>
      <c r="AY111">
        <v>1.1324000000000001</v>
      </c>
      <c r="AZ111">
        <v>2.4243000000000001</v>
      </c>
      <c r="BA111">
        <v>14.471</v>
      </c>
      <c r="BB111">
        <v>22.55</v>
      </c>
      <c r="BC111">
        <v>1.56</v>
      </c>
      <c r="BD111">
        <v>8.1929999999999996</v>
      </c>
      <c r="BE111">
        <v>2475.0590000000002</v>
      </c>
      <c r="BF111">
        <v>396.714</v>
      </c>
      <c r="BG111">
        <v>5.5919999999999996</v>
      </c>
      <c r="BH111">
        <v>0.35199999999999998</v>
      </c>
      <c r="BI111">
        <v>5.9450000000000003</v>
      </c>
      <c r="BJ111">
        <v>4.8609999999999998</v>
      </c>
      <c r="BK111">
        <v>0.30599999999999999</v>
      </c>
      <c r="BL111">
        <v>5.1669999999999998</v>
      </c>
      <c r="BM111">
        <v>31.230799999999999</v>
      </c>
      <c r="BQ111">
        <v>3910.5320000000002</v>
      </c>
      <c r="BR111">
        <v>0.121725</v>
      </c>
      <c r="BS111">
        <v>5.7000000000000002E-2</v>
      </c>
      <c r="BT111">
        <v>5.2969999999999996E-3</v>
      </c>
      <c r="BU111">
        <v>2.9302250000000001</v>
      </c>
      <c r="BV111">
        <v>1.1456999999999999</v>
      </c>
    </row>
    <row r="112" spans="1:74" customFormat="1" x14ac:dyDescent="0.25">
      <c r="A112" s="40">
        <v>41705</v>
      </c>
      <c r="B112" s="41">
        <v>3.4880787037037037E-2</v>
      </c>
      <c r="C112">
        <v>6.6909999999999998</v>
      </c>
      <c r="D112">
        <v>0.72799999999999998</v>
      </c>
      <c r="E112">
        <v>7279.8859009999996</v>
      </c>
      <c r="F112">
        <v>204.1</v>
      </c>
      <c r="G112">
        <v>10.1</v>
      </c>
      <c r="H112">
        <v>2173.6</v>
      </c>
      <c r="J112">
        <v>13.75</v>
      </c>
      <c r="K112">
        <v>0.93979999999999997</v>
      </c>
      <c r="L112">
        <v>6.2880000000000003</v>
      </c>
      <c r="M112">
        <v>0.68420000000000003</v>
      </c>
      <c r="N112">
        <v>191.80459999999999</v>
      </c>
      <c r="O112">
        <v>9.4923000000000002</v>
      </c>
      <c r="P112">
        <v>201.3</v>
      </c>
      <c r="Q112">
        <v>166.71420000000001</v>
      </c>
      <c r="R112">
        <v>8.2506000000000004</v>
      </c>
      <c r="S112">
        <v>175</v>
      </c>
      <c r="T112">
        <v>2173.578</v>
      </c>
      <c r="W112">
        <v>0</v>
      </c>
      <c r="X112">
        <v>12.923299999999999</v>
      </c>
      <c r="Y112">
        <v>12</v>
      </c>
      <c r="Z112">
        <v>856</v>
      </c>
      <c r="AA112">
        <v>878</v>
      </c>
      <c r="AB112">
        <v>856</v>
      </c>
      <c r="AC112">
        <v>81</v>
      </c>
      <c r="AD112">
        <v>19.260000000000002</v>
      </c>
      <c r="AE112">
        <v>0.44</v>
      </c>
      <c r="AF112">
        <v>969</v>
      </c>
      <c r="AG112">
        <v>-2</v>
      </c>
      <c r="AH112">
        <v>5.2969999999999997</v>
      </c>
      <c r="AI112">
        <v>11</v>
      </c>
      <c r="AJ112">
        <v>191</v>
      </c>
      <c r="AK112">
        <v>190</v>
      </c>
      <c r="AL112">
        <v>7.8</v>
      </c>
      <c r="AM112">
        <v>195</v>
      </c>
      <c r="AN112" t="s">
        <v>155</v>
      </c>
      <c r="AO112">
        <v>2</v>
      </c>
      <c r="AP112" s="42">
        <v>0.78478009259259263</v>
      </c>
      <c r="AQ112">
        <v>47.159323000000001</v>
      </c>
      <c r="AR112">
        <v>-88.489722</v>
      </c>
      <c r="AS112">
        <v>315.10000000000002</v>
      </c>
      <c r="AT112">
        <v>0</v>
      </c>
      <c r="AU112">
        <v>12</v>
      </c>
      <c r="AV112">
        <v>10</v>
      </c>
      <c r="AW112" t="s">
        <v>213</v>
      </c>
      <c r="AX112">
        <v>1.1081000000000001</v>
      </c>
      <c r="AY112">
        <v>1.5243</v>
      </c>
      <c r="AZ112">
        <v>2.7162000000000002</v>
      </c>
      <c r="BA112">
        <v>14.471</v>
      </c>
      <c r="BB112">
        <v>28.12</v>
      </c>
      <c r="BC112">
        <v>1.94</v>
      </c>
      <c r="BD112">
        <v>6.4009999999999998</v>
      </c>
      <c r="BE112">
        <v>2799.6970000000001</v>
      </c>
      <c r="BF112">
        <v>193.88900000000001</v>
      </c>
      <c r="BG112">
        <v>8.9429999999999996</v>
      </c>
      <c r="BH112">
        <v>0.443</v>
      </c>
      <c r="BI112">
        <v>9.3859999999999992</v>
      </c>
      <c r="BJ112">
        <v>7.7729999999999997</v>
      </c>
      <c r="BK112">
        <v>0.38500000000000001</v>
      </c>
      <c r="BL112">
        <v>8.1579999999999995</v>
      </c>
      <c r="BM112">
        <v>30.3949</v>
      </c>
      <c r="BQ112">
        <v>4183.8149999999996</v>
      </c>
      <c r="BR112">
        <v>0.138376</v>
      </c>
      <c r="BS112">
        <v>5.5593999999999998E-2</v>
      </c>
      <c r="BT112">
        <v>5.0000000000000001E-3</v>
      </c>
      <c r="BU112">
        <v>3.3310559999999998</v>
      </c>
      <c r="BV112">
        <v>1.1174394000000001</v>
      </c>
    </row>
    <row r="113" spans="1:74" customFormat="1" x14ac:dyDescent="0.25">
      <c r="A113" s="40">
        <v>41705</v>
      </c>
      <c r="B113" s="41">
        <v>3.489236111111111E-2</v>
      </c>
      <c r="C113">
        <v>5.8330000000000002</v>
      </c>
      <c r="D113">
        <v>0.26269999999999999</v>
      </c>
      <c r="E113">
        <v>2627.4638300000001</v>
      </c>
      <c r="F113">
        <v>215.5</v>
      </c>
      <c r="G113">
        <v>10.1</v>
      </c>
      <c r="H113">
        <v>1268.2</v>
      </c>
      <c r="J113">
        <v>11.8</v>
      </c>
      <c r="K113">
        <v>0.95169999999999999</v>
      </c>
      <c r="L113">
        <v>5.5510000000000002</v>
      </c>
      <c r="M113">
        <v>0.25</v>
      </c>
      <c r="N113">
        <v>205.11420000000001</v>
      </c>
      <c r="O113">
        <v>9.6102000000000007</v>
      </c>
      <c r="P113">
        <v>214.7</v>
      </c>
      <c r="Q113">
        <v>178.27690000000001</v>
      </c>
      <c r="R113">
        <v>8.3528000000000002</v>
      </c>
      <c r="S113">
        <v>186.6</v>
      </c>
      <c r="T113">
        <v>1268.2348999999999</v>
      </c>
      <c r="W113">
        <v>0</v>
      </c>
      <c r="X113">
        <v>11.2263</v>
      </c>
      <c r="Y113">
        <v>12.1</v>
      </c>
      <c r="Z113">
        <v>856</v>
      </c>
      <c r="AA113">
        <v>878</v>
      </c>
      <c r="AB113">
        <v>856</v>
      </c>
      <c r="AC113">
        <v>81</v>
      </c>
      <c r="AD113">
        <v>19.25</v>
      </c>
      <c r="AE113">
        <v>0.44</v>
      </c>
      <c r="AF113">
        <v>970</v>
      </c>
      <c r="AG113">
        <v>-2</v>
      </c>
      <c r="AH113">
        <v>5.7030000000000003</v>
      </c>
      <c r="AI113">
        <v>11</v>
      </c>
      <c r="AJ113">
        <v>191</v>
      </c>
      <c r="AK113">
        <v>190</v>
      </c>
      <c r="AL113">
        <v>8.1</v>
      </c>
      <c r="AM113">
        <v>195</v>
      </c>
      <c r="AN113" t="s">
        <v>155</v>
      </c>
      <c r="AO113">
        <v>2</v>
      </c>
      <c r="AP113" s="42">
        <v>0.7848032407407407</v>
      </c>
      <c r="AQ113">
        <v>47.159323000000001</v>
      </c>
      <c r="AR113">
        <v>-88.489722</v>
      </c>
      <c r="AS113">
        <v>315</v>
      </c>
      <c r="AT113">
        <v>0</v>
      </c>
      <c r="AU113">
        <v>12</v>
      </c>
      <c r="AV113">
        <v>10</v>
      </c>
      <c r="AW113" t="s">
        <v>213</v>
      </c>
      <c r="AX113">
        <v>1.2</v>
      </c>
      <c r="AY113">
        <v>1.8</v>
      </c>
      <c r="AZ113">
        <v>2.9</v>
      </c>
      <c r="BA113">
        <v>14.471</v>
      </c>
      <c r="BB113">
        <v>34.479999999999997</v>
      </c>
      <c r="BC113">
        <v>2.38</v>
      </c>
      <c r="BD113">
        <v>5.08</v>
      </c>
      <c r="BE113">
        <v>3001.1860000000001</v>
      </c>
      <c r="BF113">
        <v>86.042000000000002</v>
      </c>
      <c r="BG113">
        <v>11.613</v>
      </c>
      <c r="BH113">
        <v>0.54400000000000004</v>
      </c>
      <c r="BI113">
        <v>12.157</v>
      </c>
      <c r="BJ113">
        <v>10.093999999999999</v>
      </c>
      <c r="BK113">
        <v>0.47299999999999998</v>
      </c>
      <c r="BL113">
        <v>10.567</v>
      </c>
      <c r="BM113">
        <v>21.5349</v>
      </c>
      <c r="BQ113">
        <v>4413.1840000000002</v>
      </c>
      <c r="BR113">
        <v>0.12194000000000001</v>
      </c>
      <c r="BS113">
        <v>5.5703000000000003E-2</v>
      </c>
      <c r="BT113">
        <v>5.0000000000000001E-3</v>
      </c>
      <c r="BU113">
        <v>2.9354010000000001</v>
      </c>
      <c r="BV113">
        <v>1.1196303000000001</v>
      </c>
    </row>
    <row r="114" spans="1:74" customFormat="1" x14ac:dyDescent="0.25">
      <c r="A114" s="40">
        <v>41705</v>
      </c>
      <c r="B114" s="41">
        <v>3.4903935185185184E-2</v>
      </c>
      <c r="C114">
        <v>5.5529999999999999</v>
      </c>
      <c r="D114">
        <v>0.1201</v>
      </c>
      <c r="E114">
        <v>1200.742857</v>
      </c>
      <c r="F114">
        <v>225.7</v>
      </c>
      <c r="G114">
        <v>10.1</v>
      </c>
      <c r="H114">
        <v>854.3</v>
      </c>
      <c r="J114">
        <v>11.7</v>
      </c>
      <c r="K114">
        <v>0.95540000000000003</v>
      </c>
      <c r="L114">
        <v>5.306</v>
      </c>
      <c r="M114">
        <v>0.1147</v>
      </c>
      <c r="N114">
        <v>215.66419999999999</v>
      </c>
      <c r="O114">
        <v>9.6499000000000006</v>
      </c>
      <c r="P114">
        <v>225.3</v>
      </c>
      <c r="Q114">
        <v>187.44390000000001</v>
      </c>
      <c r="R114">
        <v>8.3872</v>
      </c>
      <c r="S114">
        <v>195.8</v>
      </c>
      <c r="T114">
        <v>854.25450000000001</v>
      </c>
      <c r="W114">
        <v>0</v>
      </c>
      <c r="X114">
        <v>11.176500000000001</v>
      </c>
      <c r="Y114">
        <v>12.1</v>
      </c>
      <c r="Z114">
        <v>856</v>
      </c>
      <c r="AA114">
        <v>878</v>
      </c>
      <c r="AB114">
        <v>856</v>
      </c>
      <c r="AC114">
        <v>81</v>
      </c>
      <c r="AD114">
        <v>19.239999999999998</v>
      </c>
      <c r="AE114">
        <v>0.44</v>
      </c>
      <c r="AF114">
        <v>970</v>
      </c>
      <c r="AG114">
        <v>-2</v>
      </c>
      <c r="AH114">
        <v>6</v>
      </c>
      <c r="AI114">
        <v>11</v>
      </c>
      <c r="AJ114">
        <v>191</v>
      </c>
      <c r="AK114">
        <v>190</v>
      </c>
      <c r="AL114">
        <v>7.9</v>
      </c>
      <c r="AM114">
        <v>195</v>
      </c>
      <c r="AN114" t="s">
        <v>155</v>
      </c>
      <c r="AO114">
        <v>2</v>
      </c>
      <c r="AP114" s="42">
        <v>0.78481481481481474</v>
      </c>
      <c r="AQ114">
        <v>47.159320000000001</v>
      </c>
      <c r="AR114">
        <v>-88.489715000000004</v>
      </c>
      <c r="AS114">
        <v>315.5</v>
      </c>
      <c r="AT114">
        <v>1.4</v>
      </c>
      <c r="AU114">
        <v>12</v>
      </c>
      <c r="AV114">
        <v>10</v>
      </c>
      <c r="AW114" t="s">
        <v>213</v>
      </c>
      <c r="AX114">
        <v>1.191908</v>
      </c>
      <c r="AY114">
        <v>1.808092</v>
      </c>
      <c r="AZ114">
        <v>2.8838159999999999</v>
      </c>
      <c r="BA114">
        <v>14.471</v>
      </c>
      <c r="BB114">
        <v>37.25</v>
      </c>
      <c r="BC114">
        <v>2.57</v>
      </c>
      <c r="BD114">
        <v>4.6639999999999997</v>
      </c>
      <c r="BE114">
        <v>3090.0549999999998</v>
      </c>
      <c r="BF114">
        <v>42.524000000000001</v>
      </c>
      <c r="BG114">
        <v>13.153</v>
      </c>
      <c r="BH114">
        <v>0.58899999999999997</v>
      </c>
      <c r="BI114">
        <v>13.741</v>
      </c>
      <c r="BJ114">
        <v>11.432</v>
      </c>
      <c r="BK114">
        <v>0.51200000000000001</v>
      </c>
      <c r="BL114">
        <v>11.943</v>
      </c>
      <c r="BM114">
        <v>15.6248</v>
      </c>
      <c r="BQ114">
        <v>4732.683</v>
      </c>
      <c r="BR114">
        <v>0.127248</v>
      </c>
      <c r="BS114">
        <v>5.6703000000000003E-2</v>
      </c>
      <c r="BT114">
        <v>4.2969999999999996E-3</v>
      </c>
      <c r="BU114">
        <v>3.063177</v>
      </c>
      <c r="BV114">
        <v>1.1397303000000001</v>
      </c>
    </row>
    <row r="115" spans="1:74" customFormat="1" x14ac:dyDescent="0.25">
      <c r="A115" s="40">
        <v>41705</v>
      </c>
      <c r="B115" s="41">
        <v>3.4915509259259257E-2</v>
      </c>
      <c r="C115">
        <v>5.9109999999999996</v>
      </c>
      <c r="D115">
        <v>7.6200000000000004E-2</v>
      </c>
      <c r="E115">
        <v>761.78991599999995</v>
      </c>
      <c r="F115">
        <v>218.6</v>
      </c>
      <c r="G115">
        <v>11.7</v>
      </c>
      <c r="H115">
        <v>745.7</v>
      </c>
      <c r="J115">
        <v>12.3</v>
      </c>
      <c r="K115">
        <v>0.95289999999999997</v>
      </c>
      <c r="L115">
        <v>5.6325000000000003</v>
      </c>
      <c r="M115">
        <v>7.2599999999999998E-2</v>
      </c>
      <c r="N115">
        <v>208.32810000000001</v>
      </c>
      <c r="O115">
        <v>11.1768</v>
      </c>
      <c r="P115">
        <v>219.5</v>
      </c>
      <c r="Q115">
        <v>181.06780000000001</v>
      </c>
      <c r="R115">
        <v>9.7142999999999997</v>
      </c>
      <c r="S115">
        <v>190.8</v>
      </c>
      <c r="T115">
        <v>745.69389999999999</v>
      </c>
      <c r="W115">
        <v>0</v>
      </c>
      <c r="X115">
        <v>11.723699999999999</v>
      </c>
      <c r="Y115">
        <v>12.2</v>
      </c>
      <c r="Z115">
        <v>855</v>
      </c>
      <c r="AA115">
        <v>878</v>
      </c>
      <c r="AB115">
        <v>856</v>
      </c>
      <c r="AC115">
        <v>81</v>
      </c>
      <c r="AD115">
        <v>19.239999999999998</v>
      </c>
      <c r="AE115">
        <v>0.44</v>
      </c>
      <c r="AF115">
        <v>970</v>
      </c>
      <c r="AG115">
        <v>-2</v>
      </c>
      <c r="AH115">
        <v>6</v>
      </c>
      <c r="AI115">
        <v>11</v>
      </c>
      <c r="AJ115">
        <v>191</v>
      </c>
      <c r="AK115">
        <v>189.3</v>
      </c>
      <c r="AL115">
        <v>7.8</v>
      </c>
      <c r="AM115">
        <v>195</v>
      </c>
      <c r="AN115" t="s">
        <v>155</v>
      </c>
      <c r="AO115">
        <v>2</v>
      </c>
      <c r="AP115" s="42">
        <v>0.78482638888888889</v>
      </c>
      <c r="AQ115">
        <v>47.159295</v>
      </c>
      <c r="AR115">
        <v>-88.489671999999999</v>
      </c>
      <c r="AS115">
        <v>315.7</v>
      </c>
      <c r="AT115">
        <v>13.8</v>
      </c>
      <c r="AU115">
        <v>12</v>
      </c>
      <c r="AV115">
        <v>10</v>
      </c>
      <c r="AW115" t="s">
        <v>213</v>
      </c>
      <c r="AX115">
        <v>1.1080080000000001</v>
      </c>
      <c r="AY115">
        <v>1.9</v>
      </c>
      <c r="AZ115">
        <v>2.708008</v>
      </c>
      <c r="BA115">
        <v>14.471</v>
      </c>
      <c r="BB115">
        <v>35.450000000000003</v>
      </c>
      <c r="BC115">
        <v>2.4500000000000002</v>
      </c>
      <c r="BD115">
        <v>4.9379999999999997</v>
      </c>
      <c r="BE115">
        <v>3123.8960000000002</v>
      </c>
      <c r="BF115">
        <v>25.626000000000001</v>
      </c>
      <c r="BG115">
        <v>12.1</v>
      </c>
      <c r="BH115">
        <v>0.64900000000000002</v>
      </c>
      <c r="BI115">
        <v>12.749000000000001</v>
      </c>
      <c r="BJ115">
        <v>10.516</v>
      </c>
      <c r="BK115">
        <v>0.56399999999999995</v>
      </c>
      <c r="BL115">
        <v>11.081</v>
      </c>
      <c r="BM115">
        <v>12.989100000000001</v>
      </c>
      <c r="BQ115">
        <v>4727.7820000000002</v>
      </c>
      <c r="BR115">
        <v>0.11723699999999999</v>
      </c>
      <c r="BS115">
        <v>5.7702999999999997E-2</v>
      </c>
      <c r="BT115">
        <v>4.7029999999999997E-3</v>
      </c>
      <c r="BU115">
        <v>2.8221880000000001</v>
      </c>
      <c r="BV115">
        <v>1.1598303000000001</v>
      </c>
    </row>
    <row r="116" spans="1:74" customFormat="1" x14ac:dyDescent="0.25">
      <c r="A116" s="40">
        <v>41705</v>
      </c>
      <c r="B116" s="41">
        <v>3.4927083333333338E-2</v>
      </c>
      <c r="C116">
        <v>6.0439999999999996</v>
      </c>
      <c r="D116">
        <v>5.2900000000000003E-2</v>
      </c>
      <c r="E116">
        <v>529.43316400000003</v>
      </c>
      <c r="F116">
        <v>228</v>
      </c>
      <c r="G116">
        <v>17.100000000000001</v>
      </c>
      <c r="H116">
        <v>683.5</v>
      </c>
      <c r="J116">
        <v>12.85</v>
      </c>
      <c r="K116">
        <v>0.95209999999999995</v>
      </c>
      <c r="L116">
        <v>5.7549999999999999</v>
      </c>
      <c r="M116">
        <v>5.04E-2</v>
      </c>
      <c r="N116">
        <v>217.0727</v>
      </c>
      <c r="O116">
        <v>16.266300000000001</v>
      </c>
      <c r="P116">
        <v>233.3</v>
      </c>
      <c r="Q116">
        <v>188.66810000000001</v>
      </c>
      <c r="R116">
        <v>14.1378</v>
      </c>
      <c r="S116">
        <v>202.8</v>
      </c>
      <c r="T116">
        <v>683.53139999999996</v>
      </c>
      <c r="W116">
        <v>0</v>
      </c>
      <c r="X116">
        <v>12.234299999999999</v>
      </c>
      <c r="Y116">
        <v>12.1</v>
      </c>
      <c r="Z116">
        <v>855</v>
      </c>
      <c r="AA116">
        <v>877</v>
      </c>
      <c r="AB116">
        <v>856</v>
      </c>
      <c r="AC116">
        <v>81</v>
      </c>
      <c r="AD116">
        <v>19.239999999999998</v>
      </c>
      <c r="AE116">
        <v>0.44</v>
      </c>
      <c r="AF116">
        <v>970</v>
      </c>
      <c r="AG116">
        <v>-2</v>
      </c>
      <c r="AH116">
        <v>6</v>
      </c>
      <c r="AI116">
        <v>11</v>
      </c>
      <c r="AJ116">
        <v>191</v>
      </c>
      <c r="AK116">
        <v>189.7</v>
      </c>
      <c r="AL116">
        <v>7.9</v>
      </c>
      <c r="AM116">
        <v>195</v>
      </c>
      <c r="AN116" t="s">
        <v>155</v>
      </c>
      <c r="AO116">
        <v>2</v>
      </c>
      <c r="AP116" s="42">
        <v>0.78483796296296304</v>
      </c>
      <c r="AQ116">
        <v>47.159255000000002</v>
      </c>
      <c r="AR116">
        <v>-88.489597000000003</v>
      </c>
      <c r="AS116">
        <v>315.7</v>
      </c>
      <c r="AT116">
        <v>14.6</v>
      </c>
      <c r="AU116">
        <v>12</v>
      </c>
      <c r="AV116">
        <v>10</v>
      </c>
      <c r="AW116" t="s">
        <v>213</v>
      </c>
      <c r="AX116">
        <v>1.2</v>
      </c>
      <c r="AY116">
        <v>1.9080999999999999</v>
      </c>
      <c r="AZ116">
        <v>2.8</v>
      </c>
      <c r="BA116">
        <v>14.471</v>
      </c>
      <c r="BB116">
        <v>34.880000000000003</v>
      </c>
      <c r="BC116">
        <v>2.41</v>
      </c>
      <c r="BD116">
        <v>5.0259999999999998</v>
      </c>
      <c r="BE116">
        <v>3140.3560000000002</v>
      </c>
      <c r="BF116">
        <v>17.507999999999999</v>
      </c>
      <c r="BG116">
        <v>12.404</v>
      </c>
      <c r="BH116">
        <v>0.93</v>
      </c>
      <c r="BI116">
        <v>13.334</v>
      </c>
      <c r="BJ116">
        <v>10.781000000000001</v>
      </c>
      <c r="BK116">
        <v>0.80800000000000005</v>
      </c>
      <c r="BL116">
        <v>11.589</v>
      </c>
      <c r="BM116">
        <v>11.714399999999999</v>
      </c>
      <c r="BQ116">
        <v>4854.1530000000002</v>
      </c>
      <c r="BR116">
        <v>0.109594</v>
      </c>
      <c r="BS116">
        <v>5.8702999999999998E-2</v>
      </c>
      <c r="BT116">
        <v>5.0000000000000001E-3</v>
      </c>
      <c r="BU116">
        <v>2.6382020000000002</v>
      </c>
      <c r="BV116">
        <v>1.1799303000000001</v>
      </c>
    </row>
    <row r="117" spans="1:74" customFormat="1" x14ac:dyDescent="0.25">
      <c r="A117" s="40">
        <v>41705</v>
      </c>
      <c r="B117" s="41">
        <v>3.4938657407407404E-2</v>
      </c>
      <c r="C117">
        <v>6.0830000000000002</v>
      </c>
      <c r="D117">
        <v>4.2000000000000003E-2</v>
      </c>
      <c r="E117">
        <v>419.755899</v>
      </c>
      <c r="F117">
        <v>241.8</v>
      </c>
      <c r="G117">
        <v>15.5</v>
      </c>
      <c r="H117">
        <v>652.5</v>
      </c>
      <c r="J117">
        <v>13</v>
      </c>
      <c r="K117">
        <v>0.95169999999999999</v>
      </c>
      <c r="L117">
        <v>5.7897999999999996</v>
      </c>
      <c r="M117">
        <v>3.9899999999999998E-2</v>
      </c>
      <c r="N117">
        <v>230.1671</v>
      </c>
      <c r="O117">
        <v>14.752000000000001</v>
      </c>
      <c r="P117">
        <v>244.9</v>
      </c>
      <c r="Q117">
        <v>200.0557</v>
      </c>
      <c r="R117">
        <v>12.822100000000001</v>
      </c>
      <c r="S117">
        <v>212.9</v>
      </c>
      <c r="T117">
        <v>652.54219999999998</v>
      </c>
      <c r="W117">
        <v>0</v>
      </c>
      <c r="X117">
        <v>12.3726</v>
      </c>
      <c r="Y117">
        <v>12</v>
      </c>
      <c r="Z117">
        <v>856</v>
      </c>
      <c r="AA117">
        <v>877</v>
      </c>
      <c r="AB117">
        <v>856</v>
      </c>
      <c r="AC117">
        <v>81</v>
      </c>
      <c r="AD117">
        <v>19.25</v>
      </c>
      <c r="AE117">
        <v>0.44</v>
      </c>
      <c r="AF117">
        <v>969</v>
      </c>
      <c r="AG117">
        <v>-2</v>
      </c>
      <c r="AH117">
        <v>6</v>
      </c>
      <c r="AI117">
        <v>11</v>
      </c>
      <c r="AJ117">
        <v>191</v>
      </c>
      <c r="AK117">
        <v>190</v>
      </c>
      <c r="AL117">
        <v>7.4</v>
      </c>
      <c r="AM117">
        <v>195</v>
      </c>
      <c r="AN117" t="s">
        <v>155</v>
      </c>
      <c r="AO117">
        <v>2</v>
      </c>
      <c r="AP117" s="42">
        <v>0.78484953703703697</v>
      </c>
      <c r="AQ117">
        <v>47.159213999999999</v>
      </c>
      <c r="AR117">
        <v>-88.489518000000004</v>
      </c>
      <c r="AS117">
        <v>315.7</v>
      </c>
      <c r="AT117">
        <v>15.4</v>
      </c>
      <c r="AU117">
        <v>12</v>
      </c>
      <c r="AV117">
        <v>10</v>
      </c>
      <c r="AW117" t="s">
        <v>213</v>
      </c>
      <c r="AX117">
        <v>1.2</v>
      </c>
      <c r="AY117">
        <v>2.0081000000000002</v>
      </c>
      <c r="AZ117">
        <v>2.8</v>
      </c>
      <c r="BA117">
        <v>14.471</v>
      </c>
      <c r="BB117">
        <v>34.75</v>
      </c>
      <c r="BC117">
        <v>2.4</v>
      </c>
      <c r="BD117">
        <v>5.0709999999999997</v>
      </c>
      <c r="BE117">
        <v>3147.886</v>
      </c>
      <c r="BF117">
        <v>13.824</v>
      </c>
      <c r="BG117">
        <v>13.105</v>
      </c>
      <c r="BH117">
        <v>0.84</v>
      </c>
      <c r="BI117">
        <v>13.945</v>
      </c>
      <c r="BJ117">
        <v>11.391</v>
      </c>
      <c r="BK117">
        <v>0.73</v>
      </c>
      <c r="BL117">
        <v>12.121</v>
      </c>
      <c r="BM117">
        <v>11.1427</v>
      </c>
      <c r="BQ117">
        <v>4891.2030000000004</v>
      </c>
      <c r="BR117">
        <v>0.13290199999999999</v>
      </c>
      <c r="BS117">
        <v>5.6890999999999997E-2</v>
      </c>
      <c r="BT117">
        <v>5.0000000000000001E-3</v>
      </c>
      <c r="BU117">
        <v>3.199284</v>
      </c>
      <c r="BV117">
        <v>1.1435090999999999</v>
      </c>
    </row>
    <row r="118" spans="1:74" customFormat="1" x14ac:dyDescent="0.25">
      <c r="A118" s="40">
        <v>41705</v>
      </c>
      <c r="B118" s="41">
        <v>3.4950231481481485E-2</v>
      </c>
      <c r="C118">
        <v>6.1</v>
      </c>
      <c r="D118">
        <v>3.7100000000000001E-2</v>
      </c>
      <c r="E118">
        <v>370.93572</v>
      </c>
      <c r="F118">
        <v>251.1</v>
      </c>
      <c r="G118">
        <v>17.100000000000001</v>
      </c>
      <c r="H118">
        <v>652.20000000000005</v>
      </c>
      <c r="J118">
        <v>13</v>
      </c>
      <c r="K118">
        <v>0.95150000000000001</v>
      </c>
      <c r="L118">
        <v>5.8041</v>
      </c>
      <c r="M118">
        <v>3.5299999999999998E-2</v>
      </c>
      <c r="N118">
        <v>238.92750000000001</v>
      </c>
      <c r="O118">
        <v>16.292000000000002</v>
      </c>
      <c r="P118">
        <v>255.2</v>
      </c>
      <c r="Q118">
        <v>207.74780000000001</v>
      </c>
      <c r="R118">
        <v>14.165900000000001</v>
      </c>
      <c r="S118">
        <v>221.9</v>
      </c>
      <c r="T118">
        <v>652.21</v>
      </c>
      <c r="W118">
        <v>0</v>
      </c>
      <c r="X118">
        <v>12.3697</v>
      </c>
      <c r="Y118">
        <v>12.1</v>
      </c>
      <c r="Z118">
        <v>856</v>
      </c>
      <c r="AA118">
        <v>876</v>
      </c>
      <c r="AB118">
        <v>856</v>
      </c>
      <c r="AC118">
        <v>81.7</v>
      </c>
      <c r="AD118">
        <v>19.41</v>
      </c>
      <c r="AE118">
        <v>0.45</v>
      </c>
      <c r="AF118">
        <v>970</v>
      </c>
      <c r="AG118">
        <v>-2</v>
      </c>
      <c r="AH118">
        <v>6</v>
      </c>
      <c r="AI118">
        <v>11</v>
      </c>
      <c r="AJ118">
        <v>191</v>
      </c>
      <c r="AK118">
        <v>190</v>
      </c>
      <c r="AL118">
        <v>7.2</v>
      </c>
      <c r="AM118">
        <v>195</v>
      </c>
      <c r="AN118" t="s">
        <v>155</v>
      </c>
      <c r="AO118">
        <v>2</v>
      </c>
      <c r="AP118" s="42">
        <v>0.78486111111111112</v>
      </c>
      <c r="AQ118">
        <v>47.159171000000001</v>
      </c>
      <c r="AR118">
        <v>-88.489424999999997</v>
      </c>
      <c r="AS118">
        <v>315.7</v>
      </c>
      <c r="AT118">
        <v>16.7</v>
      </c>
      <c r="AU118">
        <v>12</v>
      </c>
      <c r="AV118">
        <v>10</v>
      </c>
      <c r="AW118" t="s">
        <v>213</v>
      </c>
      <c r="AX118">
        <v>1.2</v>
      </c>
      <c r="AY118">
        <v>2.1080999999999999</v>
      </c>
      <c r="AZ118">
        <v>2.8081</v>
      </c>
      <c r="BA118">
        <v>14.471</v>
      </c>
      <c r="BB118">
        <v>34.69</v>
      </c>
      <c r="BC118">
        <v>2.4</v>
      </c>
      <c r="BD118">
        <v>5.0949999999999998</v>
      </c>
      <c r="BE118">
        <v>3150.4879999999998</v>
      </c>
      <c r="BF118">
        <v>12.194000000000001</v>
      </c>
      <c r="BG118">
        <v>13.581</v>
      </c>
      <c r="BH118">
        <v>0.92600000000000005</v>
      </c>
      <c r="BI118">
        <v>14.507999999999999</v>
      </c>
      <c r="BJ118">
        <v>11.808999999999999</v>
      </c>
      <c r="BK118">
        <v>0.80500000000000005</v>
      </c>
      <c r="BL118">
        <v>12.614000000000001</v>
      </c>
      <c r="BM118">
        <v>11.1188</v>
      </c>
      <c r="BQ118">
        <v>4882.05</v>
      </c>
      <c r="BR118">
        <v>0.14862400000000001</v>
      </c>
      <c r="BS118">
        <v>5.7405999999999999E-2</v>
      </c>
      <c r="BT118">
        <v>5.0000000000000001E-3</v>
      </c>
      <c r="BU118">
        <v>3.5777519999999998</v>
      </c>
      <c r="BV118">
        <v>1.1538606</v>
      </c>
    </row>
    <row r="119" spans="1:74" customFormat="1" x14ac:dyDescent="0.25">
      <c r="A119" s="40">
        <v>41705</v>
      </c>
      <c r="B119" s="41">
        <v>3.4961805555555552E-2</v>
      </c>
      <c r="C119">
        <v>6.3330000000000002</v>
      </c>
      <c r="D119">
        <v>3.5999999999999997E-2</v>
      </c>
      <c r="E119">
        <v>360</v>
      </c>
      <c r="F119">
        <v>261.2</v>
      </c>
      <c r="G119">
        <v>19.3</v>
      </c>
      <c r="H119">
        <v>612.4</v>
      </c>
      <c r="J119">
        <v>12.9</v>
      </c>
      <c r="K119">
        <v>0.94979999999999998</v>
      </c>
      <c r="L119">
        <v>6.0151000000000003</v>
      </c>
      <c r="M119">
        <v>3.4200000000000001E-2</v>
      </c>
      <c r="N119">
        <v>248.11869999999999</v>
      </c>
      <c r="O119">
        <v>18.331299999999999</v>
      </c>
      <c r="P119">
        <v>266.39999999999998</v>
      </c>
      <c r="Q119">
        <v>215.77969999999999</v>
      </c>
      <c r="R119">
        <v>15.942</v>
      </c>
      <c r="S119">
        <v>231.7</v>
      </c>
      <c r="T119">
        <v>612.38220000000001</v>
      </c>
      <c r="W119">
        <v>0</v>
      </c>
      <c r="X119">
        <v>12.251899999999999</v>
      </c>
      <c r="Y119">
        <v>12</v>
      </c>
      <c r="Z119">
        <v>856</v>
      </c>
      <c r="AA119">
        <v>877</v>
      </c>
      <c r="AB119">
        <v>856</v>
      </c>
      <c r="AC119">
        <v>82</v>
      </c>
      <c r="AD119">
        <v>19.489999999999998</v>
      </c>
      <c r="AE119">
        <v>0.45</v>
      </c>
      <c r="AF119">
        <v>969</v>
      </c>
      <c r="AG119">
        <v>-2</v>
      </c>
      <c r="AH119">
        <v>6</v>
      </c>
      <c r="AI119">
        <v>11</v>
      </c>
      <c r="AJ119">
        <v>191</v>
      </c>
      <c r="AK119">
        <v>190</v>
      </c>
      <c r="AL119">
        <v>7.4</v>
      </c>
      <c r="AM119">
        <v>195</v>
      </c>
      <c r="AN119" t="s">
        <v>155</v>
      </c>
      <c r="AO119">
        <v>2</v>
      </c>
      <c r="AP119" s="42">
        <v>0.78487268518518516</v>
      </c>
      <c r="AQ119">
        <v>47.159125000000003</v>
      </c>
      <c r="AR119">
        <v>-88.489328</v>
      </c>
      <c r="AS119">
        <v>315.8</v>
      </c>
      <c r="AT119">
        <v>18.2</v>
      </c>
      <c r="AU119">
        <v>12</v>
      </c>
      <c r="AV119">
        <v>10</v>
      </c>
      <c r="AW119" t="s">
        <v>213</v>
      </c>
      <c r="AX119">
        <v>1.1919</v>
      </c>
      <c r="AY119">
        <v>2.2000000000000002</v>
      </c>
      <c r="AZ119">
        <v>2.8837999999999999</v>
      </c>
      <c r="BA119">
        <v>14.471</v>
      </c>
      <c r="BB119">
        <v>33.49</v>
      </c>
      <c r="BC119">
        <v>2.31</v>
      </c>
      <c r="BD119">
        <v>5.29</v>
      </c>
      <c r="BE119">
        <v>3154.2730000000001</v>
      </c>
      <c r="BF119">
        <v>11.412000000000001</v>
      </c>
      <c r="BG119">
        <v>13.625999999999999</v>
      </c>
      <c r="BH119">
        <v>1.0069999999999999</v>
      </c>
      <c r="BI119">
        <v>14.632</v>
      </c>
      <c r="BJ119">
        <v>11.85</v>
      </c>
      <c r="BK119">
        <v>0.875</v>
      </c>
      <c r="BL119">
        <v>12.725</v>
      </c>
      <c r="BM119">
        <v>10.085699999999999</v>
      </c>
      <c r="BQ119">
        <v>4671.5290000000005</v>
      </c>
      <c r="BR119">
        <v>0.167153</v>
      </c>
      <c r="BS119">
        <v>5.6594999999999999E-2</v>
      </c>
      <c r="BT119">
        <v>5.0000000000000001E-3</v>
      </c>
      <c r="BU119">
        <v>4.0237869999999996</v>
      </c>
      <c r="BV119">
        <v>1.1375595000000001</v>
      </c>
    </row>
    <row r="120" spans="1:74" customFormat="1" x14ac:dyDescent="0.25">
      <c r="A120" s="40">
        <v>41705</v>
      </c>
      <c r="B120" s="41">
        <v>3.4973379629629632E-2</v>
      </c>
      <c r="C120">
        <v>6.7510000000000003</v>
      </c>
      <c r="D120">
        <v>3.2099999999999997E-2</v>
      </c>
      <c r="E120">
        <v>321.25827800000002</v>
      </c>
      <c r="F120">
        <v>286.3</v>
      </c>
      <c r="G120">
        <v>19.399999999999999</v>
      </c>
      <c r="H120">
        <v>610.29999999999995</v>
      </c>
      <c r="J120">
        <v>12.8</v>
      </c>
      <c r="K120">
        <v>0.94640000000000002</v>
      </c>
      <c r="L120">
        <v>6.3893000000000004</v>
      </c>
      <c r="M120">
        <v>3.04E-2</v>
      </c>
      <c r="N120">
        <v>270.95350000000002</v>
      </c>
      <c r="O120">
        <v>18.36</v>
      </c>
      <c r="P120">
        <v>289.3</v>
      </c>
      <c r="Q120">
        <v>235.63380000000001</v>
      </c>
      <c r="R120">
        <v>15.966699999999999</v>
      </c>
      <c r="S120">
        <v>251.6</v>
      </c>
      <c r="T120">
        <v>610.27359999999999</v>
      </c>
      <c r="W120">
        <v>0</v>
      </c>
      <c r="X120">
        <v>12.1144</v>
      </c>
      <c r="Y120">
        <v>12.1</v>
      </c>
      <c r="Z120">
        <v>856</v>
      </c>
      <c r="AA120">
        <v>877</v>
      </c>
      <c r="AB120">
        <v>855</v>
      </c>
      <c r="AC120">
        <v>82</v>
      </c>
      <c r="AD120">
        <v>19.48</v>
      </c>
      <c r="AE120">
        <v>0.45</v>
      </c>
      <c r="AF120">
        <v>970</v>
      </c>
      <c r="AG120">
        <v>-2</v>
      </c>
      <c r="AH120">
        <v>6</v>
      </c>
      <c r="AI120">
        <v>11.702703</v>
      </c>
      <c r="AJ120">
        <v>191</v>
      </c>
      <c r="AK120">
        <v>190</v>
      </c>
      <c r="AL120">
        <v>7.4</v>
      </c>
      <c r="AM120">
        <v>195</v>
      </c>
      <c r="AN120" t="s">
        <v>155</v>
      </c>
      <c r="AO120">
        <v>2</v>
      </c>
      <c r="AP120" s="42">
        <v>0.78488425925925931</v>
      </c>
      <c r="AQ120">
        <v>47.159081999999998</v>
      </c>
      <c r="AR120">
        <v>-88.489211999999995</v>
      </c>
      <c r="AS120">
        <v>315.8</v>
      </c>
      <c r="AT120">
        <v>19.7</v>
      </c>
      <c r="AU120">
        <v>12</v>
      </c>
      <c r="AV120">
        <v>10</v>
      </c>
      <c r="AW120" t="s">
        <v>213</v>
      </c>
      <c r="AX120">
        <v>1.1000000000000001</v>
      </c>
      <c r="AY120">
        <v>2.2000000000000002</v>
      </c>
      <c r="AZ120">
        <v>2.7</v>
      </c>
      <c r="BA120">
        <v>14.471</v>
      </c>
      <c r="BB120">
        <v>31.52</v>
      </c>
      <c r="BC120">
        <v>2.1800000000000002</v>
      </c>
      <c r="BD120">
        <v>5.6589999999999998</v>
      </c>
      <c r="BE120">
        <v>3157.9250000000002</v>
      </c>
      <c r="BF120">
        <v>9.5649999999999995</v>
      </c>
      <c r="BG120">
        <v>14.023999999999999</v>
      </c>
      <c r="BH120">
        <v>0.95</v>
      </c>
      <c r="BI120">
        <v>14.974</v>
      </c>
      <c r="BJ120">
        <v>12.196</v>
      </c>
      <c r="BK120">
        <v>0.82599999999999996</v>
      </c>
      <c r="BL120">
        <v>13.022</v>
      </c>
      <c r="BM120">
        <v>9.4732000000000003</v>
      </c>
      <c r="BQ120">
        <v>4353.5879999999997</v>
      </c>
      <c r="BR120">
        <v>0.18945899999999999</v>
      </c>
      <c r="BS120">
        <v>5.8108E-2</v>
      </c>
      <c r="BT120">
        <v>5.0000000000000001E-3</v>
      </c>
      <c r="BU120">
        <v>4.5607629999999997</v>
      </c>
      <c r="BV120">
        <v>1.1679708</v>
      </c>
    </row>
    <row r="121" spans="1:74" customFormat="1" x14ac:dyDescent="0.25">
      <c r="A121" s="40">
        <v>41705</v>
      </c>
      <c r="B121" s="41">
        <v>3.4984953703703699E-2</v>
      </c>
      <c r="C121">
        <v>6.3620000000000001</v>
      </c>
      <c r="D121">
        <v>2.8000000000000001E-2</v>
      </c>
      <c r="E121">
        <v>280</v>
      </c>
      <c r="F121">
        <v>305.8</v>
      </c>
      <c r="G121">
        <v>18.7</v>
      </c>
      <c r="H121">
        <v>582.6</v>
      </c>
      <c r="J121">
        <v>12.7</v>
      </c>
      <c r="K121">
        <v>0.9496</v>
      </c>
      <c r="L121">
        <v>6.0415999999999999</v>
      </c>
      <c r="M121">
        <v>2.6599999999999999E-2</v>
      </c>
      <c r="N121">
        <v>290.40940000000001</v>
      </c>
      <c r="O121">
        <v>17.757400000000001</v>
      </c>
      <c r="P121">
        <v>308.2</v>
      </c>
      <c r="Q121">
        <v>252.54990000000001</v>
      </c>
      <c r="R121">
        <v>15.442399999999999</v>
      </c>
      <c r="S121">
        <v>268</v>
      </c>
      <c r="T121">
        <v>582.57500000000005</v>
      </c>
      <c r="W121">
        <v>0</v>
      </c>
      <c r="X121">
        <v>12.0587</v>
      </c>
      <c r="Y121">
        <v>12.1</v>
      </c>
      <c r="Z121">
        <v>855</v>
      </c>
      <c r="AA121">
        <v>877</v>
      </c>
      <c r="AB121">
        <v>856</v>
      </c>
      <c r="AC121">
        <v>82</v>
      </c>
      <c r="AD121">
        <v>19.48</v>
      </c>
      <c r="AE121">
        <v>0.45</v>
      </c>
      <c r="AF121">
        <v>970</v>
      </c>
      <c r="AG121">
        <v>-2</v>
      </c>
      <c r="AH121">
        <v>6</v>
      </c>
      <c r="AI121">
        <v>12</v>
      </c>
      <c r="AJ121">
        <v>191</v>
      </c>
      <c r="AK121">
        <v>190</v>
      </c>
      <c r="AL121">
        <v>7.5</v>
      </c>
      <c r="AM121">
        <v>195</v>
      </c>
      <c r="AN121" t="s">
        <v>155</v>
      </c>
      <c r="AO121">
        <v>2</v>
      </c>
      <c r="AP121" s="42">
        <v>0.78489583333333324</v>
      </c>
      <c r="AQ121">
        <v>47.159050000000001</v>
      </c>
      <c r="AR121">
        <v>-88.489081999999996</v>
      </c>
      <c r="AS121">
        <v>315.7</v>
      </c>
      <c r="AT121">
        <v>21.2</v>
      </c>
      <c r="AU121">
        <v>12</v>
      </c>
      <c r="AV121">
        <v>11</v>
      </c>
      <c r="AW121" t="s">
        <v>213</v>
      </c>
      <c r="AX121">
        <v>1.1081000000000001</v>
      </c>
      <c r="AY121">
        <v>2.2162000000000002</v>
      </c>
      <c r="AZ121">
        <v>2.7081</v>
      </c>
      <c r="BA121">
        <v>14.471</v>
      </c>
      <c r="BB121">
        <v>33.4</v>
      </c>
      <c r="BC121">
        <v>2.31</v>
      </c>
      <c r="BD121">
        <v>5.3029999999999999</v>
      </c>
      <c r="BE121">
        <v>3159.8850000000002</v>
      </c>
      <c r="BF121">
        <v>8.8510000000000009</v>
      </c>
      <c r="BG121">
        <v>15.906000000000001</v>
      </c>
      <c r="BH121">
        <v>0.97299999999999998</v>
      </c>
      <c r="BI121">
        <v>16.879000000000001</v>
      </c>
      <c r="BJ121">
        <v>13.833</v>
      </c>
      <c r="BK121">
        <v>0.84599999999999997</v>
      </c>
      <c r="BL121">
        <v>14.678000000000001</v>
      </c>
      <c r="BM121">
        <v>9.5696999999999992</v>
      </c>
      <c r="BQ121">
        <v>4585.8190000000004</v>
      </c>
      <c r="BR121">
        <v>0.18897</v>
      </c>
      <c r="BS121">
        <v>5.8999999999999997E-2</v>
      </c>
      <c r="BT121">
        <v>5.0000000000000001E-3</v>
      </c>
      <c r="BU121">
        <v>4.5489800000000002</v>
      </c>
      <c r="BV121">
        <v>1.1859</v>
      </c>
    </row>
    <row r="122" spans="1:74" customFormat="1" x14ac:dyDescent="0.25">
      <c r="A122" s="40">
        <v>41705</v>
      </c>
      <c r="B122" s="41">
        <v>3.4996527777777779E-2</v>
      </c>
      <c r="C122">
        <v>6.8540000000000001</v>
      </c>
      <c r="D122">
        <v>2.75E-2</v>
      </c>
      <c r="E122">
        <v>274.945516</v>
      </c>
      <c r="F122">
        <v>306.7</v>
      </c>
      <c r="G122">
        <v>18.600000000000001</v>
      </c>
      <c r="H122">
        <v>561.79999999999995</v>
      </c>
      <c r="J122">
        <v>12.4</v>
      </c>
      <c r="K122">
        <v>0.94579999999999997</v>
      </c>
      <c r="L122">
        <v>6.4824999999999999</v>
      </c>
      <c r="M122">
        <v>2.5999999999999999E-2</v>
      </c>
      <c r="N122">
        <v>290.12090000000001</v>
      </c>
      <c r="O122">
        <v>17.559899999999999</v>
      </c>
      <c r="P122">
        <v>307.7</v>
      </c>
      <c r="Q122">
        <v>252.29900000000001</v>
      </c>
      <c r="R122">
        <v>15.2707</v>
      </c>
      <c r="S122">
        <v>267.60000000000002</v>
      </c>
      <c r="T122">
        <v>561.76779999999997</v>
      </c>
      <c r="W122">
        <v>0</v>
      </c>
      <c r="X122">
        <v>11.7278</v>
      </c>
      <c r="Y122">
        <v>12.1</v>
      </c>
      <c r="Z122">
        <v>855</v>
      </c>
      <c r="AA122">
        <v>877</v>
      </c>
      <c r="AB122">
        <v>856</v>
      </c>
      <c r="AC122">
        <v>82</v>
      </c>
      <c r="AD122">
        <v>19.48</v>
      </c>
      <c r="AE122">
        <v>0.45</v>
      </c>
      <c r="AF122">
        <v>970</v>
      </c>
      <c r="AG122">
        <v>-2</v>
      </c>
      <c r="AH122">
        <v>6</v>
      </c>
      <c r="AI122">
        <v>11.297000000000001</v>
      </c>
      <c r="AJ122">
        <v>191</v>
      </c>
      <c r="AK122">
        <v>189.3</v>
      </c>
      <c r="AL122">
        <v>7.6</v>
      </c>
      <c r="AM122">
        <v>195</v>
      </c>
      <c r="AN122" t="s">
        <v>155</v>
      </c>
      <c r="AO122">
        <v>2</v>
      </c>
      <c r="AP122" s="42">
        <v>0.78490740740740739</v>
      </c>
      <c r="AQ122">
        <v>47.159021000000003</v>
      </c>
      <c r="AR122">
        <v>-88.488939999999999</v>
      </c>
      <c r="AS122">
        <v>315.5</v>
      </c>
      <c r="AT122">
        <v>22.6</v>
      </c>
      <c r="AU122">
        <v>12</v>
      </c>
      <c r="AV122">
        <v>11</v>
      </c>
      <c r="AW122" t="s">
        <v>212</v>
      </c>
      <c r="AX122">
        <v>1.2</v>
      </c>
      <c r="AY122">
        <v>2.4</v>
      </c>
      <c r="AZ122">
        <v>2.8</v>
      </c>
      <c r="BA122">
        <v>14.471</v>
      </c>
      <c r="BB122">
        <v>31.12</v>
      </c>
      <c r="BC122">
        <v>2.15</v>
      </c>
      <c r="BD122">
        <v>5.7320000000000002</v>
      </c>
      <c r="BE122">
        <v>3162.768</v>
      </c>
      <c r="BF122">
        <v>8.0749999999999993</v>
      </c>
      <c r="BG122">
        <v>14.823</v>
      </c>
      <c r="BH122">
        <v>0.89700000000000002</v>
      </c>
      <c r="BI122">
        <v>15.72</v>
      </c>
      <c r="BJ122">
        <v>12.891</v>
      </c>
      <c r="BK122">
        <v>0.78</v>
      </c>
      <c r="BL122">
        <v>13.670999999999999</v>
      </c>
      <c r="BM122">
        <v>8.6081000000000003</v>
      </c>
      <c r="BQ122">
        <v>4160.4530000000004</v>
      </c>
      <c r="BR122">
        <v>0.16842499999999999</v>
      </c>
      <c r="BS122">
        <v>5.7593999999999999E-2</v>
      </c>
      <c r="BT122">
        <v>5.0000000000000001E-3</v>
      </c>
      <c r="BU122">
        <v>4.054411</v>
      </c>
      <c r="BV122">
        <v>1.1576394000000001</v>
      </c>
    </row>
    <row r="123" spans="1:74" customFormat="1" x14ac:dyDescent="0.25">
      <c r="A123" s="40">
        <v>41705</v>
      </c>
      <c r="B123" s="41">
        <v>3.5008101851851853E-2</v>
      </c>
      <c r="C123">
        <v>7.0220000000000002</v>
      </c>
      <c r="D123">
        <v>2.5000000000000001E-2</v>
      </c>
      <c r="E123">
        <v>249.93506500000001</v>
      </c>
      <c r="F123">
        <v>327.2</v>
      </c>
      <c r="G123">
        <v>13.7</v>
      </c>
      <c r="H123">
        <v>553.20000000000005</v>
      </c>
      <c r="J123">
        <v>12.3</v>
      </c>
      <c r="K123">
        <v>0.94450000000000001</v>
      </c>
      <c r="L123">
        <v>6.6326999999999998</v>
      </c>
      <c r="M123">
        <v>2.3599999999999999E-2</v>
      </c>
      <c r="N123">
        <v>309.03730000000002</v>
      </c>
      <c r="O123">
        <v>12.938000000000001</v>
      </c>
      <c r="P123">
        <v>322</v>
      </c>
      <c r="Q123">
        <v>268.74939999999998</v>
      </c>
      <c r="R123">
        <v>11.251300000000001</v>
      </c>
      <c r="S123">
        <v>280</v>
      </c>
      <c r="T123">
        <v>553.16800000000001</v>
      </c>
      <c r="W123">
        <v>0</v>
      </c>
      <c r="X123">
        <v>11.6174</v>
      </c>
      <c r="Y123">
        <v>12.2</v>
      </c>
      <c r="Z123">
        <v>854</v>
      </c>
      <c r="AA123">
        <v>876</v>
      </c>
      <c r="AB123">
        <v>855</v>
      </c>
      <c r="AC123">
        <v>82</v>
      </c>
      <c r="AD123">
        <v>19.48</v>
      </c>
      <c r="AE123">
        <v>0.45</v>
      </c>
      <c r="AF123">
        <v>970</v>
      </c>
      <c r="AG123">
        <v>-2</v>
      </c>
      <c r="AH123">
        <v>6</v>
      </c>
      <c r="AI123">
        <v>11.702999999999999</v>
      </c>
      <c r="AJ123">
        <v>191</v>
      </c>
      <c r="AK123">
        <v>189</v>
      </c>
      <c r="AL123">
        <v>7.7</v>
      </c>
      <c r="AM123">
        <v>195</v>
      </c>
      <c r="AN123" t="s">
        <v>155</v>
      </c>
      <c r="AO123">
        <v>2</v>
      </c>
      <c r="AP123" s="42">
        <v>0.78491898148148154</v>
      </c>
      <c r="AQ123">
        <v>47.159002000000001</v>
      </c>
      <c r="AR123">
        <v>-88.488797000000005</v>
      </c>
      <c r="AS123">
        <v>315.39999999999998</v>
      </c>
      <c r="AT123">
        <v>24.3</v>
      </c>
      <c r="AU123">
        <v>12</v>
      </c>
      <c r="AV123">
        <v>11</v>
      </c>
      <c r="AW123" t="s">
        <v>212</v>
      </c>
      <c r="AX123">
        <v>1.2</v>
      </c>
      <c r="AY123">
        <v>2.4</v>
      </c>
      <c r="AZ123">
        <v>2.8</v>
      </c>
      <c r="BA123">
        <v>14.471</v>
      </c>
      <c r="BB123">
        <v>30.41</v>
      </c>
      <c r="BC123">
        <v>2.1</v>
      </c>
      <c r="BD123">
        <v>5.8760000000000003</v>
      </c>
      <c r="BE123">
        <v>3164.7779999999998</v>
      </c>
      <c r="BF123">
        <v>7.1689999999999996</v>
      </c>
      <c r="BG123">
        <v>15.442</v>
      </c>
      <c r="BH123">
        <v>0.64600000000000002</v>
      </c>
      <c r="BI123">
        <v>16.088000000000001</v>
      </c>
      <c r="BJ123">
        <v>13.429</v>
      </c>
      <c r="BK123">
        <v>0.56200000000000006</v>
      </c>
      <c r="BL123">
        <v>13.991</v>
      </c>
      <c r="BM123">
        <v>8.2896000000000001</v>
      </c>
      <c r="BQ123">
        <v>4030.4859999999999</v>
      </c>
      <c r="BR123">
        <v>0.18701100000000001</v>
      </c>
      <c r="BS123">
        <v>5.8406E-2</v>
      </c>
      <c r="BT123">
        <v>5.0000000000000001E-3</v>
      </c>
      <c r="BU123">
        <v>4.5018219999999998</v>
      </c>
      <c r="BV123">
        <v>1.1739606</v>
      </c>
    </row>
    <row r="124" spans="1:74" customFormat="1" x14ac:dyDescent="0.25">
      <c r="A124" s="40">
        <v>41705</v>
      </c>
      <c r="B124" s="41">
        <v>3.5019675925925926E-2</v>
      </c>
      <c r="C124">
        <v>7.0149999999999997</v>
      </c>
      <c r="D124">
        <v>2.4199999999999999E-2</v>
      </c>
      <c r="E124">
        <v>241.81818200000001</v>
      </c>
      <c r="F124">
        <v>352.7</v>
      </c>
      <c r="G124">
        <v>13.6</v>
      </c>
      <c r="H124">
        <v>532.1</v>
      </c>
      <c r="J124">
        <v>12.25</v>
      </c>
      <c r="K124">
        <v>0.9446</v>
      </c>
      <c r="L124">
        <v>6.6266999999999996</v>
      </c>
      <c r="M124">
        <v>2.2800000000000001E-2</v>
      </c>
      <c r="N124">
        <v>333.12670000000003</v>
      </c>
      <c r="O124">
        <v>12.846299999999999</v>
      </c>
      <c r="P124">
        <v>346</v>
      </c>
      <c r="Q124">
        <v>289.69830000000002</v>
      </c>
      <c r="R124">
        <v>11.1716</v>
      </c>
      <c r="S124">
        <v>300.89999999999998</v>
      </c>
      <c r="T124">
        <v>532.13419999999996</v>
      </c>
      <c r="W124">
        <v>0</v>
      </c>
      <c r="X124">
        <v>11.5731</v>
      </c>
      <c r="Y124">
        <v>12.1</v>
      </c>
      <c r="Z124">
        <v>855</v>
      </c>
      <c r="AA124">
        <v>876</v>
      </c>
      <c r="AB124">
        <v>856</v>
      </c>
      <c r="AC124">
        <v>82</v>
      </c>
      <c r="AD124">
        <v>19.48</v>
      </c>
      <c r="AE124">
        <v>0.45</v>
      </c>
      <c r="AF124">
        <v>970</v>
      </c>
      <c r="AG124">
        <v>-2</v>
      </c>
      <c r="AH124">
        <v>5.2969999999999997</v>
      </c>
      <c r="AI124">
        <v>11.297000000000001</v>
      </c>
      <c r="AJ124">
        <v>191.7</v>
      </c>
      <c r="AK124">
        <v>189.7</v>
      </c>
      <c r="AL124">
        <v>7.7</v>
      </c>
      <c r="AM124">
        <v>195</v>
      </c>
      <c r="AN124" t="s">
        <v>155</v>
      </c>
      <c r="AO124">
        <v>2</v>
      </c>
      <c r="AP124" s="42">
        <v>0.78491898148148154</v>
      </c>
      <c r="AQ124">
        <v>47.158999999999999</v>
      </c>
      <c r="AR124">
        <v>-88.488786000000005</v>
      </c>
      <c r="AS124">
        <v>315.39999999999998</v>
      </c>
      <c r="AT124">
        <v>24.3</v>
      </c>
      <c r="AU124">
        <v>12</v>
      </c>
      <c r="AV124">
        <v>11</v>
      </c>
      <c r="AW124" t="s">
        <v>212</v>
      </c>
      <c r="AX124">
        <v>1.2</v>
      </c>
      <c r="AY124">
        <v>2.4</v>
      </c>
      <c r="AZ124">
        <v>2.8</v>
      </c>
      <c r="BA124">
        <v>14.471</v>
      </c>
      <c r="BB124">
        <v>30.46</v>
      </c>
      <c r="BC124">
        <v>2.1</v>
      </c>
      <c r="BD124">
        <v>5.867</v>
      </c>
      <c r="BE124">
        <v>3166.123</v>
      </c>
      <c r="BF124">
        <v>6.9459999999999997</v>
      </c>
      <c r="BG124">
        <v>16.667999999999999</v>
      </c>
      <c r="BH124">
        <v>0.64300000000000002</v>
      </c>
      <c r="BI124">
        <v>17.309999999999999</v>
      </c>
      <c r="BJ124">
        <v>14.494999999999999</v>
      </c>
      <c r="BK124">
        <v>0.55900000000000005</v>
      </c>
      <c r="BL124">
        <v>15.054</v>
      </c>
      <c r="BM124">
        <v>7.9850000000000003</v>
      </c>
      <c r="BQ124">
        <v>4020.4839999999999</v>
      </c>
      <c r="BR124">
        <v>0.20502999999999999</v>
      </c>
      <c r="BS124">
        <v>5.8297000000000002E-2</v>
      </c>
      <c r="BT124">
        <v>5.0000000000000001E-3</v>
      </c>
      <c r="BU124">
        <v>4.9355849999999997</v>
      </c>
      <c r="BV124">
        <v>1.1717697</v>
      </c>
    </row>
    <row r="125" spans="1:74" customFormat="1" x14ac:dyDescent="0.25">
      <c r="A125" s="40">
        <v>41705</v>
      </c>
      <c r="B125" s="41">
        <v>3.503125E-2</v>
      </c>
      <c r="C125">
        <v>6.9240000000000004</v>
      </c>
      <c r="D125">
        <v>2.1999999999999999E-2</v>
      </c>
      <c r="E125">
        <v>220.48616899999999</v>
      </c>
      <c r="F125">
        <v>357.7</v>
      </c>
      <c r="G125">
        <v>13.6</v>
      </c>
      <c r="H125">
        <v>530</v>
      </c>
      <c r="J125">
        <v>11.9</v>
      </c>
      <c r="K125">
        <v>0.94530000000000003</v>
      </c>
      <c r="L125">
        <v>6.5452000000000004</v>
      </c>
      <c r="M125">
        <v>2.0799999999999999E-2</v>
      </c>
      <c r="N125">
        <v>338.18810000000002</v>
      </c>
      <c r="O125">
        <v>12.8498</v>
      </c>
      <c r="P125">
        <v>351</v>
      </c>
      <c r="Q125">
        <v>294.09989999999999</v>
      </c>
      <c r="R125">
        <v>11.1746</v>
      </c>
      <c r="S125">
        <v>305.3</v>
      </c>
      <c r="T125">
        <v>529.97260000000006</v>
      </c>
      <c r="W125">
        <v>0</v>
      </c>
      <c r="X125">
        <v>11.249499999999999</v>
      </c>
      <c r="Y125">
        <v>12.1</v>
      </c>
      <c r="Z125">
        <v>855</v>
      </c>
      <c r="AA125">
        <v>876</v>
      </c>
      <c r="AB125">
        <v>857</v>
      </c>
      <c r="AC125">
        <v>82</v>
      </c>
      <c r="AD125">
        <v>19.48</v>
      </c>
      <c r="AE125">
        <v>0.45</v>
      </c>
      <c r="AF125">
        <v>970</v>
      </c>
      <c r="AG125">
        <v>-2</v>
      </c>
      <c r="AH125">
        <v>5</v>
      </c>
      <c r="AI125">
        <v>11.702999999999999</v>
      </c>
      <c r="AJ125">
        <v>192</v>
      </c>
      <c r="AK125">
        <v>189.3</v>
      </c>
      <c r="AL125">
        <v>7.7</v>
      </c>
      <c r="AM125">
        <v>195</v>
      </c>
      <c r="AN125" t="s">
        <v>155</v>
      </c>
      <c r="AO125">
        <v>2</v>
      </c>
      <c r="AP125" s="42">
        <v>0.78493055555555558</v>
      </c>
      <c r="AQ125">
        <v>47.158973000000003</v>
      </c>
      <c r="AR125">
        <v>-88.488647</v>
      </c>
      <c r="AS125">
        <v>315.39999999999998</v>
      </c>
      <c r="AT125">
        <v>24.3</v>
      </c>
      <c r="AU125">
        <v>12</v>
      </c>
      <c r="AV125">
        <v>11</v>
      </c>
      <c r="AW125" t="s">
        <v>212</v>
      </c>
      <c r="AX125">
        <v>1.2</v>
      </c>
      <c r="AY125">
        <v>2.4</v>
      </c>
      <c r="AZ125">
        <v>2.8</v>
      </c>
      <c r="BA125">
        <v>14.471</v>
      </c>
      <c r="BB125">
        <v>30.85</v>
      </c>
      <c r="BC125">
        <v>2.13</v>
      </c>
      <c r="BD125">
        <v>5.7830000000000004</v>
      </c>
      <c r="BE125">
        <v>3166.9740000000002</v>
      </c>
      <c r="BF125">
        <v>6.4189999999999996</v>
      </c>
      <c r="BG125">
        <v>17.135999999999999</v>
      </c>
      <c r="BH125">
        <v>0.65100000000000002</v>
      </c>
      <c r="BI125">
        <v>17.786999999999999</v>
      </c>
      <c r="BJ125">
        <v>14.901999999999999</v>
      </c>
      <c r="BK125">
        <v>0.56599999999999995</v>
      </c>
      <c r="BL125">
        <v>15.468999999999999</v>
      </c>
      <c r="BM125">
        <v>8.0538000000000007</v>
      </c>
      <c r="BQ125">
        <v>3957.7950000000001</v>
      </c>
      <c r="BR125">
        <v>0.20589099999999999</v>
      </c>
      <c r="BS125">
        <v>5.8000000000000003E-2</v>
      </c>
      <c r="BT125">
        <v>5.0000000000000001E-3</v>
      </c>
      <c r="BU125">
        <v>4.9563110000000004</v>
      </c>
      <c r="BV125">
        <v>1.1657999999999999</v>
      </c>
    </row>
    <row r="126" spans="1:74" customFormat="1" x14ac:dyDescent="0.25">
      <c r="A126" s="40">
        <v>41705</v>
      </c>
      <c r="B126" s="41">
        <v>3.5042824074074073E-2</v>
      </c>
      <c r="C126">
        <v>6.8810000000000002</v>
      </c>
      <c r="D126">
        <v>2.1499999999999998E-2</v>
      </c>
      <c r="E126">
        <v>214.974403</v>
      </c>
      <c r="F126">
        <v>364.9</v>
      </c>
      <c r="G126">
        <v>10.7</v>
      </c>
      <c r="H126">
        <v>511.6</v>
      </c>
      <c r="J126">
        <v>11.8</v>
      </c>
      <c r="K126">
        <v>0.9456</v>
      </c>
      <c r="L126">
        <v>6.5071000000000003</v>
      </c>
      <c r="M126">
        <v>2.0299999999999999E-2</v>
      </c>
      <c r="N126">
        <v>345.09620000000001</v>
      </c>
      <c r="O126">
        <v>10.103899999999999</v>
      </c>
      <c r="P126">
        <v>355.2</v>
      </c>
      <c r="Q126">
        <v>300.10739999999998</v>
      </c>
      <c r="R126">
        <v>8.7866999999999997</v>
      </c>
      <c r="S126">
        <v>308.89999999999998</v>
      </c>
      <c r="T126">
        <v>511.61970000000002</v>
      </c>
      <c r="W126">
        <v>0</v>
      </c>
      <c r="X126">
        <v>11.1584</v>
      </c>
      <c r="Y126">
        <v>12.1</v>
      </c>
      <c r="Z126">
        <v>855</v>
      </c>
      <c r="AA126">
        <v>876</v>
      </c>
      <c r="AB126">
        <v>856</v>
      </c>
      <c r="AC126">
        <v>82</v>
      </c>
      <c r="AD126">
        <v>19.48</v>
      </c>
      <c r="AE126">
        <v>0.45</v>
      </c>
      <c r="AF126">
        <v>970</v>
      </c>
      <c r="AG126">
        <v>-2</v>
      </c>
      <c r="AH126">
        <v>5</v>
      </c>
      <c r="AI126">
        <v>12</v>
      </c>
      <c r="AJ126">
        <v>192</v>
      </c>
      <c r="AK126">
        <v>189.7</v>
      </c>
      <c r="AL126">
        <v>7.6</v>
      </c>
      <c r="AM126">
        <v>195</v>
      </c>
      <c r="AN126" t="s">
        <v>155</v>
      </c>
      <c r="AO126">
        <v>2</v>
      </c>
      <c r="AP126" s="42">
        <v>0.78494212962962961</v>
      </c>
      <c r="AQ126">
        <v>47.158948000000002</v>
      </c>
      <c r="AR126">
        <v>-88.488491999999994</v>
      </c>
      <c r="AS126">
        <v>315.3</v>
      </c>
      <c r="AT126">
        <v>24.5</v>
      </c>
      <c r="AU126">
        <v>12</v>
      </c>
      <c r="AV126">
        <v>11</v>
      </c>
      <c r="AW126" t="s">
        <v>212</v>
      </c>
      <c r="AX126">
        <v>1.2</v>
      </c>
      <c r="AY126">
        <v>2.4</v>
      </c>
      <c r="AZ126">
        <v>2.8</v>
      </c>
      <c r="BA126">
        <v>14.471</v>
      </c>
      <c r="BB126">
        <v>31.05</v>
      </c>
      <c r="BC126">
        <v>2.15</v>
      </c>
      <c r="BD126">
        <v>5.7489999999999997</v>
      </c>
      <c r="BE126">
        <v>3168.0169999999998</v>
      </c>
      <c r="BF126">
        <v>6.2990000000000004</v>
      </c>
      <c r="BG126">
        <v>17.594000000000001</v>
      </c>
      <c r="BH126">
        <v>0.51500000000000001</v>
      </c>
      <c r="BI126">
        <v>18.11</v>
      </c>
      <c r="BJ126">
        <v>15.301</v>
      </c>
      <c r="BK126">
        <v>0.44800000000000001</v>
      </c>
      <c r="BL126">
        <v>15.749000000000001</v>
      </c>
      <c r="BM126">
        <v>7.8230000000000004</v>
      </c>
      <c r="BQ126">
        <v>3950.05</v>
      </c>
      <c r="BR126">
        <v>0.18812799999999999</v>
      </c>
      <c r="BS126">
        <v>5.7297000000000001E-2</v>
      </c>
      <c r="BT126">
        <v>6.4060000000000002E-3</v>
      </c>
      <c r="BU126">
        <v>4.5287119999999996</v>
      </c>
      <c r="BV126">
        <v>1.1516697</v>
      </c>
    </row>
    <row r="127" spans="1:74" customFormat="1" x14ac:dyDescent="0.25">
      <c r="A127" s="40">
        <v>41705</v>
      </c>
      <c r="B127" s="41">
        <v>3.5054398148148147E-2</v>
      </c>
      <c r="C127">
        <v>7.16</v>
      </c>
      <c r="D127">
        <v>2.1000000000000001E-2</v>
      </c>
      <c r="E127">
        <v>210.024272</v>
      </c>
      <c r="F127">
        <v>372.4</v>
      </c>
      <c r="G127">
        <v>9.1999999999999993</v>
      </c>
      <c r="H127">
        <v>505</v>
      </c>
      <c r="J127">
        <v>11.7</v>
      </c>
      <c r="K127">
        <v>0.94340000000000002</v>
      </c>
      <c r="L127">
        <v>6.7549000000000001</v>
      </c>
      <c r="M127">
        <v>1.9800000000000002E-2</v>
      </c>
      <c r="N127">
        <v>351.31290000000001</v>
      </c>
      <c r="O127">
        <v>8.6946999999999992</v>
      </c>
      <c r="P127">
        <v>360</v>
      </c>
      <c r="Q127">
        <v>305.51369999999997</v>
      </c>
      <c r="R127">
        <v>7.5612000000000004</v>
      </c>
      <c r="S127">
        <v>313.10000000000002</v>
      </c>
      <c r="T127">
        <v>505.0258</v>
      </c>
      <c r="W127">
        <v>0</v>
      </c>
      <c r="X127">
        <v>11.038</v>
      </c>
      <c r="Y127">
        <v>12.1</v>
      </c>
      <c r="Z127">
        <v>855</v>
      </c>
      <c r="AA127">
        <v>876</v>
      </c>
      <c r="AB127">
        <v>855</v>
      </c>
      <c r="AC127">
        <v>82</v>
      </c>
      <c r="AD127">
        <v>19.48</v>
      </c>
      <c r="AE127">
        <v>0.45</v>
      </c>
      <c r="AF127">
        <v>970</v>
      </c>
      <c r="AG127">
        <v>-2</v>
      </c>
      <c r="AH127">
        <v>5.7030000000000003</v>
      </c>
      <c r="AI127">
        <v>12</v>
      </c>
      <c r="AJ127">
        <v>191.3</v>
      </c>
      <c r="AK127">
        <v>190</v>
      </c>
      <c r="AL127">
        <v>7.6</v>
      </c>
      <c r="AM127">
        <v>195</v>
      </c>
      <c r="AN127" t="s">
        <v>155</v>
      </c>
      <c r="AO127">
        <v>2</v>
      </c>
      <c r="AP127" s="42">
        <v>0.7849652777777778</v>
      </c>
      <c r="AQ127">
        <v>47.158948000000002</v>
      </c>
      <c r="AR127">
        <v>-88.488162000000003</v>
      </c>
      <c r="AS127">
        <v>315.2</v>
      </c>
      <c r="AT127">
        <v>27.3</v>
      </c>
      <c r="AU127">
        <v>12</v>
      </c>
      <c r="AV127">
        <v>10</v>
      </c>
      <c r="AW127" t="s">
        <v>210</v>
      </c>
      <c r="AX127">
        <v>1.1838</v>
      </c>
      <c r="AY127">
        <v>2.3271000000000002</v>
      </c>
      <c r="AZ127">
        <v>2.7189999999999999</v>
      </c>
      <c r="BA127">
        <v>14.471</v>
      </c>
      <c r="BB127">
        <v>29.89</v>
      </c>
      <c r="BC127">
        <v>2.0699999999999998</v>
      </c>
      <c r="BD127">
        <v>5.9969999999999999</v>
      </c>
      <c r="BE127">
        <v>3169.1280000000002</v>
      </c>
      <c r="BF127">
        <v>5.9169999999999998</v>
      </c>
      <c r="BG127">
        <v>17.260000000000002</v>
      </c>
      <c r="BH127">
        <v>0.42699999999999999</v>
      </c>
      <c r="BI127">
        <v>17.687999999999999</v>
      </c>
      <c r="BJ127">
        <v>15.01</v>
      </c>
      <c r="BK127">
        <v>0.371</v>
      </c>
      <c r="BL127">
        <v>15.382</v>
      </c>
      <c r="BM127">
        <v>7.4414999999999996</v>
      </c>
      <c r="BQ127">
        <v>3765.384</v>
      </c>
      <c r="BR127">
        <v>0.16694000000000001</v>
      </c>
      <c r="BS127">
        <v>5.6297E-2</v>
      </c>
      <c r="BT127">
        <v>7.0000000000000001E-3</v>
      </c>
      <c r="BU127">
        <v>4.0186640000000002</v>
      </c>
      <c r="BV127">
        <v>1.1315697</v>
      </c>
    </row>
    <row r="128" spans="1:74" customFormat="1" x14ac:dyDescent="0.25">
      <c r="A128" s="40">
        <v>41705</v>
      </c>
      <c r="B128" s="41">
        <v>3.5065972222222221E-2</v>
      </c>
      <c r="C128">
        <v>7.1680000000000001</v>
      </c>
      <c r="D128">
        <v>1.89E-2</v>
      </c>
      <c r="E128">
        <v>188.505551</v>
      </c>
      <c r="F128">
        <v>391.4</v>
      </c>
      <c r="G128">
        <v>10.9</v>
      </c>
      <c r="H128">
        <v>493.3</v>
      </c>
      <c r="J128">
        <v>11.7</v>
      </c>
      <c r="K128">
        <v>0.94330000000000003</v>
      </c>
      <c r="L128">
        <v>6.7619999999999996</v>
      </c>
      <c r="M128">
        <v>1.78E-2</v>
      </c>
      <c r="N128">
        <v>369.26130000000001</v>
      </c>
      <c r="O128">
        <v>10.282400000000001</v>
      </c>
      <c r="P128">
        <v>379.5</v>
      </c>
      <c r="Q128">
        <v>321.12220000000002</v>
      </c>
      <c r="R128">
        <v>8.9419000000000004</v>
      </c>
      <c r="S128">
        <v>330.1</v>
      </c>
      <c r="T128">
        <v>493.28960000000001</v>
      </c>
      <c r="W128">
        <v>0</v>
      </c>
      <c r="X128">
        <v>11.037000000000001</v>
      </c>
      <c r="Y128">
        <v>12.1</v>
      </c>
      <c r="Z128">
        <v>856</v>
      </c>
      <c r="AA128">
        <v>876</v>
      </c>
      <c r="AB128">
        <v>855</v>
      </c>
      <c r="AC128">
        <v>82</v>
      </c>
      <c r="AD128">
        <v>19.48</v>
      </c>
      <c r="AE128">
        <v>0.45</v>
      </c>
      <c r="AF128">
        <v>970</v>
      </c>
      <c r="AG128">
        <v>-2</v>
      </c>
      <c r="AH128">
        <v>6</v>
      </c>
      <c r="AI128">
        <v>12</v>
      </c>
      <c r="AJ128">
        <v>191</v>
      </c>
      <c r="AK128">
        <v>189.3</v>
      </c>
      <c r="AL128">
        <v>7.5</v>
      </c>
      <c r="AM128">
        <v>195</v>
      </c>
      <c r="AN128" t="s">
        <v>155</v>
      </c>
      <c r="AO128">
        <v>2</v>
      </c>
      <c r="AP128" s="42">
        <v>0.78497685185185195</v>
      </c>
      <c r="AQ128">
        <v>47.158949999999997</v>
      </c>
      <c r="AR128">
        <v>-88.487977999999998</v>
      </c>
      <c r="AS128">
        <v>315.3</v>
      </c>
      <c r="AT128">
        <v>30.4</v>
      </c>
      <c r="AU128">
        <v>12</v>
      </c>
      <c r="AV128">
        <v>11</v>
      </c>
      <c r="AW128" t="s">
        <v>212</v>
      </c>
      <c r="AX128">
        <v>1</v>
      </c>
      <c r="AY128">
        <v>1.5</v>
      </c>
      <c r="AZ128">
        <v>1.8</v>
      </c>
      <c r="BA128">
        <v>14.471</v>
      </c>
      <c r="BB128">
        <v>29.87</v>
      </c>
      <c r="BC128">
        <v>2.06</v>
      </c>
      <c r="BD128">
        <v>6.0069999999999997</v>
      </c>
      <c r="BE128">
        <v>3170.6390000000001</v>
      </c>
      <c r="BF128">
        <v>5.3070000000000004</v>
      </c>
      <c r="BG128">
        <v>18.132000000000001</v>
      </c>
      <c r="BH128">
        <v>0.505</v>
      </c>
      <c r="BI128">
        <v>18.637</v>
      </c>
      <c r="BJ128">
        <v>15.768000000000001</v>
      </c>
      <c r="BK128">
        <v>0.439</v>
      </c>
      <c r="BL128">
        <v>16.207000000000001</v>
      </c>
      <c r="BM128">
        <v>7.2644000000000002</v>
      </c>
      <c r="BQ128">
        <v>3762.9</v>
      </c>
      <c r="BR128">
        <v>0.175763</v>
      </c>
      <c r="BS128">
        <v>5.5296999999999999E-2</v>
      </c>
      <c r="BT128">
        <v>7.0000000000000001E-3</v>
      </c>
      <c r="BU128">
        <v>4.2310549999999996</v>
      </c>
      <c r="BV128">
        <v>1.1114697</v>
      </c>
    </row>
    <row r="129" spans="1:74" customFormat="1" x14ac:dyDescent="0.25">
      <c r="A129" s="40">
        <v>41705</v>
      </c>
      <c r="B129" s="41">
        <v>3.5077546296296294E-2</v>
      </c>
      <c r="C129">
        <v>6.968</v>
      </c>
      <c r="D129">
        <v>1.7999999999999999E-2</v>
      </c>
      <c r="E129">
        <v>179.96663899999999</v>
      </c>
      <c r="F129">
        <v>397.2</v>
      </c>
      <c r="G129">
        <v>10.1</v>
      </c>
      <c r="H129">
        <v>462.3</v>
      </c>
      <c r="J129">
        <v>11.6</v>
      </c>
      <c r="K129">
        <v>0.94489999999999996</v>
      </c>
      <c r="L129">
        <v>6.5842000000000001</v>
      </c>
      <c r="M129">
        <v>1.7000000000000001E-2</v>
      </c>
      <c r="N129">
        <v>375.30439999999999</v>
      </c>
      <c r="O129">
        <v>9.5280000000000005</v>
      </c>
      <c r="P129">
        <v>384.8</v>
      </c>
      <c r="Q129">
        <v>326.3775</v>
      </c>
      <c r="R129">
        <v>8.2858999999999998</v>
      </c>
      <c r="S129">
        <v>334.7</v>
      </c>
      <c r="T129">
        <v>462.28809999999999</v>
      </c>
      <c r="W129">
        <v>0</v>
      </c>
      <c r="X129">
        <v>10.9605</v>
      </c>
      <c r="Y129">
        <v>12.1</v>
      </c>
      <c r="Z129">
        <v>855</v>
      </c>
      <c r="AA129">
        <v>876</v>
      </c>
      <c r="AB129">
        <v>856</v>
      </c>
      <c r="AC129">
        <v>82</v>
      </c>
      <c r="AD129">
        <v>19.48</v>
      </c>
      <c r="AE129">
        <v>0.45</v>
      </c>
      <c r="AF129">
        <v>970</v>
      </c>
      <c r="AG129">
        <v>-2</v>
      </c>
      <c r="AH129">
        <v>6</v>
      </c>
      <c r="AI129">
        <v>12</v>
      </c>
      <c r="AJ129">
        <v>191.7</v>
      </c>
      <c r="AK129">
        <v>189.7</v>
      </c>
      <c r="AL129">
        <v>7.3</v>
      </c>
      <c r="AM129">
        <v>194.9</v>
      </c>
      <c r="AN129" t="s">
        <v>155</v>
      </c>
      <c r="AO129">
        <v>2</v>
      </c>
      <c r="AP129" s="42">
        <v>0.78498842592592588</v>
      </c>
      <c r="AQ129">
        <v>47.158951999999999</v>
      </c>
      <c r="AR129">
        <v>-88.487797</v>
      </c>
      <c r="AS129">
        <v>315.3</v>
      </c>
      <c r="AT129">
        <v>30.5</v>
      </c>
      <c r="AU129">
        <v>12</v>
      </c>
      <c r="AV129">
        <v>11</v>
      </c>
      <c r="AW129" t="s">
        <v>212</v>
      </c>
      <c r="AX129">
        <v>1</v>
      </c>
      <c r="AY129">
        <v>1.5243</v>
      </c>
      <c r="AZ129">
        <v>1.8162</v>
      </c>
      <c r="BA129">
        <v>14.471</v>
      </c>
      <c r="BB129">
        <v>30.71</v>
      </c>
      <c r="BC129">
        <v>2.12</v>
      </c>
      <c r="BD129">
        <v>5.8339999999999996</v>
      </c>
      <c r="BE129">
        <v>3172.1559999999999</v>
      </c>
      <c r="BF129">
        <v>5.2140000000000004</v>
      </c>
      <c r="BG129">
        <v>18.934999999999999</v>
      </c>
      <c r="BH129">
        <v>0.48099999999999998</v>
      </c>
      <c r="BI129">
        <v>19.416</v>
      </c>
      <c r="BJ129">
        <v>16.466999999999999</v>
      </c>
      <c r="BK129">
        <v>0.41799999999999998</v>
      </c>
      <c r="BL129">
        <v>16.885000000000002</v>
      </c>
      <c r="BM129">
        <v>6.9950000000000001</v>
      </c>
      <c r="BQ129">
        <v>3839.5540000000001</v>
      </c>
      <c r="BR129">
        <v>0.17075199999999999</v>
      </c>
      <c r="BS129">
        <v>5.5703000000000003E-2</v>
      </c>
      <c r="BT129">
        <v>7.0000000000000001E-3</v>
      </c>
      <c r="BU129">
        <v>4.1104279999999997</v>
      </c>
      <c r="BV129">
        <v>1.1196303000000001</v>
      </c>
    </row>
    <row r="130" spans="1:74" customFormat="1" x14ac:dyDescent="0.25">
      <c r="A130" s="40">
        <v>41705</v>
      </c>
      <c r="B130" s="41">
        <v>3.5089120370370368E-2</v>
      </c>
      <c r="C130">
        <v>6.86</v>
      </c>
      <c r="D130">
        <v>1.72E-2</v>
      </c>
      <c r="E130">
        <v>171.62635499999999</v>
      </c>
      <c r="F130">
        <v>396</v>
      </c>
      <c r="G130">
        <v>5.8</v>
      </c>
      <c r="H130">
        <v>478.6</v>
      </c>
      <c r="J130">
        <v>11.5</v>
      </c>
      <c r="K130">
        <v>0.9456</v>
      </c>
      <c r="L130">
        <v>6.4869000000000003</v>
      </c>
      <c r="M130">
        <v>1.6199999999999999E-2</v>
      </c>
      <c r="N130">
        <v>374.44400000000002</v>
      </c>
      <c r="O130">
        <v>5.4836</v>
      </c>
      <c r="P130">
        <v>379.9</v>
      </c>
      <c r="Q130">
        <v>325.6293</v>
      </c>
      <c r="R130">
        <v>4.7686999999999999</v>
      </c>
      <c r="S130">
        <v>330.4</v>
      </c>
      <c r="T130">
        <v>478.5856</v>
      </c>
      <c r="W130">
        <v>0</v>
      </c>
      <c r="X130">
        <v>10.874499999999999</v>
      </c>
      <c r="Y130">
        <v>12.2</v>
      </c>
      <c r="Z130">
        <v>855</v>
      </c>
      <c r="AA130">
        <v>875</v>
      </c>
      <c r="AB130">
        <v>855</v>
      </c>
      <c r="AC130">
        <v>82</v>
      </c>
      <c r="AD130">
        <v>19.48</v>
      </c>
      <c r="AE130">
        <v>0.45</v>
      </c>
      <c r="AF130">
        <v>970</v>
      </c>
      <c r="AG130">
        <v>-2</v>
      </c>
      <c r="AH130">
        <v>6</v>
      </c>
      <c r="AI130">
        <v>12</v>
      </c>
      <c r="AJ130">
        <v>191.3</v>
      </c>
      <c r="AK130">
        <v>190</v>
      </c>
      <c r="AL130">
        <v>7</v>
      </c>
      <c r="AM130">
        <v>194.5</v>
      </c>
      <c r="AN130" t="s">
        <v>155</v>
      </c>
      <c r="AO130">
        <v>2</v>
      </c>
      <c r="AP130" s="42">
        <v>0.78500000000000003</v>
      </c>
      <c r="AQ130">
        <v>47.158951999999999</v>
      </c>
      <c r="AR130">
        <v>-88.487600999999998</v>
      </c>
      <c r="AS130">
        <v>315.5</v>
      </c>
      <c r="AT130">
        <v>31.2</v>
      </c>
      <c r="AU130">
        <v>12</v>
      </c>
      <c r="AV130">
        <v>10</v>
      </c>
      <c r="AW130" t="s">
        <v>214</v>
      </c>
      <c r="AX130">
        <v>1</v>
      </c>
      <c r="AY130">
        <v>1.7757240000000001</v>
      </c>
      <c r="AZ130">
        <v>1.983816</v>
      </c>
      <c r="BA130">
        <v>14.471</v>
      </c>
      <c r="BB130">
        <v>31.18</v>
      </c>
      <c r="BC130">
        <v>2.15</v>
      </c>
      <c r="BD130">
        <v>5.7519999999999998</v>
      </c>
      <c r="BE130">
        <v>3171.5709999999999</v>
      </c>
      <c r="BF130">
        <v>5.05</v>
      </c>
      <c r="BG130">
        <v>19.172000000000001</v>
      </c>
      <c r="BH130">
        <v>0.28100000000000003</v>
      </c>
      <c r="BI130">
        <v>19.452000000000002</v>
      </c>
      <c r="BJ130">
        <v>16.672000000000001</v>
      </c>
      <c r="BK130">
        <v>0.24399999999999999</v>
      </c>
      <c r="BL130">
        <v>16.917000000000002</v>
      </c>
      <c r="BM130">
        <v>7.3489000000000004</v>
      </c>
      <c r="BQ130">
        <v>3865.866</v>
      </c>
      <c r="BR130">
        <v>0.18568399999999999</v>
      </c>
      <c r="BS130">
        <v>5.6703000000000003E-2</v>
      </c>
      <c r="BT130">
        <v>6.2969999999999996E-3</v>
      </c>
      <c r="BU130">
        <v>4.4698779999999996</v>
      </c>
      <c r="BV130">
        <v>1.1397303000000001</v>
      </c>
    </row>
    <row r="131" spans="1:74" customFormat="1" x14ac:dyDescent="0.25">
      <c r="A131" s="40">
        <v>41705</v>
      </c>
      <c r="B131" s="41">
        <v>3.5100694444444448E-2</v>
      </c>
      <c r="C131">
        <v>6.86</v>
      </c>
      <c r="D131">
        <v>1.7000000000000001E-2</v>
      </c>
      <c r="E131">
        <v>170</v>
      </c>
      <c r="F131">
        <v>393.9</v>
      </c>
      <c r="G131">
        <v>5.7</v>
      </c>
      <c r="H131">
        <v>451.7</v>
      </c>
      <c r="J131">
        <v>11.5</v>
      </c>
      <c r="K131">
        <v>0.94550000000000001</v>
      </c>
      <c r="L131">
        <v>6.4862000000000002</v>
      </c>
      <c r="M131">
        <v>1.61E-2</v>
      </c>
      <c r="N131">
        <v>372.42860000000002</v>
      </c>
      <c r="O131">
        <v>5.3894000000000002</v>
      </c>
      <c r="P131">
        <v>377.8</v>
      </c>
      <c r="Q131">
        <v>323.8766</v>
      </c>
      <c r="R131">
        <v>4.6867999999999999</v>
      </c>
      <c r="S131">
        <v>328.6</v>
      </c>
      <c r="T131">
        <v>451.70580000000001</v>
      </c>
      <c r="W131">
        <v>0</v>
      </c>
      <c r="X131">
        <v>10.8733</v>
      </c>
      <c r="Y131">
        <v>12.1</v>
      </c>
      <c r="Z131">
        <v>855</v>
      </c>
      <c r="AA131">
        <v>875</v>
      </c>
      <c r="AB131">
        <v>855</v>
      </c>
      <c r="AC131">
        <v>82</v>
      </c>
      <c r="AD131">
        <v>19.48</v>
      </c>
      <c r="AE131">
        <v>0.45</v>
      </c>
      <c r="AF131">
        <v>970</v>
      </c>
      <c r="AG131">
        <v>-2</v>
      </c>
      <c r="AH131">
        <v>6</v>
      </c>
      <c r="AI131">
        <v>12</v>
      </c>
      <c r="AJ131">
        <v>191</v>
      </c>
      <c r="AK131">
        <v>190</v>
      </c>
      <c r="AL131">
        <v>6.7</v>
      </c>
      <c r="AM131">
        <v>194.2</v>
      </c>
      <c r="AN131" t="s">
        <v>155</v>
      </c>
      <c r="AO131">
        <v>2</v>
      </c>
      <c r="AP131" s="42">
        <v>0.78501157407407407</v>
      </c>
      <c r="AQ131">
        <v>47.158951999999999</v>
      </c>
      <c r="AR131">
        <v>-88.487398999999996</v>
      </c>
      <c r="AS131">
        <v>315.10000000000002</v>
      </c>
      <c r="AT131">
        <v>32.200000000000003</v>
      </c>
      <c r="AU131">
        <v>12</v>
      </c>
      <c r="AV131">
        <v>9</v>
      </c>
      <c r="AW131" t="s">
        <v>215</v>
      </c>
      <c r="AX131">
        <v>1</v>
      </c>
      <c r="AY131">
        <v>1.5</v>
      </c>
      <c r="AZ131">
        <v>1.8</v>
      </c>
      <c r="BA131">
        <v>14.471</v>
      </c>
      <c r="BB131">
        <v>31.19</v>
      </c>
      <c r="BC131">
        <v>2.16</v>
      </c>
      <c r="BD131">
        <v>5.7640000000000002</v>
      </c>
      <c r="BE131">
        <v>3172.9560000000001</v>
      </c>
      <c r="BF131">
        <v>5.0049999999999999</v>
      </c>
      <c r="BG131">
        <v>19.079000000000001</v>
      </c>
      <c r="BH131">
        <v>0.27600000000000002</v>
      </c>
      <c r="BI131">
        <v>19.355</v>
      </c>
      <c r="BJ131">
        <v>16.591999999999999</v>
      </c>
      <c r="BK131">
        <v>0.24</v>
      </c>
      <c r="BL131">
        <v>16.832000000000001</v>
      </c>
      <c r="BM131">
        <v>6.94</v>
      </c>
      <c r="BQ131">
        <v>3867.5540000000001</v>
      </c>
      <c r="BR131">
        <v>0.167989</v>
      </c>
      <c r="BS131">
        <v>5.6297E-2</v>
      </c>
      <c r="BT131">
        <v>6.0000000000000001E-3</v>
      </c>
      <c r="BU131">
        <v>4.0439160000000003</v>
      </c>
      <c r="BV131">
        <v>1.1315697</v>
      </c>
    </row>
    <row r="132" spans="1:74" customFormat="1" x14ac:dyDescent="0.25">
      <c r="A132" s="40">
        <v>41705</v>
      </c>
      <c r="B132" s="41">
        <v>3.5112268518518515E-2</v>
      </c>
      <c r="C132">
        <v>6.9219999999999997</v>
      </c>
      <c r="D132">
        <v>1.6500000000000001E-2</v>
      </c>
      <c r="E132">
        <v>165.17384100000001</v>
      </c>
      <c r="F132">
        <v>392</v>
      </c>
      <c r="G132">
        <v>1.4</v>
      </c>
      <c r="H132">
        <v>431.7</v>
      </c>
      <c r="J132">
        <v>11.5</v>
      </c>
      <c r="K132">
        <v>0.94499999999999995</v>
      </c>
      <c r="L132">
        <v>6.5418000000000003</v>
      </c>
      <c r="M132">
        <v>1.5599999999999999E-2</v>
      </c>
      <c r="N132">
        <v>370.44929999999999</v>
      </c>
      <c r="O132">
        <v>1.2827999999999999</v>
      </c>
      <c r="P132">
        <v>371.7</v>
      </c>
      <c r="Q132">
        <v>322.15530000000001</v>
      </c>
      <c r="R132">
        <v>1.1155999999999999</v>
      </c>
      <c r="S132">
        <v>323.3</v>
      </c>
      <c r="T132">
        <v>431.69779999999997</v>
      </c>
      <c r="W132">
        <v>0</v>
      </c>
      <c r="X132">
        <v>10.867699999999999</v>
      </c>
      <c r="Y132">
        <v>12.1</v>
      </c>
      <c r="Z132">
        <v>855</v>
      </c>
      <c r="AA132">
        <v>876</v>
      </c>
      <c r="AB132">
        <v>855</v>
      </c>
      <c r="AC132">
        <v>82</v>
      </c>
      <c r="AD132">
        <v>19.48</v>
      </c>
      <c r="AE132">
        <v>0.45</v>
      </c>
      <c r="AF132">
        <v>970</v>
      </c>
      <c r="AG132">
        <v>-2</v>
      </c>
      <c r="AH132">
        <v>6</v>
      </c>
      <c r="AI132">
        <v>12</v>
      </c>
      <c r="AJ132">
        <v>191</v>
      </c>
      <c r="AK132">
        <v>189.3</v>
      </c>
      <c r="AL132">
        <v>6.7</v>
      </c>
      <c r="AM132">
        <v>194</v>
      </c>
      <c r="AN132" t="s">
        <v>155</v>
      </c>
      <c r="AO132">
        <v>2</v>
      </c>
      <c r="AP132" s="42">
        <v>0.78502314814814811</v>
      </c>
      <c r="AQ132">
        <v>47.158952999999997</v>
      </c>
      <c r="AR132">
        <v>-88.487215000000006</v>
      </c>
      <c r="AS132">
        <v>315.10000000000002</v>
      </c>
      <c r="AT132">
        <v>32.700000000000003</v>
      </c>
      <c r="AU132">
        <v>12</v>
      </c>
      <c r="AV132">
        <v>9</v>
      </c>
      <c r="AW132" t="s">
        <v>215</v>
      </c>
      <c r="AX132">
        <v>1.0081</v>
      </c>
      <c r="AY132">
        <v>1.5081</v>
      </c>
      <c r="AZ132">
        <v>1.8081</v>
      </c>
      <c r="BA132">
        <v>14.471</v>
      </c>
      <c r="BB132">
        <v>30.93</v>
      </c>
      <c r="BC132">
        <v>2.14</v>
      </c>
      <c r="BD132">
        <v>5.8179999999999996</v>
      </c>
      <c r="BE132">
        <v>3174.2370000000001</v>
      </c>
      <c r="BF132">
        <v>4.8209999999999997</v>
      </c>
      <c r="BG132">
        <v>18.824000000000002</v>
      </c>
      <c r="BH132">
        <v>6.5000000000000002E-2</v>
      </c>
      <c r="BI132">
        <v>18.888999999999999</v>
      </c>
      <c r="BJ132">
        <v>16.37</v>
      </c>
      <c r="BK132">
        <v>5.7000000000000002E-2</v>
      </c>
      <c r="BL132">
        <v>16.425999999999998</v>
      </c>
      <c r="BM132">
        <v>6.5788000000000002</v>
      </c>
      <c r="BQ132">
        <v>3834.2089999999998</v>
      </c>
      <c r="BR132">
        <v>0.16262399999999999</v>
      </c>
      <c r="BS132">
        <v>5.5296999999999999E-2</v>
      </c>
      <c r="BT132">
        <v>6.0000000000000001E-3</v>
      </c>
      <c r="BU132">
        <v>3.9147669999999999</v>
      </c>
      <c r="BV132">
        <v>1.1114697</v>
      </c>
    </row>
    <row r="133" spans="1:74" customFormat="1" x14ac:dyDescent="0.25">
      <c r="A133" s="40">
        <v>41705</v>
      </c>
      <c r="B133" s="41">
        <v>3.5123842592592595E-2</v>
      </c>
      <c r="C133">
        <v>7.22</v>
      </c>
      <c r="D133">
        <v>1.5699999999999999E-2</v>
      </c>
      <c r="E133">
        <v>156.877602</v>
      </c>
      <c r="F133">
        <v>392.4</v>
      </c>
      <c r="G133">
        <v>8</v>
      </c>
      <c r="H133">
        <v>431.6</v>
      </c>
      <c r="J133">
        <v>11.5</v>
      </c>
      <c r="K133">
        <v>0.94269999999999998</v>
      </c>
      <c r="L133">
        <v>6.8068999999999997</v>
      </c>
      <c r="M133">
        <v>1.4800000000000001E-2</v>
      </c>
      <c r="N133">
        <v>369.93400000000003</v>
      </c>
      <c r="O133">
        <v>7.4946999999999999</v>
      </c>
      <c r="P133">
        <v>377.4</v>
      </c>
      <c r="Q133">
        <v>321.7072</v>
      </c>
      <c r="R133">
        <v>6.5175999999999998</v>
      </c>
      <c r="S133">
        <v>328.2</v>
      </c>
      <c r="T133">
        <v>431.6465</v>
      </c>
      <c r="W133">
        <v>0</v>
      </c>
      <c r="X133">
        <v>10.843299999999999</v>
      </c>
      <c r="Y133">
        <v>12.2</v>
      </c>
      <c r="Z133">
        <v>854</v>
      </c>
      <c r="AA133">
        <v>876</v>
      </c>
      <c r="AB133">
        <v>855</v>
      </c>
      <c r="AC133">
        <v>82</v>
      </c>
      <c r="AD133">
        <v>19.48</v>
      </c>
      <c r="AE133">
        <v>0.45</v>
      </c>
      <c r="AF133">
        <v>970</v>
      </c>
      <c r="AG133">
        <v>-2</v>
      </c>
      <c r="AH133">
        <v>5.2969999999999997</v>
      </c>
      <c r="AI133">
        <v>12</v>
      </c>
      <c r="AJ133">
        <v>191</v>
      </c>
      <c r="AK133">
        <v>189.7</v>
      </c>
      <c r="AL133">
        <v>6.8</v>
      </c>
      <c r="AM133">
        <v>194</v>
      </c>
      <c r="AN133" t="s">
        <v>155</v>
      </c>
      <c r="AO133">
        <v>2</v>
      </c>
      <c r="AP133" s="42">
        <v>0.78502314814814811</v>
      </c>
      <c r="AQ133">
        <v>47.158951999999999</v>
      </c>
      <c r="AR133">
        <v>-88.487183000000002</v>
      </c>
      <c r="AS133">
        <v>315.10000000000002</v>
      </c>
      <c r="AT133">
        <v>32.700000000000003</v>
      </c>
      <c r="AU133">
        <v>12</v>
      </c>
      <c r="AV133">
        <v>9</v>
      </c>
      <c r="AW133" t="s">
        <v>215</v>
      </c>
      <c r="AX133">
        <v>1.1000000000000001</v>
      </c>
      <c r="AY133">
        <v>1.6</v>
      </c>
      <c r="AZ133">
        <v>1.9</v>
      </c>
      <c r="BA133">
        <v>14.471</v>
      </c>
      <c r="BB133">
        <v>29.71</v>
      </c>
      <c r="BC133">
        <v>2.0499999999999998</v>
      </c>
      <c r="BD133">
        <v>6.0750000000000002</v>
      </c>
      <c r="BE133">
        <v>3174.9780000000001</v>
      </c>
      <c r="BF133">
        <v>4.391</v>
      </c>
      <c r="BG133">
        <v>18.07</v>
      </c>
      <c r="BH133">
        <v>0.36599999999999999</v>
      </c>
      <c r="BI133">
        <v>18.436</v>
      </c>
      <c r="BJ133">
        <v>15.714</v>
      </c>
      <c r="BK133">
        <v>0.318</v>
      </c>
      <c r="BL133">
        <v>16.032</v>
      </c>
      <c r="BM133">
        <v>6.3232999999999997</v>
      </c>
      <c r="BQ133">
        <v>3677.5059999999999</v>
      </c>
      <c r="BR133">
        <v>0.18398100000000001</v>
      </c>
      <c r="BS133">
        <v>5.6405999999999998E-2</v>
      </c>
      <c r="BT133">
        <v>6.7029999999999998E-3</v>
      </c>
      <c r="BU133">
        <v>4.4288829999999999</v>
      </c>
      <c r="BV133">
        <v>1.1337606</v>
      </c>
    </row>
    <row r="134" spans="1:74" customFormat="1" x14ac:dyDescent="0.25">
      <c r="A134" s="40">
        <v>41705</v>
      </c>
      <c r="B134" s="41">
        <v>3.5135416666666662E-2</v>
      </c>
      <c r="C134">
        <v>7.2690000000000001</v>
      </c>
      <c r="D134">
        <v>1.49E-2</v>
      </c>
      <c r="E134">
        <v>148.50899699999999</v>
      </c>
      <c r="F134">
        <v>393.9</v>
      </c>
      <c r="G134">
        <v>5.0999999999999996</v>
      </c>
      <c r="H134">
        <v>410.6</v>
      </c>
      <c r="J134">
        <v>11.6</v>
      </c>
      <c r="K134">
        <v>0.94240000000000002</v>
      </c>
      <c r="L134">
        <v>6.85</v>
      </c>
      <c r="M134">
        <v>1.4E-2</v>
      </c>
      <c r="N134">
        <v>371.19</v>
      </c>
      <c r="O134">
        <v>4.806</v>
      </c>
      <c r="P134">
        <v>376</v>
      </c>
      <c r="Q134">
        <v>322.79939999999999</v>
      </c>
      <c r="R134">
        <v>4.1795</v>
      </c>
      <c r="S134">
        <v>327</v>
      </c>
      <c r="T134">
        <v>410.6</v>
      </c>
      <c r="W134">
        <v>0</v>
      </c>
      <c r="X134">
        <v>10.9314</v>
      </c>
      <c r="Y134">
        <v>12.2</v>
      </c>
      <c r="Z134">
        <v>854</v>
      </c>
      <c r="AA134">
        <v>876</v>
      </c>
      <c r="AB134">
        <v>855</v>
      </c>
      <c r="AC134">
        <v>82</v>
      </c>
      <c r="AD134">
        <v>19.48</v>
      </c>
      <c r="AE134">
        <v>0.45</v>
      </c>
      <c r="AF134">
        <v>970</v>
      </c>
      <c r="AG134">
        <v>-2</v>
      </c>
      <c r="AH134">
        <v>5</v>
      </c>
      <c r="AI134">
        <v>12</v>
      </c>
      <c r="AJ134">
        <v>191.7</v>
      </c>
      <c r="AK134">
        <v>189.3</v>
      </c>
      <c r="AL134">
        <v>6.8</v>
      </c>
      <c r="AM134">
        <v>194</v>
      </c>
      <c r="AN134" t="s">
        <v>155</v>
      </c>
      <c r="AO134">
        <v>2</v>
      </c>
      <c r="AP134" s="42">
        <v>0.7850462962962963</v>
      </c>
      <c r="AQ134">
        <v>47.158943999999998</v>
      </c>
      <c r="AR134">
        <v>-88.486808999999994</v>
      </c>
      <c r="AS134">
        <v>314.89999999999998</v>
      </c>
      <c r="AT134">
        <v>32.700000000000003</v>
      </c>
      <c r="AU134">
        <v>12</v>
      </c>
      <c r="AV134">
        <v>9</v>
      </c>
      <c r="AW134" t="s">
        <v>215</v>
      </c>
      <c r="AX134">
        <v>1.1000000000000001</v>
      </c>
      <c r="AY134">
        <v>1.6081000000000001</v>
      </c>
      <c r="AZ134">
        <v>1.9161999999999999</v>
      </c>
      <c r="BA134">
        <v>14.471</v>
      </c>
      <c r="BB134">
        <v>29.53</v>
      </c>
      <c r="BC134">
        <v>2.04</v>
      </c>
      <c r="BD134">
        <v>6.117</v>
      </c>
      <c r="BE134">
        <v>3176.3719999999998</v>
      </c>
      <c r="BF134">
        <v>4.13</v>
      </c>
      <c r="BG134">
        <v>18.024999999999999</v>
      </c>
      <c r="BH134">
        <v>0.23300000000000001</v>
      </c>
      <c r="BI134">
        <v>18.257999999999999</v>
      </c>
      <c r="BJ134">
        <v>15.675000000000001</v>
      </c>
      <c r="BK134">
        <v>0.20300000000000001</v>
      </c>
      <c r="BL134">
        <v>15.878</v>
      </c>
      <c r="BM134">
        <v>5.9798</v>
      </c>
      <c r="BQ134">
        <v>3685.6329999999998</v>
      </c>
      <c r="BR134">
        <v>0.182861</v>
      </c>
      <c r="BS134">
        <v>5.6297E-2</v>
      </c>
      <c r="BT134">
        <v>7.0000000000000001E-3</v>
      </c>
      <c r="BU134">
        <v>4.4019219999999999</v>
      </c>
      <c r="BV134">
        <v>1.1315697</v>
      </c>
    </row>
    <row r="135" spans="1:74" customFormat="1" x14ac:dyDescent="0.25">
      <c r="A135" s="40">
        <v>41705</v>
      </c>
      <c r="B135" s="41">
        <v>3.5146990740740743E-2</v>
      </c>
      <c r="C135">
        <v>7.1269999999999998</v>
      </c>
      <c r="D135">
        <v>1.4E-2</v>
      </c>
      <c r="E135">
        <v>140.056726</v>
      </c>
      <c r="F135">
        <v>402.2</v>
      </c>
      <c r="G135">
        <v>5.0999999999999996</v>
      </c>
      <c r="H135">
        <v>419.8</v>
      </c>
      <c r="J135">
        <v>11.4</v>
      </c>
      <c r="K135">
        <v>0.94359999999999999</v>
      </c>
      <c r="L135">
        <v>6.7249999999999996</v>
      </c>
      <c r="M135">
        <v>1.32E-2</v>
      </c>
      <c r="N135">
        <v>379.51600000000002</v>
      </c>
      <c r="O135">
        <v>4.8491999999999997</v>
      </c>
      <c r="P135">
        <v>384.4</v>
      </c>
      <c r="Q135">
        <v>330.04</v>
      </c>
      <c r="R135">
        <v>4.2169999999999996</v>
      </c>
      <c r="S135">
        <v>334.3</v>
      </c>
      <c r="T135">
        <v>419.80790000000002</v>
      </c>
      <c r="W135">
        <v>0</v>
      </c>
      <c r="X135">
        <v>10.7554</v>
      </c>
      <c r="Y135">
        <v>12.2</v>
      </c>
      <c r="Z135">
        <v>854</v>
      </c>
      <c r="AA135">
        <v>875</v>
      </c>
      <c r="AB135">
        <v>855</v>
      </c>
      <c r="AC135">
        <v>82</v>
      </c>
      <c r="AD135">
        <v>19.48</v>
      </c>
      <c r="AE135">
        <v>0.45</v>
      </c>
      <c r="AF135">
        <v>970</v>
      </c>
      <c r="AG135">
        <v>-2</v>
      </c>
      <c r="AH135">
        <v>5.7022979999999999</v>
      </c>
      <c r="AI135">
        <v>12</v>
      </c>
      <c r="AJ135">
        <v>192</v>
      </c>
      <c r="AK135">
        <v>189.7</v>
      </c>
      <c r="AL135">
        <v>7.1</v>
      </c>
      <c r="AM135">
        <v>194.2</v>
      </c>
      <c r="AN135" t="s">
        <v>155</v>
      </c>
      <c r="AO135">
        <v>2</v>
      </c>
      <c r="AP135" s="42">
        <v>0.78505787037037045</v>
      </c>
      <c r="AQ135">
        <v>47.158929999999998</v>
      </c>
      <c r="AR135">
        <v>-88.486607000000006</v>
      </c>
      <c r="AS135">
        <v>314.7</v>
      </c>
      <c r="AT135">
        <v>32.9</v>
      </c>
      <c r="AU135">
        <v>12</v>
      </c>
      <c r="AV135">
        <v>9</v>
      </c>
      <c r="AW135" t="s">
        <v>215</v>
      </c>
      <c r="AX135">
        <v>1.1162000000000001</v>
      </c>
      <c r="AY135">
        <v>1.6433</v>
      </c>
      <c r="AZ135">
        <v>2.1</v>
      </c>
      <c r="BA135">
        <v>14.471</v>
      </c>
      <c r="BB135">
        <v>30.09</v>
      </c>
      <c r="BC135">
        <v>2.08</v>
      </c>
      <c r="BD135">
        <v>5.9770000000000003</v>
      </c>
      <c r="BE135">
        <v>3176.174</v>
      </c>
      <c r="BF135">
        <v>3.9729999999999999</v>
      </c>
      <c r="BG135">
        <v>18.771000000000001</v>
      </c>
      <c r="BH135">
        <v>0.24</v>
      </c>
      <c r="BI135">
        <v>19.010999999999999</v>
      </c>
      <c r="BJ135">
        <v>16.324000000000002</v>
      </c>
      <c r="BK135">
        <v>0.20899999999999999</v>
      </c>
      <c r="BL135">
        <v>16.532</v>
      </c>
      <c r="BM135">
        <v>6.2271999999999998</v>
      </c>
      <c r="BQ135">
        <v>3693.498</v>
      </c>
      <c r="BR135">
        <v>0.17338200000000001</v>
      </c>
      <c r="BS135">
        <v>5.7404999999999998E-2</v>
      </c>
      <c r="BT135">
        <v>7.0000000000000001E-3</v>
      </c>
      <c r="BU135">
        <v>4.1737299999999999</v>
      </c>
      <c r="BV135">
        <v>1.1538405</v>
      </c>
    </row>
    <row r="136" spans="1:74" customFormat="1" x14ac:dyDescent="0.25">
      <c r="A136" s="40">
        <v>41705</v>
      </c>
      <c r="B136" s="41">
        <v>3.5158564814814809E-2</v>
      </c>
      <c r="C136">
        <v>7.0549999999999997</v>
      </c>
      <c r="D136">
        <v>1.4800000000000001E-2</v>
      </c>
      <c r="E136">
        <v>148.16045399999999</v>
      </c>
      <c r="F136">
        <v>400.8</v>
      </c>
      <c r="G136">
        <v>7.9</v>
      </c>
      <c r="H136">
        <v>383</v>
      </c>
      <c r="J136">
        <v>11.25</v>
      </c>
      <c r="K136">
        <v>0.94420000000000004</v>
      </c>
      <c r="L136">
        <v>6.6614000000000004</v>
      </c>
      <c r="M136">
        <v>1.4E-2</v>
      </c>
      <c r="N136">
        <v>378.43470000000002</v>
      </c>
      <c r="O136">
        <v>7.4592999999999998</v>
      </c>
      <c r="P136">
        <v>385.9</v>
      </c>
      <c r="Q136">
        <v>329.09969999999998</v>
      </c>
      <c r="R136">
        <v>6.4869000000000003</v>
      </c>
      <c r="S136">
        <v>335.6</v>
      </c>
      <c r="T136">
        <v>382.9554</v>
      </c>
      <c r="W136">
        <v>0</v>
      </c>
      <c r="X136">
        <v>10.623799999999999</v>
      </c>
      <c r="Y136">
        <v>12.1</v>
      </c>
      <c r="Z136">
        <v>855</v>
      </c>
      <c r="AA136">
        <v>875</v>
      </c>
      <c r="AB136">
        <v>855</v>
      </c>
      <c r="AC136">
        <v>82</v>
      </c>
      <c r="AD136">
        <v>19.48</v>
      </c>
      <c r="AE136">
        <v>0.45</v>
      </c>
      <c r="AF136">
        <v>970</v>
      </c>
      <c r="AG136">
        <v>-2</v>
      </c>
      <c r="AH136">
        <v>6</v>
      </c>
      <c r="AI136">
        <v>12</v>
      </c>
      <c r="AJ136">
        <v>191.3</v>
      </c>
      <c r="AK136">
        <v>190</v>
      </c>
      <c r="AL136">
        <v>7.1</v>
      </c>
      <c r="AM136">
        <v>194.6</v>
      </c>
      <c r="AN136" t="s">
        <v>155</v>
      </c>
      <c r="AO136">
        <v>2</v>
      </c>
      <c r="AP136" s="42">
        <v>0.78506944444444438</v>
      </c>
      <c r="AQ136">
        <v>47.158892999999999</v>
      </c>
      <c r="AR136">
        <v>-88.486413999999996</v>
      </c>
      <c r="AS136">
        <v>314.39999999999998</v>
      </c>
      <c r="AT136">
        <v>32.9</v>
      </c>
      <c r="AU136">
        <v>12</v>
      </c>
      <c r="AV136">
        <v>9</v>
      </c>
      <c r="AW136" t="s">
        <v>215</v>
      </c>
      <c r="AX136">
        <v>1.3</v>
      </c>
      <c r="AY136">
        <v>1.0081</v>
      </c>
      <c r="AZ136">
        <v>2.1080999999999999</v>
      </c>
      <c r="BA136">
        <v>14.471</v>
      </c>
      <c r="BB136">
        <v>30.4</v>
      </c>
      <c r="BC136">
        <v>2.1</v>
      </c>
      <c r="BD136">
        <v>5.907</v>
      </c>
      <c r="BE136">
        <v>3177.49</v>
      </c>
      <c r="BF136">
        <v>4.2469999999999999</v>
      </c>
      <c r="BG136">
        <v>18.904</v>
      </c>
      <c r="BH136">
        <v>0.373</v>
      </c>
      <c r="BI136">
        <v>19.276</v>
      </c>
      <c r="BJ136">
        <v>16.439</v>
      </c>
      <c r="BK136">
        <v>0.32400000000000001</v>
      </c>
      <c r="BL136">
        <v>16.763000000000002</v>
      </c>
      <c r="BM136">
        <v>5.7370999999999999</v>
      </c>
      <c r="BQ136">
        <v>3684.6370000000002</v>
      </c>
      <c r="BR136">
        <v>0.18435099999999999</v>
      </c>
      <c r="BS136">
        <v>5.7297000000000001E-2</v>
      </c>
      <c r="BT136">
        <v>7.7029999999999998E-3</v>
      </c>
      <c r="BU136">
        <v>4.4377979999999999</v>
      </c>
      <c r="BV136">
        <v>1.1516697</v>
      </c>
    </row>
    <row r="137" spans="1:74" customFormat="1" x14ac:dyDescent="0.25">
      <c r="A137" s="40">
        <v>41705</v>
      </c>
      <c r="B137" s="41">
        <v>3.517013888888889E-2</v>
      </c>
      <c r="C137">
        <v>6.8890000000000002</v>
      </c>
      <c r="D137">
        <v>1.44E-2</v>
      </c>
      <c r="E137">
        <v>143.50420199999999</v>
      </c>
      <c r="F137">
        <v>400</v>
      </c>
      <c r="G137">
        <v>7.9</v>
      </c>
      <c r="H137">
        <v>371.4</v>
      </c>
      <c r="J137">
        <v>11.2</v>
      </c>
      <c r="K137">
        <v>0.9456</v>
      </c>
      <c r="L137">
        <v>6.5138999999999996</v>
      </c>
      <c r="M137">
        <v>1.3599999999999999E-2</v>
      </c>
      <c r="N137">
        <v>378.22149999999999</v>
      </c>
      <c r="O137">
        <v>7.4710000000000001</v>
      </c>
      <c r="P137">
        <v>385.7</v>
      </c>
      <c r="Q137">
        <v>328.91430000000003</v>
      </c>
      <c r="R137">
        <v>6.4970999999999997</v>
      </c>
      <c r="S137">
        <v>335.4</v>
      </c>
      <c r="T137">
        <v>371.38310000000001</v>
      </c>
      <c r="W137">
        <v>0</v>
      </c>
      <c r="X137">
        <v>10.5905</v>
      </c>
      <c r="Y137">
        <v>12.1</v>
      </c>
      <c r="Z137">
        <v>854</v>
      </c>
      <c r="AA137">
        <v>876</v>
      </c>
      <c r="AB137">
        <v>856</v>
      </c>
      <c r="AC137">
        <v>82</v>
      </c>
      <c r="AD137">
        <v>19.48</v>
      </c>
      <c r="AE137">
        <v>0.45</v>
      </c>
      <c r="AF137">
        <v>970</v>
      </c>
      <c r="AG137">
        <v>-2</v>
      </c>
      <c r="AH137">
        <v>6</v>
      </c>
      <c r="AI137">
        <v>12</v>
      </c>
      <c r="AJ137">
        <v>191</v>
      </c>
      <c r="AK137">
        <v>190</v>
      </c>
      <c r="AL137">
        <v>7.2</v>
      </c>
      <c r="AM137">
        <v>195</v>
      </c>
      <c r="AN137" t="s">
        <v>155</v>
      </c>
      <c r="AO137">
        <v>2</v>
      </c>
      <c r="AP137" s="42">
        <v>0.78508101851851853</v>
      </c>
      <c r="AQ137">
        <v>47.158844999999999</v>
      </c>
      <c r="AR137">
        <v>-88.486221999999998</v>
      </c>
      <c r="AS137">
        <v>314.39999999999998</v>
      </c>
      <c r="AT137">
        <v>33.299999999999997</v>
      </c>
      <c r="AU137">
        <v>12</v>
      </c>
      <c r="AV137">
        <v>9</v>
      </c>
      <c r="AW137" t="s">
        <v>215</v>
      </c>
      <c r="AX137">
        <v>1.2757000000000001</v>
      </c>
      <c r="AY137">
        <v>1.1000000000000001</v>
      </c>
      <c r="AZ137">
        <v>2.1676000000000002</v>
      </c>
      <c r="BA137">
        <v>14.471</v>
      </c>
      <c r="BB137">
        <v>31.12</v>
      </c>
      <c r="BC137">
        <v>2.15</v>
      </c>
      <c r="BD137">
        <v>5.7549999999999999</v>
      </c>
      <c r="BE137">
        <v>3178.1239999999998</v>
      </c>
      <c r="BF137">
        <v>4.2140000000000004</v>
      </c>
      <c r="BG137">
        <v>19.324999999999999</v>
      </c>
      <c r="BH137">
        <v>0.38200000000000001</v>
      </c>
      <c r="BI137">
        <v>19.706</v>
      </c>
      <c r="BJ137">
        <v>16.805</v>
      </c>
      <c r="BK137">
        <v>0.33200000000000002</v>
      </c>
      <c r="BL137">
        <v>17.137</v>
      </c>
      <c r="BM137">
        <v>5.6909000000000001</v>
      </c>
      <c r="BQ137">
        <v>3757.047</v>
      </c>
      <c r="BR137">
        <v>0.16891</v>
      </c>
      <c r="BS137">
        <v>5.7000000000000002E-2</v>
      </c>
      <c r="BT137">
        <v>6.594E-3</v>
      </c>
      <c r="BU137">
        <v>4.0660860000000003</v>
      </c>
      <c r="BV137">
        <v>1.1456999999999999</v>
      </c>
    </row>
    <row r="138" spans="1:74" customFormat="1" x14ac:dyDescent="0.25">
      <c r="A138" s="40">
        <v>41705</v>
      </c>
      <c r="B138" s="41">
        <v>3.5181712962962963E-2</v>
      </c>
      <c r="C138">
        <v>6.4210000000000003</v>
      </c>
      <c r="D138">
        <v>1.4999999999999999E-2</v>
      </c>
      <c r="E138">
        <v>149.62840600000001</v>
      </c>
      <c r="F138">
        <v>392.9</v>
      </c>
      <c r="G138">
        <v>7.9</v>
      </c>
      <c r="H138">
        <v>372.5</v>
      </c>
      <c r="J138">
        <v>11.24</v>
      </c>
      <c r="K138">
        <v>0.94930000000000003</v>
      </c>
      <c r="L138">
        <v>6.0953999999999997</v>
      </c>
      <c r="M138">
        <v>1.4200000000000001E-2</v>
      </c>
      <c r="N138">
        <v>372.9477</v>
      </c>
      <c r="O138">
        <v>7.4992999999999999</v>
      </c>
      <c r="P138">
        <v>380.4</v>
      </c>
      <c r="Q138">
        <v>324.32799999999997</v>
      </c>
      <c r="R138">
        <v>6.5216000000000003</v>
      </c>
      <c r="S138">
        <v>330.8</v>
      </c>
      <c r="T138">
        <v>372.49340000000001</v>
      </c>
      <c r="W138">
        <v>0</v>
      </c>
      <c r="X138">
        <v>10.6738</v>
      </c>
      <c r="Y138">
        <v>12.1</v>
      </c>
      <c r="Z138">
        <v>854</v>
      </c>
      <c r="AA138">
        <v>876</v>
      </c>
      <c r="AB138">
        <v>855</v>
      </c>
      <c r="AC138">
        <v>82</v>
      </c>
      <c r="AD138">
        <v>19.48</v>
      </c>
      <c r="AE138">
        <v>0.45</v>
      </c>
      <c r="AF138">
        <v>970</v>
      </c>
      <c r="AG138">
        <v>-2</v>
      </c>
      <c r="AH138">
        <v>5.2969999999999997</v>
      </c>
      <c r="AI138">
        <v>12</v>
      </c>
      <c r="AJ138">
        <v>191</v>
      </c>
      <c r="AK138">
        <v>190</v>
      </c>
      <c r="AL138">
        <v>7.1</v>
      </c>
      <c r="AM138">
        <v>195</v>
      </c>
      <c r="AN138" t="s">
        <v>155</v>
      </c>
      <c r="AO138">
        <v>2</v>
      </c>
      <c r="AP138" s="42">
        <v>0.78509259259259256</v>
      </c>
      <c r="AQ138">
        <v>47.158786999999997</v>
      </c>
      <c r="AR138">
        <v>-88.486042999999995</v>
      </c>
      <c r="AS138">
        <v>314.5</v>
      </c>
      <c r="AT138">
        <v>33</v>
      </c>
      <c r="AU138">
        <v>12</v>
      </c>
      <c r="AV138">
        <v>10</v>
      </c>
      <c r="AW138" t="s">
        <v>216</v>
      </c>
      <c r="AX138">
        <v>1</v>
      </c>
      <c r="AY138">
        <v>1.1000000000000001</v>
      </c>
      <c r="AZ138">
        <v>1.8</v>
      </c>
      <c r="BA138">
        <v>14.471</v>
      </c>
      <c r="BB138">
        <v>33.29</v>
      </c>
      <c r="BC138">
        <v>2.2999999999999998</v>
      </c>
      <c r="BD138">
        <v>5.343</v>
      </c>
      <c r="BE138">
        <v>3177.3719999999998</v>
      </c>
      <c r="BF138">
        <v>4.7130000000000001</v>
      </c>
      <c r="BG138">
        <v>20.359000000000002</v>
      </c>
      <c r="BH138">
        <v>0.40899999999999997</v>
      </c>
      <c r="BI138">
        <v>20.768000000000001</v>
      </c>
      <c r="BJ138">
        <v>17.704999999999998</v>
      </c>
      <c r="BK138">
        <v>0.35599999999999998</v>
      </c>
      <c r="BL138">
        <v>18.061</v>
      </c>
      <c r="BM138">
        <v>6.0983000000000001</v>
      </c>
      <c r="BQ138">
        <v>4045.6039999999998</v>
      </c>
      <c r="BR138">
        <v>0.14312800000000001</v>
      </c>
      <c r="BS138">
        <v>5.7000000000000002E-2</v>
      </c>
      <c r="BT138">
        <v>6.7029999999999998E-3</v>
      </c>
      <c r="BU138">
        <v>3.445449</v>
      </c>
      <c r="BV138">
        <v>1.1456999999999999</v>
      </c>
    </row>
    <row r="139" spans="1:74" customFormat="1" x14ac:dyDescent="0.25">
      <c r="A139" s="40">
        <v>41705</v>
      </c>
      <c r="B139" s="41">
        <v>3.5193287037037037E-2</v>
      </c>
      <c r="C139">
        <v>5.9180000000000001</v>
      </c>
      <c r="D139">
        <v>1.5699999999999999E-2</v>
      </c>
      <c r="E139">
        <v>156.85545200000001</v>
      </c>
      <c r="F139">
        <v>360.1</v>
      </c>
      <c r="G139">
        <v>7.9</v>
      </c>
      <c r="H139">
        <v>351.5</v>
      </c>
      <c r="J139">
        <v>11.31</v>
      </c>
      <c r="K139">
        <v>0.95330000000000004</v>
      </c>
      <c r="L139">
        <v>5.6414999999999997</v>
      </c>
      <c r="M139">
        <v>1.4999999999999999E-2</v>
      </c>
      <c r="N139">
        <v>343.24959999999999</v>
      </c>
      <c r="O139">
        <v>7.5298999999999996</v>
      </c>
      <c r="P139">
        <v>350.8</v>
      </c>
      <c r="Q139">
        <v>298.5016</v>
      </c>
      <c r="R139">
        <v>6.5481999999999996</v>
      </c>
      <c r="S139">
        <v>305</v>
      </c>
      <c r="T139">
        <v>351.45049999999998</v>
      </c>
      <c r="W139">
        <v>0</v>
      </c>
      <c r="X139">
        <v>10.7782</v>
      </c>
      <c r="Y139">
        <v>12.1</v>
      </c>
      <c r="Z139">
        <v>855</v>
      </c>
      <c r="AA139">
        <v>876</v>
      </c>
      <c r="AB139">
        <v>855</v>
      </c>
      <c r="AC139">
        <v>82</v>
      </c>
      <c r="AD139">
        <v>19.48</v>
      </c>
      <c r="AE139">
        <v>0.45</v>
      </c>
      <c r="AF139">
        <v>970</v>
      </c>
      <c r="AG139">
        <v>-2</v>
      </c>
      <c r="AH139">
        <v>5</v>
      </c>
      <c r="AI139">
        <v>12</v>
      </c>
      <c r="AJ139">
        <v>190.3</v>
      </c>
      <c r="AK139">
        <v>189.3</v>
      </c>
      <c r="AL139">
        <v>6.9</v>
      </c>
      <c r="AM139">
        <v>195</v>
      </c>
      <c r="AN139" t="s">
        <v>155</v>
      </c>
      <c r="AO139">
        <v>2</v>
      </c>
      <c r="AP139" s="42">
        <v>0.78510416666666671</v>
      </c>
      <c r="AQ139">
        <v>47.158724999999997</v>
      </c>
      <c r="AR139">
        <v>-88.485868999999994</v>
      </c>
      <c r="AS139">
        <v>314.39999999999998</v>
      </c>
      <c r="AT139">
        <v>32.700000000000003</v>
      </c>
      <c r="AU139">
        <v>12</v>
      </c>
      <c r="AV139">
        <v>11</v>
      </c>
      <c r="AW139" t="s">
        <v>212</v>
      </c>
      <c r="AX139">
        <v>0.9919</v>
      </c>
      <c r="AY139">
        <v>1.1081000000000001</v>
      </c>
      <c r="AZ139">
        <v>1.7919</v>
      </c>
      <c r="BA139">
        <v>14.471</v>
      </c>
      <c r="BB139">
        <v>36.03</v>
      </c>
      <c r="BC139">
        <v>2.4900000000000002</v>
      </c>
      <c r="BD139">
        <v>4.9020000000000001</v>
      </c>
      <c r="BE139">
        <v>3177.6469999999999</v>
      </c>
      <c r="BF139">
        <v>5.36</v>
      </c>
      <c r="BG139">
        <v>20.247</v>
      </c>
      <c r="BH139">
        <v>0.44400000000000001</v>
      </c>
      <c r="BI139">
        <v>20.690999999999999</v>
      </c>
      <c r="BJ139">
        <v>17.606999999999999</v>
      </c>
      <c r="BK139">
        <v>0.38600000000000001</v>
      </c>
      <c r="BL139">
        <v>17.992999999999999</v>
      </c>
      <c r="BM139">
        <v>6.2172000000000001</v>
      </c>
      <c r="BQ139">
        <v>4414.192</v>
      </c>
      <c r="BR139">
        <v>0.13810900000000001</v>
      </c>
      <c r="BS139">
        <v>5.6297E-2</v>
      </c>
      <c r="BT139">
        <v>7.7029999999999998E-3</v>
      </c>
      <c r="BU139">
        <v>3.3246289999999998</v>
      </c>
      <c r="BV139">
        <v>1.1315697</v>
      </c>
    </row>
    <row r="140" spans="1:74" customFormat="1" x14ac:dyDescent="0.25">
      <c r="A140" s="40">
        <v>41705</v>
      </c>
      <c r="B140" s="41">
        <v>3.520486111111111E-2</v>
      </c>
      <c r="C140">
        <v>5.7809999999999997</v>
      </c>
      <c r="D140">
        <v>1.52E-2</v>
      </c>
      <c r="E140">
        <v>151.59493699999999</v>
      </c>
      <c r="F140">
        <v>333.7</v>
      </c>
      <c r="G140">
        <v>7.8</v>
      </c>
      <c r="H140">
        <v>348.4</v>
      </c>
      <c r="J140">
        <v>11.65</v>
      </c>
      <c r="K140">
        <v>0.95440000000000003</v>
      </c>
      <c r="L140">
        <v>5.5174000000000003</v>
      </c>
      <c r="M140">
        <v>1.4500000000000001E-2</v>
      </c>
      <c r="N140">
        <v>318.4477</v>
      </c>
      <c r="O140">
        <v>7.4440999999999997</v>
      </c>
      <c r="P140">
        <v>325.89999999999998</v>
      </c>
      <c r="Q140">
        <v>276.93299999999999</v>
      </c>
      <c r="R140">
        <v>6.4736000000000002</v>
      </c>
      <c r="S140">
        <v>283.39999999999998</v>
      </c>
      <c r="T140">
        <v>348.44119999999998</v>
      </c>
      <c r="W140">
        <v>0</v>
      </c>
      <c r="X140">
        <v>11.113899999999999</v>
      </c>
      <c r="Y140">
        <v>12.1</v>
      </c>
      <c r="Z140">
        <v>856</v>
      </c>
      <c r="AA140">
        <v>877</v>
      </c>
      <c r="AB140">
        <v>856</v>
      </c>
      <c r="AC140">
        <v>82</v>
      </c>
      <c r="AD140">
        <v>19.48</v>
      </c>
      <c r="AE140">
        <v>0.45</v>
      </c>
      <c r="AF140">
        <v>970</v>
      </c>
      <c r="AG140">
        <v>-2</v>
      </c>
      <c r="AH140">
        <v>5.7030000000000003</v>
      </c>
      <c r="AI140">
        <v>12</v>
      </c>
      <c r="AJ140">
        <v>190.7</v>
      </c>
      <c r="AK140">
        <v>189</v>
      </c>
      <c r="AL140">
        <v>6.8</v>
      </c>
      <c r="AM140">
        <v>195</v>
      </c>
      <c r="AN140" t="s">
        <v>155</v>
      </c>
      <c r="AO140">
        <v>2</v>
      </c>
      <c r="AP140" s="42">
        <v>0.78511574074074064</v>
      </c>
      <c r="AQ140">
        <v>47.158669000000003</v>
      </c>
      <c r="AR140">
        <v>-88.485696000000004</v>
      </c>
      <c r="AS140">
        <v>314.3</v>
      </c>
      <c r="AT140">
        <v>32.1</v>
      </c>
      <c r="AU140">
        <v>12</v>
      </c>
      <c r="AV140">
        <v>11</v>
      </c>
      <c r="AW140" t="s">
        <v>212</v>
      </c>
      <c r="AX140">
        <v>0.9</v>
      </c>
      <c r="AY140">
        <v>1.2</v>
      </c>
      <c r="AZ140">
        <v>1.7</v>
      </c>
      <c r="BA140">
        <v>14.471</v>
      </c>
      <c r="BB140">
        <v>36.86</v>
      </c>
      <c r="BC140">
        <v>2.5499999999999998</v>
      </c>
      <c r="BD140">
        <v>4.782</v>
      </c>
      <c r="BE140">
        <v>3177.9690000000001</v>
      </c>
      <c r="BF140">
        <v>5.3040000000000003</v>
      </c>
      <c r="BG140">
        <v>19.207999999999998</v>
      </c>
      <c r="BH140">
        <v>0.44900000000000001</v>
      </c>
      <c r="BI140">
        <v>19.657</v>
      </c>
      <c r="BJ140">
        <v>16.704000000000001</v>
      </c>
      <c r="BK140">
        <v>0.39</v>
      </c>
      <c r="BL140">
        <v>17.094999999999999</v>
      </c>
      <c r="BM140">
        <v>6.3033000000000001</v>
      </c>
      <c r="BQ140">
        <v>4654.5879999999997</v>
      </c>
      <c r="BR140">
        <v>0.11931600000000001</v>
      </c>
      <c r="BS140">
        <v>5.7405999999999999E-2</v>
      </c>
      <c r="BT140">
        <v>8.0000000000000002E-3</v>
      </c>
      <c r="BU140">
        <v>2.8722349999999999</v>
      </c>
      <c r="BV140">
        <v>1.1538606</v>
      </c>
    </row>
    <row r="141" spans="1:74" customFormat="1" x14ac:dyDescent="0.25">
      <c r="A141" s="40">
        <v>41705</v>
      </c>
      <c r="B141" s="41">
        <v>3.5216435185185184E-2</v>
      </c>
      <c r="C141">
        <v>5.7969999999999997</v>
      </c>
      <c r="D141">
        <v>1.6E-2</v>
      </c>
      <c r="E141">
        <v>160</v>
      </c>
      <c r="F141">
        <v>316.89999999999998</v>
      </c>
      <c r="G141">
        <v>7.9</v>
      </c>
      <c r="H141">
        <v>331.6</v>
      </c>
      <c r="J141">
        <v>12</v>
      </c>
      <c r="K141">
        <v>0.95430000000000004</v>
      </c>
      <c r="L141">
        <v>5.5320999999999998</v>
      </c>
      <c r="M141">
        <v>1.5299999999999999E-2</v>
      </c>
      <c r="N141">
        <v>302.40780000000001</v>
      </c>
      <c r="O141">
        <v>7.5392999999999999</v>
      </c>
      <c r="P141">
        <v>309.89999999999998</v>
      </c>
      <c r="Q141">
        <v>262.98410000000001</v>
      </c>
      <c r="R141">
        <v>6.5564</v>
      </c>
      <c r="S141">
        <v>269.5</v>
      </c>
      <c r="T141">
        <v>331.57220000000001</v>
      </c>
      <c r="W141">
        <v>0</v>
      </c>
      <c r="X141">
        <v>11.4541</v>
      </c>
      <c r="Y141">
        <v>12.1</v>
      </c>
      <c r="Z141">
        <v>856</v>
      </c>
      <c r="AA141">
        <v>877</v>
      </c>
      <c r="AB141">
        <v>855</v>
      </c>
      <c r="AC141">
        <v>82</v>
      </c>
      <c r="AD141">
        <v>19.48</v>
      </c>
      <c r="AE141">
        <v>0.45</v>
      </c>
      <c r="AF141">
        <v>970</v>
      </c>
      <c r="AG141">
        <v>-2</v>
      </c>
      <c r="AH141">
        <v>5.2969999999999997</v>
      </c>
      <c r="AI141">
        <v>12</v>
      </c>
      <c r="AJ141">
        <v>190.3</v>
      </c>
      <c r="AK141">
        <v>189.7</v>
      </c>
      <c r="AL141">
        <v>7</v>
      </c>
      <c r="AM141">
        <v>195</v>
      </c>
      <c r="AN141" t="s">
        <v>155</v>
      </c>
      <c r="AO141">
        <v>2</v>
      </c>
      <c r="AP141" s="42">
        <v>0.78512731481481479</v>
      </c>
      <c r="AQ141">
        <v>47.158619000000002</v>
      </c>
      <c r="AR141">
        <v>-88.485529999999997</v>
      </c>
      <c r="AS141">
        <v>314.2</v>
      </c>
      <c r="AT141">
        <v>31.2</v>
      </c>
      <c r="AU141">
        <v>12</v>
      </c>
      <c r="AV141">
        <v>11</v>
      </c>
      <c r="AW141" t="s">
        <v>212</v>
      </c>
      <c r="AX141">
        <v>0.89190000000000003</v>
      </c>
      <c r="AY141">
        <v>1.2</v>
      </c>
      <c r="AZ141">
        <v>1.6919</v>
      </c>
      <c r="BA141">
        <v>14.471</v>
      </c>
      <c r="BB141">
        <v>36.770000000000003</v>
      </c>
      <c r="BC141">
        <v>2.54</v>
      </c>
      <c r="BD141">
        <v>4.7839999999999998</v>
      </c>
      <c r="BE141">
        <v>3178.491</v>
      </c>
      <c r="BF141">
        <v>5.5839999999999996</v>
      </c>
      <c r="BG141">
        <v>18.195</v>
      </c>
      <c r="BH141">
        <v>0.45400000000000001</v>
      </c>
      <c r="BI141">
        <v>18.649000000000001</v>
      </c>
      <c r="BJ141">
        <v>15.823</v>
      </c>
      <c r="BK141">
        <v>0.39400000000000002</v>
      </c>
      <c r="BL141">
        <v>16.218</v>
      </c>
      <c r="BM141">
        <v>5.9832000000000001</v>
      </c>
      <c r="BQ141">
        <v>4785.1009999999997</v>
      </c>
      <c r="BR141">
        <v>8.9910000000000004E-2</v>
      </c>
      <c r="BS141">
        <v>5.7297000000000001E-2</v>
      </c>
      <c r="BT141">
        <v>8.0000000000000002E-3</v>
      </c>
      <c r="BU141">
        <v>2.1643590000000001</v>
      </c>
      <c r="BV141">
        <v>1.1516697</v>
      </c>
    </row>
    <row r="142" spans="1:74" customFormat="1" x14ac:dyDescent="0.25">
      <c r="A142" s="40">
        <v>41705</v>
      </c>
      <c r="B142" s="41">
        <v>3.5228009259259258E-2</v>
      </c>
      <c r="C142">
        <v>5.7649999999999997</v>
      </c>
      <c r="D142">
        <v>1.6E-2</v>
      </c>
      <c r="E142">
        <v>160</v>
      </c>
      <c r="F142">
        <v>315</v>
      </c>
      <c r="G142">
        <v>7.9</v>
      </c>
      <c r="H142">
        <v>321.2</v>
      </c>
      <c r="J142">
        <v>12.34</v>
      </c>
      <c r="K142">
        <v>0.95469999999999999</v>
      </c>
      <c r="L142">
        <v>5.5038999999999998</v>
      </c>
      <c r="M142">
        <v>1.5299999999999999E-2</v>
      </c>
      <c r="N142">
        <v>300.72399999999999</v>
      </c>
      <c r="O142">
        <v>7.5487000000000002</v>
      </c>
      <c r="P142">
        <v>308.3</v>
      </c>
      <c r="Q142">
        <v>261.51990000000001</v>
      </c>
      <c r="R142">
        <v>6.5646000000000004</v>
      </c>
      <c r="S142">
        <v>268.10000000000002</v>
      </c>
      <c r="T142">
        <v>321.23660000000001</v>
      </c>
      <c r="W142">
        <v>0</v>
      </c>
      <c r="X142">
        <v>11.784599999999999</v>
      </c>
      <c r="Y142">
        <v>12</v>
      </c>
      <c r="Z142">
        <v>856</v>
      </c>
      <c r="AA142">
        <v>876</v>
      </c>
      <c r="AB142">
        <v>856</v>
      </c>
      <c r="AC142">
        <v>82</v>
      </c>
      <c r="AD142">
        <v>19.48</v>
      </c>
      <c r="AE142">
        <v>0.45</v>
      </c>
      <c r="AF142">
        <v>970</v>
      </c>
      <c r="AG142">
        <v>-2</v>
      </c>
      <c r="AH142">
        <v>5</v>
      </c>
      <c r="AI142">
        <v>12</v>
      </c>
      <c r="AJ142">
        <v>190.7</v>
      </c>
      <c r="AK142">
        <v>190</v>
      </c>
      <c r="AL142">
        <v>7.2</v>
      </c>
      <c r="AM142">
        <v>195</v>
      </c>
      <c r="AN142" t="s">
        <v>155</v>
      </c>
      <c r="AO142">
        <v>2</v>
      </c>
      <c r="AP142" s="42">
        <v>0.78513888888888894</v>
      </c>
      <c r="AQ142">
        <v>47.158577999999999</v>
      </c>
      <c r="AR142">
        <v>-88.485365000000002</v>
      </c>
      <c r="AS142">
        <v>313.89999999999998</v>
      </c>
      <c r="AT142">
        <v>30.2</v>
      </c>
      <c r="AU142">
        <v>12</v>
      </c>
      <c r="AV142">
        <v>11</v>
      </c>
      <c r="AW142" t="s">
        <v>212</v>
      </c>
      <c r="AX142">
        <v>0.8</v>
      </c>
      <c r="AY142">
        <v>1.2</v>
      </c>
      <c r="AZ142">
        <v>1.6</v>
      </c>
      <c r="BA142">
        <v>14.471</v>
      </c>
      <c r="BB142">
        <v>36.97</v>
      </c>
      <c r="BC142">
        <v>2.5499999999999998</v>
      </c>
      <c r="BD142">
        <v>4.7469999999999999</v>
      </c>
      <c r="BE142">
        <v>3179.0590000000002</v>
      </c>
      <c r="BF142">
        <v>5.6150000000000002</v>
      </c>
      <c r="BG142">
        <v>18.190000000000001</v>
      </c>
      <c r="BH142">
        <v>0.45700000000000002</v>
      </c>
      <c r="BI142">
        <v>18.646999999999998</v>
      </c>
      <c r="BJ142">
        <v>15.819000000000001</v>
      </c>
      <c r="BK142">
        <v>0.39700000000000002</v>
      </c>
      <c r="BL142">
        <v>16.216000000000001</v>
      </c>
      <c r="BM142">
        <v>5.8274999999999997</v>
      </c>
      <c r="BQ142">
        <v>4949.3109999999997</v>
      </c>
      <c r="BR142">
        <v>8.5920999999999997E-2</v>
      </c>
      <c r="BS142">
        <v>5.7000000000000002E-2</v>
      </c>
      <c r="BT142">
        <v>7.2969999999999997E-3</v>
      </c>
      <c r="BU142">
        <v>2.068333</v>
      </c>
      <c r="BV142">
        <v>1.1456999999999999</v>
      </c>
    </row>
    <row r="143" spans="1:74" customFormat="1" x14ac:dyDescent="0.25">
      <c r="A143" s="40">
        <v>41705</v>
      </c>
      <c r="B143" s="41">
        <v>3.5239583333333331E-2</v>
      </c>
      <c r="C143">
        <v>5.7889999999999997</v>
      </c>
      <c r="D143">
        <v>1.6E-2</v>
      </c>
      <c r="E143">
        <v>160</v>
      </c>
      <c r="F143">
        <v>315</v>
      </c>
      <c r="G143">
        <v>8.6</v>
      </c>
      <c r="H143">
        <v>322.3</v>
      </c>
      <c r="J143">
        <v>12.5</v>
      </c>
      <c r="K143">
        <v>0.95440000000000003</v>
      </c>
      <c r="L143">
        <v>5.5250000000000004</v>
      </c>
      <c r="M143">
        <v>1.5299999999999999E-2</v>
      </c>
      <c r="N143">
        <v>300.63130000000001</v>
      </c>
      <c r="O143">
        <v>8.2081</v>
      </c>
      <c r="P143">
        <v>308.8</v>
      </c>
      <c r="Q143">
        <v>261.43920000000003</v>
      </c>
      <c r="R143">
        <v>7.1380999999999997</v>
      </c>
      <c r="S143">
        <v>268.60000000000002</v>
      </c>
      <c r="T143">
        <v>322.34140000000002</v>
      </c>
      <c r="W143">
        <v>0</v>
      </c>
      <c r="X143">
        <v>11.9312</v>
      </c>
      <c r="Y143">
        <v>12</v>
      </c>
      <c r="Z143">
        <v>856</v>
      </c>
      <c r="AA143">
        <v>876</v>
      </c>
      <c r="AB143">
        <v>856</v>
      </c>
      <c r="AC143">
        <v>82</v>
      </c>
      <c r="AD143">
        <v>19.48</v>
      </c>
      <c r="AE143">
        <v>0.45</v>
      </c>
      <c r="AF143">
        <v>970</v>
      </c>
      <c r="AG143">
        <v>-2</v>
      </c>
      <c r="AH143">
        <v>5.7030000000000003</v>
      </c>
      <c r="AI143">
        <v>12</v>
      </c>
      <c r="AJ143">
        <v>190.3</v>
      </c>
      <c r="AK143">
        <v>190</v>
      </c>
      <c r="AL143">
        <v>7.1</v>
      </c>
      <c r="AM143">
        <v>194.8</v>
      </c>
      <c r="AN143" t="s">
        <v>155</v>
      </c>
      <c r="AO143">
        <v>2</v>
      </c>
      <c r="AP143" s="42">
        <v>0.78515046296296298</v>
      </c>
      <c r="AQ143">
        <v>47.158549000000001</v>
      </c>
      <c r="AR143">
        <v>-88.485200000000006</v>
      </c>
      <c r="AS143">
        <v>313.89999999999998</v>
      </c>
      <c r="AT143">
        <v>29</v>
      </c>
      <c r="AU143">
        <v>12</v>
      </c>
      <c r="AV143">
        <v>11</v>
      </c>
      <c r="AW143" t="s">
        <v>212</v>
      </c>
      <c r="AX143">
        <v>0.8</v>
      </c>
      <c r="AY143">
        <v>1.2</v>
      </c>
      <c r="AZ143">
        <v>1.6</v>
      </c>
      <c r="BA143">
        <v>14.471</v>
      </c>
      <c r="BB143">
        <v>36.82</v>
      </c>
      <c r="BC143">
        <v>2.54</v>
      </c>
      <c r="BD143">
        <v>4.774</v>
      </c>
      <c r="BE143">
        <v>3179.0140000000001</v>
      </c>
      <c r="BF143">
        <v>5.5919999999999996</v>
      </c>
      <c r="BG143">
        <v>18.114999999999998</v>
      </c>
      <c r="BH143">
        <v>0.495</v>
      </c>
      <c r="BI143">
        <v>18.609000000000002</v>
      </c>
      <c r="BJ143">
        <v>15.753</v>
      </c>
      <c r="BK143">
        <v>0.43</v>
      </c>
      <c r="BL143">
        <v>16.183</v>
      </c>
      <c r="BM143">
        <v>5.8250999999999999</v>
      </c>
      <c r="BQ143">
        <v>4991.5959999999995</v>
      </c>
      <c r="BR143">
        <v>8.1672999999999996E-2</v>
      </c>
      <c r="BS143">
        <v>5.7702999999999997E-2</v>
      </c>
      <c r="BT143">
        <v>7.0000000000000001E-3</v>
      </c>
      <c r="BU143">
        <v>1.9660740000000001</v>
      </c>
      <c r="BV143">
        <v>1.1598303000000001</v>
      </c>
    </row>
    <row r="144" spans="1:74" customFormat="1" x14ac:dyDescent="0.25">
      <c r="A144" s="40">
        <v>41705</v>
      </c>
      <c r="B144" s="41">
        <v>3.5251157407407412E-2</v>
      </c>
      <c r="C144">
        <v>5.9660000000000002</v>
      </c>
      <c r="D144">
        <v>1.55E-2</v>
      </c>
      <c r="E144">
        <v>155.13843600000001</v>
      </c>
      <c r="F144">
        <v>313</v>
      </c>
      <c r="G144">
        <v>8.6</v>
      </c>
      <c r="H144">
        <v>301.7</v>
      </c>
      <c r="J144">
        <v>12.65</v>
      </c>
      <c r="K144">
        <v>0.95289999999999997</v>
      </c>
      <c r="L144">
        <v>5.6851000000000003</v>
      </c>
      <c r="M144">
        <v>1.4800000000000001E-2</v>
      </c>
      <c r="N144">
        <v>298.26839999999999</v>
      </c>
      <c r="O144">
        <v>8.1968999999999994</v>
      </c>
      <c r="P144">
        <v>306.5</v>
      </c>
      <c r="Q144">
        <v>259.38440000000003</v>
      </c>
      <c r="R144">
        <v>7.1283000000000003</v>
      </c>
      <c r="S144">
        <v>266.5</v>
      </c>
      <c r="T144">
        <v>301.68459999999999</v>
      </c>
      <c r="W144">
        <v>0</v>
      </c>
      <c r="X144">
        <v>12.052300000000001</v>
      </c>
      <c r="Y144">
        <v>12</v>
      </c>
      <c r="Z144">
        <v>857</v>
      </c>
      <c r="AA144">
        <v>876</v>
      </c>
      <c r="AB144">
        <v>857</v>
      </c>
      <c r="AC144">
        <v>82</v>
      </c>
      <c r="AD144">
        <v>19.48</v>
      </c>
      <c r="AE144">
        <v>0.45</v>
      </c>
      <c r="AF144">
        <v>970</v>
      </c>
      <c r="AG144">
        <v>-2</v>
      </c>
      <c r="AH144">
        <v>5.2969999999999997</v>
      </c>
      <c r="AI144">
        <v>12</v>
      </c>
      <c r="AJ144">
        <v>190</v>
      </c>
      <c r="AK144">
        <v>190</v>
      </c>
      <c r="AL144">
        <v>6.9</v>
      </c>
      <c r="AM144">
        <v>194.5</v>
      </c>
      <c r="AN144" t="s">
        <v>155</v>
      </c>
      <c r="AO144">
        <v>2</v>
      </c>
      <c r="AP144" s="42">
        <v>0.78516203703703702</v>
      </c>
      <c r="AQ144">
        <v>47.158537000000003</v>
      </c>
      <c r="AR144">
        <v>-88.485034999999996</v>
      </c>
      <c r="AS144">
        <v>313.7</v>
      </c>
      <c r="AT144">
        <v>28.2</v>
      </c>
      <c r="AU144">
        <v>12</v>
      </c>
      <c r="AV144">
        <v>11</v>
      </c>
      <c r="AW144" t="s">
        <v>212</v>
      </c>
      <c r="AX144">
        <v>0.8</v>
      </c>
      <c r="AY144">
        <v>1.2</v>
      </c>
      <c r="AZ144">
        <v>1.6</v>
      </c>
      <c r="BA144">
        <v>14.471</v>
      </c>
      <c r="BB144">
        <v>35.78</v>
      </c>
      <c r="BC144">
        <v>2.4700000000000002</v>
      </c>
      <c r="BD144">
        <v>4.9400000000000004</v>
      </c>
      <c r="BE144">
        <v>3180.5650000000001</v>
      </c>
      <c r="BF144">
        <v>5.2640000000000002</v>
      </c>
      <c r="BG144">
        <v>17.475000000000001</v>
      </c>
      <c r="BH144">
        <v>0.48</v>
      </c>
      <c r="BI144">
        <v>17.954999999999998</v>
      </c>
      <c r="BJ144">
        <v>15.196999999999999</v>
      </c>
      <c r="BK144">
        <v>0.41799999999999998</v>
      </c>
      <c r="BL144">
        <v>15.614000000000001</v>
      </c>
      <c r="BM144">
        <v>5.3009000000000004</v>
      </c>
      <c r="BQ144">
        <v>4902.7060000000001</v>
      </c>
      <c r="BR144">
        <v>8.3920999999999996E-2</v>
      </c>
      <c r="BS144">
        <v>5.8000000000000003E-2</v>
      </c>
      <c r="BT144">
        <v>7.7029999999999998E-3</v>
      </c>
      <c r="BU144">
        <v>2.0201880000000001</v>
      </c>
      <c r="BV144">
        <v>1.1657999999999999</v>
      </c>
    </row>
    <row r="145" spans="1:74" customFormat="1" x14ac:dyDescent="0.25">
      <c r="A145" s="40">
        <v>41705</v>
      </c>
      <c r="B145" s="41">
        <v>3.5262731481481485E-2</v>
      </c>
      <c r="C145">
        <v>6.0010000000000003</v>
      </c>
      <c r="D145">
        <v>1.47E-2</v>
      </c>
      <c r="E145">
        <v>146.91986600000001</v>
      </c>
      <c r="F145">
        <v>313.2</v>
      </c>
      <c r="G145">
        <v>8.6999999999999993</v>
      </c>
      <c r="H145">
        <v>319.7</v>
      </c>
      <c r="J145">
        <v>12.7</v>
      </c>
      <c r="K145">
        <v>0.9526</v>
      </c>
      <c r="L145">
        <v>5.7168999999999999</v>
      </c>
      <c r="M145">
        <v>1.4E-2</v>
      </c>
      <c r="N145">
        <v>298.38200000000001</v>
      </c>
      <c r="O145">
        <v>8.2861999999999991</v>
      </c>
      <c r="P145">
        <v>306.7</v>
      </c>
      <c r="Q145">
        <v>259.48309999999998</v>
      </c>
      <c r="R145">
        <v>7.2058999999999997</v>
      </c>
      <c r="S145">
        <v>266.7</v>
      </c>
      <c r="T145">
        <v>319.71820000000002</v>
      </c>
      <c r="W145">
        <v>0</v>
      </c>
      <c r="X145">
        <v>12.098100000000001</v>
      </c>
      <c r="Y145">
        <v>12.1</v>
      </c>
      <c r="Z145">
        <v>856</v>
      </c>
      <c r="AA145">
        <v>876</v>
      </c>
      <c r="AB145">
        <v>857</v>
      </c>
      <c r="AC145">
        <v>82</v>
      </c>
      <c r="AD145">
        <v>19.48</v>
      </c>
      <c r="AE145">
        <v>0.45</v>
      </c>
      <c r="AF145">
        <v>970</v>
      </c>
      <c r="AG145">
        <v>-2</v>
      </c>
      <c r="AH145">
        <v>5.7030000000000003</v>
      </c>
      <c r="AI145">
        <v>12</v>
      </c>
      <c r="AJ145">
        <v>190</v>
      </c>
      <c r="AK145">
        <v>190</v>
      </c>
      <c r="AL145">
        <v>6.8</v>
      </c>
      <c r="AM145">
        <v>194.1</v>
      </c>
      <c r="AN145" t="s">
        <v>155</v>
      </c>
      <c r="AO145">
        <v>2</v>
      </c>
      <c r="AP145" s="42">
        <v>0.78517361111111106</v>
      </c>
      <c r="AQ145">
        <v>47.158532999999998</v>
      </c>
      <c r="AR145">
        <v>-88.484875000000002</v>
      </c>
      <c r="AS145">
        <v>313.60000000000002</v>
      </c>
      <c r="AT145">
        <v>27.2</v>
      </c>
      <c r="AU145">
        <v>12</v>
      </c>
      <c r="AV145">
        <v>11</v>
      </c>
      <c r="AW145" t="s">
        <v>212</v>
      </c>
      <c r="AX145">
        <v>0.80810000000000004</v>
      </c>
      <c r="AY145">
        <v>1.2081</v>
      </c>
      <c r="AZ145">
        <v>1.6081000000000001</v>
      </c>
      <c r="BA145">
        <v>14.471</v>
      </c>
      <c r="BB145">
        <v>35.57</v>
      </c>
      <c r="BC145">
        <v>2.46</v>
      </c>
      <c r="BD145">
        <v>4.9749999999999996</v>
      </c>
      <c r="BE145">
        <v>3180.0169999999998</v>
      </c>
      <c r="BF145">
        <v>4.9550000000000001</v>
      </c>
      <c r="BG145">
        <v>17.381</v>
      </c>
      <c r="BH145">
        <v>0.48299999999999998</v>
      </c>
      <c r="BI145">
        <v>17.864000000000001</v>
      </c>
      <c r="BJ145">
        <v>15.115</v>
      </c>
      <c r="BK145">
        <v>0.42</v>
      </c>
      <c r="BL145">
        <v>15.535</v>
      </c>
      <c r="BM145">
        <v>5.5854999999999997</v>
      </c>
      <c r="BQ145">
        <v>4893.08</v>
      </c>
      <c r="BR145">
        <v>8.8812000000000002E-2</v>
      </c>
      <c r="BS145">
        <v>5.9406E-2</v>
      </c>
      <c r="BT145">
        <v>7.2969999999999997E-3</v>
      </c>
      <c r="BU145">
        <v>2.1379269999999999</v>
      </c>
      <c r="BV145">
        <v>1.1940606</v>
      </c>
    </row>
    <row r="146" spans="1:74" customFormat="1" x14ac:dyDescent="0.25">
      <c r="A146" s="40">
        <v>41705</v>
      </c>
      <c r="B146" s="41">
        <v>3.5274305555555559E-2</v>
      </c>
      <c r="C146">
        <v>6.1710000000000003</v>
      </c>
      <c r="D146">
        <v>1.3899999999999999E-2</v>
      </c>
      <c r="E146">
        <v>138.53218899999999</v>
      </c>
      <c r="F146">
        <v>316.7</v>
      </c>
      <c r="G146">
        <v>8.6</v>
      </c>
      <c r="H146">
        <v>291.60000000000002</v>
      </c>
      <c r="J146">
        <v>12.7</v>
      </c>
      <c r="K146">
        <v>0.95120000000000005</v>
      </c>
      <c r="L146">
        <v>5.8699000000000003</v>
      </c>
      <c r="M146">
        <v>1.32E-2</v>
      </c>
      <c r="N146">
        <v>301.27339999999998</v>
      </c>
      <c r="O146">
        <v>8.1803000000000008</v>
      </c>
      <c r="P146">
        <v>309.5</v>
      </c>
      <c r="Q146">
        <v>261.99759999999998</v>
      </c>
      <c r="R146">
        <v>7.1139000000000001</v>
      </c>
      <c r="S146">
        <v>269.10000000000002</v>
      </c>
      <c r="T146">
        <v>291.62450000000001</v>
      </c>
      <c r="W146">
        <v>0</v>
      </c>
      <c r="X146">
        <v>12.080299999999999</v>
      </c>
      <c r="Y146">
        <v>12.1</v>
      </c>
      <c r="Z146">
        <v>857</v>
      </c>
      <c r="AA146">
        <v>876</v>
      </c>
      <c r="AB146">
        <v>856</v>
      </c>
      <c r="AC146">
        <v>82</v>
      </c>
      <c r="AD146">
        <v>19.48</v>
      </c>
      <c r="AE146">
        <v>0.45</v>
      </c>
      <c r="AF146">
        <v>970</v>
      </c>
      <c r="AG146">
        <v>-2</v>
      </c>
      <c r="AH146">
        <v>6</v>
      </c>
      <c r="AI146">
        <v>12</v>
      </c>
      <c r="AJ146">
        <v>190</v>
      </c>
      <c r="AK146">
        <v>189.3</v>
      </c>
      <c r="AL146">
        <v>6.7</v>
      </c>
      <c r="AM146">
        <v>194.3</v>
      </c>
      <c r="AN146" t="s">
        <v>155</v>
      </c>
      <c r="AO146">
        <v>2</v>
      </c>
      <c r="AP146" s="42">
        <v>0.78518518518518521</v>
      </c>
      <c r="AQ146">
        <v>47.158541999999997</v>
      </c>
      <c r="AR146">
        <v>-88.484719999999996</v>
      </c>
      <c r="AS146">
        <v>313.2</v>
      </c>
      <c r="AT146">
        <v>26.5</v>
      </c>
      <c r="AU146">
        <v>12</v>
      </c>
      <c r="AV146">
        <v>11</v>
      </c>
      <c r="AW146" t="s">
        <v>212</v>
      </c>
      <c r="AX146">
        <v>0.9</v>
      </c>
      <c r="AY146">
        <v>1.308092</v>
      </c>
      <c r="AZ146">
        <v>1.7080919999999999</v>
      </c>
      <c r="BA146">
        <v>14.471</v>
      </c>
      <c r="BB146">
        <v>34.65</v>
      </c>
      <c r="BC146">
        <v>2.39</v>
      </c>
      <c r="BD146">
        <v>5.13</v>
      </c>
      <c r="BE146">
        <v>3182.07</v>
      </c>
      <c r="BF146">
        <v>4.5469999999999997</v>
      </c>
      <c r="BG146">
        <v>17.103000000000002</v>
      </c>
      <c r="BH146">
        <v>0.46400000000000002</v>
      </c>
      <c r="BI146">
        <v>17.568000000000001</v>
      </c>
      <c r="BJ146">
        <v>14.874000000000001</v>
      </c>
      <c r="BK146">
        <v>0.40400000000000003</v>
      </c>
      <c r="BL146">
        <v>15.276999999999999</v>
      </c>
      <c r="BM146">
        <v>4.9652000000000003</v>
      </c>
      <c r="BQ146">
        <v>4761.6509999999998</v>
      </c>
      <c r="BR146">
        <v>9.2108999999999996E-2</v>
      </c>
      <c r="BS146">
        <v>0.06</v>
      </c>
      <c r="BT146">
        <v>7.0000000000000001E-3</v>
      </c>
      <c r="BU146">
        <v>2.2172939999999999</v>
      </c>
      <c r="BV146">
        <v>1.206</v>
      </c>
    </row>
    <row r="147" spans="1:74" customFormat="1" x14ac:dyDescent="0.25">
      <c r="A147" s="40">
        <v>41705</v>
      </c>
      <c r="B147" s="41">
        <v>3.5285879629629632E-2</v>
      </c>
      <c r="C147">
        <v>6.2229999999999999</v>
      </c>
      <c r="D147">
        <v>1.2999999999999999E-2</v>
      </c>
      <c r="E147">
        <v>130</v>
      </c>
      <c r="F147">
        <v>323.5</v>
      </c>
      <c r="G147">
        <v>8.5</v>
      </c>
      <c r="H147">
        <v>280.39999999999998</v>
      </c>
      <c r="J147">
        <v>12.6</v>
      </c>
      <c r="K147">
        <v>0.95099999999999996</v>
      </c>
      <c r="L147">
        <v>5.9181999999999997</v>
      </c>
      <c r="M147">
        <v>1.24E-2</v>
      </c>
      <c r="N147">
        <v>307.6902</v>
      </c>
      <c r="O147">
        <v>8.0833999999999993</v>
      </c>
      <c r="P147">
        <v>315.8</v>
      </c>
      <c r="Q147">
        <v>267.5779</v>
      </c>
      <c r="R147">
        <v>7.0296000000000003</v>
      </c>
      <c r="S147">
        <v>274.60000000000002</v>
      </c>
      <c r="T147">
        <v>280.39999999999998</v>
      </c>
      <c r="W147">
        <v>0</v>
      </c>
      <c r="X147">
        <v>11.9824</v>
      </c>
      <c r="Y147">
        <v>12.1</v>
      </c>
      <c r="Z147">
        <v>857</v>
      </c>
      <c r="AA147">
        <v>877</v>
      </c>
      <c r="AB147">
        <v>856</v>
      </c>
      <c r="AC147">
        <v>82</v>
      </c>
      <c r="AD147">
        <v>19.48</v>
      </c>
      <c r="AE147">
        <v>0.45</v>
      </c>
      <c r="AF147">
        <v>970</v>
      </c>
      <c r="AG147">
        <v>-2</v>
      </c>
      <c r="AH147">
        <v>6</v>
      </c>
      <c r="AI147">
        <v>12</v>
      </c>
      <c r="AJ147">
        <v>190</v>
      </c>
      <c r="AK147">
        <v>189.7</v>
      </c>
      <c r="AL147">
        <v>7.1</v>
      </c>
      <c r="AM147">
        <v>194.6</v>
      </c>
      <c r="AN147" t="s">
        <v>155</v>
      </c>
      <c r="AO147">
        <v>2</v>
      </c>
      <c r="AP147" s="42">
        <v>0.78519675925925936</v>
      </c>
      <c r="AQ147">
        <v>47.158574000000002</v>
      </c>
      <c r="AR147">
        <v>-88.484572</v>
      </c>
      <c r="AS147">
        <v>313.2</v>
      </c>
      <c r="AT147">
        <v>25.9</v>
      </c>
      <c r="AU147">
        <v>12</v>
      </c>
      <c r="AV147">
        <v>11</v>
      </c>
      <c r="AW147" t="s">
        <v>212</v>
      </c>
      <c r="AX147">
        <v>0.92402399999999996</v>
      </c>
      <c r="AY147">
        <v>1.4160159999999999</v>
      </c>
      <c r="AZ147">
        <v>1.8240240000000001</v>
      </c>
      <c r="BA147">
        <v>14.471</v>
      </c>
      <c r="BB147">
        <v>34.380000000000003</v>
      </c>
      <c r="BC147">
        <v>2.38</v>
      </c>
      <c r="BD147">
        <v>5.1539999999999999</v>
      </c>
      <c r="BE147">
        <v>3183.123</v>
      </c>
      <c r="BF147">
        <v>4.2320000000000002</v>
      </c>
      <c r="BG147">
        <v>17.331</v>
      </c>
      <c r="BH147">
        <v>0.45500000000000002</v>
      </c>
      <c r="BI147">
        <v>17.786000000000001</v>
      </c>
      <c r="BJ147">
        <v>15.071</v>
      </c>
      <c r="BK147">
        <v>0.39600000000000002</v>
      </c>
      <c r="BL147">
        <v>15.467000000000001</v>
      </c>
      <c r="BM147">
        <v>4.7366000000000001</v>
      </c>
      <c r="BQ147">
        <v>4686.0730000000003</v>
      </c>
      <c r="BR147">
        <v>0.113387</v>
      </c>
      <c r="BS147">
        <v>6.0703E-2</v>
      </c>
      <c r="BT147">
        <v>6.2969999999999996E-3</v>
      </c>
      <c r="BU147">
        <v>2.7295090000000002</v>
      </c>
      <c r="BV147">
        <v>1.2201302999999999</v>
      </c>
    </row>
    <row r="148" spans="1:74" customFormat="1" x14ac:dyDescent="0.25">
      <c r="A148" s="40">
        <v>41705</v>
      </c>
      <c r="B148" s="41">
        <v>3.5297453703703706E-2</v>
      </c>
      <c r="C148">
        <v>6.5339999999999998</v>
      </c>
      <c r="D148">
        <v>1.2999999999999999E-2</v>
      </c>
      <c r="E148">
        <v>130</v>
      </c>
      <c r="F148">
        <v>330.4</v>
      </c>
      <c r="G148">
        <v>8.5</v>
      </c>
      <c r="H148">
        <v>280.89999999999998</v>
      </c>
      <c r="J148">
        <v>12.55</v>
      </c>
      <c r="K148">
        <v>0.94840000000000002</v>
      </c>
      <c r="L148">
        <v>6.1966999999999999</v>
      </c>
      <c r="M148">
        <v>1.23E-2</v>
      </c>
      <c r="N148">
        <v>313.3981</v>
      </c>
      <c r="O148">
        <v>8.0548999999999999</v>
      </c>
      <c r="P148">
        <v>321.5</v>
      </c>
      <c r="Q148">
        <v>272.54169999999999</v>
      </c>
      <c r="R148">
        <v>7.0048000000000004</v>
      </c>
      <c r="S148">
        <v>279.5</v>
      </c>
      <c r="T148">
        <v>280.8877</v>
      </c>
      <c r="W148">
        <v>0</v>
      </c>
      <c r="X148">
        <v>11.905200000000001</v>
      </c>
      <c r="Y148">
        <v>12.1</v>
      </c>
      <c r="Z148">
        <v>856</v>
      </c>
      <c r="AA148">
        <v>877</v>
      </c>
      <c r="AB148">
        <v>856</v>
      </c>
      <c r="AC148">
        <v>82</v>
      </c>
      <c r="AD148">
        <v>19.48</v>
      </c>
      <c r="AE148">
        <v>0.45</v>
      </c>
      <c r="AF148">
        <v>970</v>
      </c>
      <c r="AG148">
        <v>-2</v>
      </c>
      <c r="AH148">
        <v>5.2969999999999997</v>
      </c>
      <c r="AI148">
        <v>12</v>
      </c>
      <c r="AJ148">
        <v>190</v>
      </c>
      <c r="AK148">
        <v>189.3</v>
      </c>
      <c r="AL148">
        <v>6.9</v>
      </c>
      <c r="AM148">
        <v>195</v>
      </c>
      <c r="AN148" t="s">
        <v>155</v>
      </c>
      <c r="AO148">
        <v>2</v>
      </c>
      <c r="AP148" s="42">
        <v>0.78520833333333329</v>
      </c>
      <c r="AQ148">
        <v>47.158625000000001</v>
      </c>
      <c r="AR148">
        <v>-88.484442999999999</v>
      </c>
      <c r="AS148">
        <v>313</v>
      </c>
      <c r="AT148">
        <v>25.3</v>
      </c>
      <c r="AU148">
        <v>12</v>
      </c>
      <c r="AV148">
        <v>11</v>
      </c>
      <c r="AW148" t="s">
        <v>212</v>
      </c>
      <c r="AX148">
        <v>1.2</v>
      </c>
      <c r="AY148">
        <v>1.60405</v>
      </c>
      <c r="AZ148">
        <v>2.10405</v>
      </c>
      <c r="BA148">
        <v>14.471</v>
      </c>
      <c r="BB148">
        <v>32.799999999999997</v>
      </c>
      <c r="BC148">
        <v>2.27</v>
      </c>
      <c r="BD148">
        <v>5.4390000000000001</v>
      </c>
      <c r="BE148">
        <v>3183.1289999999999</v>
      </c>
      <c r="BF148">
        <v>4.0309999999999997</v>
      </c>
      <c r="BG148">
        <v>16.859000000000002</v>
      </c>
      <c r="BH148">
        <v>0.433</v>
      </c>
      <c r="BI148">
        <v>17.292000000000002</v>
      </c>
      <c r="BJ148">
        <v>14.661</v>
      </c>
      <c r="BK148">
        <v>0.377</v>
      </c>
      <c r="BL148">
        <v>15.038</v>
      </c>
      <c r="BM148">
        <v>4.5316000000000001</v>
      </c>
      <c r="BQ148">
        <v>4446.6099999999997</v>
      </c>
      <c r="BR148">
        <v>0.124109</v>
      </c>
      <c r="BS148">
        <v>6.1703000000000001E-2</v>
      </c>
      <c r="BT148">
        <v>6.7029999999999998E-3</v>
      </c>
      <c r="BU148">
        <v>2.9876140000000002</v>
      </c>
      <c r="BV148">
        <v>1.2402302999999999</v>
      </c>
    </row>
    <row r="149" spans="1:74" customFormat="1" x14ac:dyDescent="0.25">
      <c r="A149" s="40">
        <v>41705</v>
      </c>
      <c r="B149" s="41">
        <v>3.5309027777777773E-2</v>
      </c>
      <c r="C149">
        <v>6.9649999999999999</v>
      </c>
      <c r="D149">
        <v>1.37E-2</v>
      </c>
      <c r="E149">
        <v>136.52027000000001</v>
      </c>
      <c r="F149">
        <v>338.4</v>
      </c>
      <c r="G149">
        <v>7.7</v>
      </c>
      <c r="H149">
        <v>260.3</v>
      </c>
      <c r="J149">
        <v>12.5</v>
      </c>
      <c r="K149">
        <v>0.94499999999999995</v>
      </c>
      <c r="L149">
        <v>6.5820999999999996</v>
      </c>
      <c r="M149">
        <v>1.29E-2</v>
      </c>
      <c r="N149">
        <v>319.75830000000002</v>
      </c>
      <c r="O149">
        <v>7.2363</v>
      </c>
      <c r="P149">
        <v>327</v>
      </c>
      <c r="Q149">
        <v>278.0727</v>
      </c>
      <c r="R149">
        <v>6.2929000000000004</v>
      </c>
      <c r="S149">
        <v>284.39999999999998</v>
      </c>
      <c r="T149">
        <v>260.3</v>
      </c>
      <c r="W149">
        <v>0</v>
      </c>
      <c r="X149">
        <v>11.811199999999999</v>
      </c>
      <c r="Y149">
        <v>12</v>
      </c>
      <c r="Z149">
        <v>856</v>
      </c>
      <c r="AA149">
        <v>876</v>
      </c>
      <c r="AB149">
        <v>856</v>
      </c>
      <c r="AC149">
        <v>82</v>
      </c>
      <c r="AD149">
        <v>19.48</v>
      </c>
      <c r="AE149">
        <v>0.45</v>
      </c>
      <c r="AF149">
        <v>970</v>
      </c>
      <c r="AG149">
        <v>-2</v>
      </c>
      <c r="AH149">
        <v>5</v>
      </c>
      <c r="AI149">
        <v>12</v>
      </c>
      <c r="AJ149">
        <v>190</v>
      </c>
      <c r="AK149">
        <v>189</v>
      </c>
      <c r="AL149">
        <v>6.9</v>
      </c>
      <c r="AM149">
        <v>194.7</v>
      </c>
      <c r="AN149" t="s">
        <v>155</v>
      </c>
      <c r="AO149">
        <v>2</v>
      </c>
      <c r="AP149" s="42">
        <v>0.78520833333333329</v>
      </c>
      <c r="AQ149">
        <v>47.158659999999998</v>
      </c>
      <c r="AR149">
        <v>-88.484385000000003</v>
      </c>
      <c r="AS149">
        <v>312.8</v>
      </c>
      <c r="AT149">
        <v>25.2</v>
      </c>
      <c r="AU149">
        <v>12</v>
      </c>
      <c r="AV149">
        <v>11</v>
      </c>
      <c r="AW149" t="s">
        <v>212</v>
      </c>
      <c r="AX149">
        <v>1.2</v>
      </c>
      <c r="AY149">
        <v>1.65405</v>
      </c>
      <c r="AZ149">
        <v>2.1540499999999998</v>
      </c>
      <c r="BA149">
        <v>14.471</v>
      </c>
      <c r="BB149">
        <v>30.84</v>
      </c>
      <c r="BC149">
        <v>2.13</v>
      </c>
      <c r="BD149">
        <v>5.8239999999999998</v>
      </c>
      <c r="BE149">
        <v>3183.8670000000002</v>
      </c>
      <c r="BF149">
        <v>3.972</v>
      </c>
      <c r="BG149">
        <v>16.196999999999999</v>
      </c>
      <c r="BH149">
        <v>0.36699999999999999</v>
      </c>
      <c r="BI149">
        <v>16.564</v>
      </c>
      <c r="BJ149">
        <v>14.086</v>
      </c>
      <c r="BK149">
        <v>0.31900000000000001</v>
      </c>
      <c r="BL149">
        <v>14.404999999999999</v>
      </c>
      <c r="BM149">
        <v>3.9544999999999999</v>
      </c>
      <c r="BQ149">
        <v>4154.1390000000001</v>
      </c>
      <c r="BR149">
        <v>0.133436</v>
      </c>
      <c r="BS149">
        <v>6.1296999999999997E-2</v>
      </c>
      <c r="BT149">
        <v>7.0000000000000001E-3</v>
      </c>
      <c r="BU149">
        <v>3.2121390000000001</v>
      </c>
      <c r="BV149">
        <v>1.2320697</v>
      </c>
    </row>
    <row r="150" spans="1:74" customFormat="1" x14ac:dyDescent="0.25">
      <c r="A150" s="40">
        <v>41705</v>
      </c>
      <c r="B150" s="41">
        <v>3.5320601851851853E-2</v>
      </c>
      <c r="C150">
        <v>7.24</v>
      </c>
      <c r="D150">
        <v>1.26E-2</v>
      </c>
      <c r="E150">
        <v>125.517241</v>
      </c>
      <c r="F150">
        <v>380.3</v>
      </c>
      <c r="G150">
        <v>1.9</v>
      </c>
      <c r="H150">
        <v>269.3</v>
      </c>
      <c r="J150">
        <v>12.25</v>
      </c>
      <c r="K150">
        <v>0.94279999999999997</v>
      </c>
      <c r="L150">
        <v>6.8255999999999997</v>
      </c>
      <c r="M150">
        <v>1.18E-2</v>
      </c>
      <c r="N150">
        <v>358.56139999999999</v>
      </c>
      <c r="O150">
        <v>1.8207</v>
      </c>
      <c r="P150">
        <v>360.4</v>
      </c>
      <c r="Q150">
        <v>311.81720000000001</v>
      </c>
      <c r="R150">
        <v>1.5832999999999999</v>
      </c>
      <c r="S150">
        <v>313.39999999999998</v>
      </c>
      <c r="T150">
        <v>269.32830000000001</v>
      </c>
      <c r="W150">
        <v>0</v>
      </c>
      <c r="X150">
        <v>11.5505</v>
      </c>
      <c r="Y150">
        <v>12.1</v>
      </c>
      <c r="Z150">
        <v>856</v>
      </c>
      <c r="AA150">
        <v>876</v>
      </c>
      <c r="AB150">
        <v>857</v>
      </c>
      <c r="AC150">
        <v>82</v>
      </c>
      <c r="AD150">
        <v>19.48</v>
      </c>
      <c r="AE150">
        <v>0.45</v>
      </c>
      <c r="AF150">
        <v>970</v>
      </c>
      <c r="AG150">
        <v>-2</v>
      </c>
      <c r="AH150">
        <v>5</v>
      </c>
      <c r="AI150">
        <v>12</v>
      </c>
      <c r="AJ150">
        <v>190</v>
      </c>
      <c r="AK150">
        <v>189</v>
      </c>
      <c r="AL150">
        <v>6.9</v>
      </c>
      <c r="AM150">
        <v>194.3</v>
      </c>
      <c r="AN150" t="s">
        <v>155</v>
      </c>
      <c r="AO150">
        <v>2</v>
      </c>
      <c r="AP150" s="42">
        <v>0.78521990740740744</v>
      </c>
      <c r="AQ150">
        <v>47.158696999999997</v>
      </c>
      <c r="AR150">
        <v>-88.484322000000006</v>
      </c>
      <c r="AS150">
        <v>312.60000000000002</v>
      </c>
      <c r="AT150">
        <v>25.2</v>
      </c>
      <c r="AU150">
        <v>12</v>
      </c>
      <c r="AV150">
        <v>11</v>
      </c>
      <c r="AW150" t="s">
        <v>212</v>
      </c>
      <c r="AX150">
        <v>1.2</v>
      </c>
      <c r="AY150">
        <v>1.7</v>
      </c>
      <c r="AZ150">
        <v>2.2000000000000002</v>
      </c>
      <c r="BA150">
        <v>14.471</v>
      </c>
      <c r="BB150">
        <v>29.72</v>
      </c>
      <c r="BC150">
        <v>2.0499999999999998</v>
      </c>
      <c r="BD150">
        <v>6.069</v>
      </c>
      <c r="BE150">
        <v>3183.9279999999999</v>
      </c>
      <c r="BF150">
        <v>3.5129999999999999</v>
      </c>
      <c r="BG150">
        <v>17.515999999999998</v>
      </c>
      <c r="BH150">
        <v>8.8999999999999996E-2</v>
      </c>
      <c r="BI150">
        <v>17.603999999999999</v>
      </c>
      <c r="BJ150">
        <v>15.231999999999999</v>
      </c>
      <c r="BK150">
        <v>7.6999999999999999E-2</v>
      </c>
      <c r="BL150">
        <v>15.308999999999999</v>
      </c>
      <c r="BM150">
        <v>3.9458000000000002</v>
      </c>
      <c r="BQ150">
        <v>3917.6039999999998</v>
      </c>
      <c r="BR150">
        <v>0.15035699999999999</v>
      </c>
      <c r="BS150">
        <v>6.2406000000000003E-2</v>
      </c>
      <c r="BT150">
        <v>7.0000000000000001E-3</v>
      </c>
      <c r="BU150">
        <v>3.619469</v>
      </c>
      <c r="BV150">
        <v>1.2543606</v>
      </c>
    </row>
    <row r="151" spans="1:74" customFormat="1" x14ac:dyDescent="0.25">
      <c r="A151" s="40">
        <v>41705</v>
      </c>
      <c r="B151" s="41">
        <v>3.533217592592592E-2</v>
      </c>
      <c r="C151">
        <v>7.383</v>
      </c>
      <c r="D151">
        <v>1.0999999999999999E-2</v>
      </c>
      <c r="E151">
        <v>110</v>
      </c>
      <c r="F151">
        <v>400.6</v>
      </c>
      <c r="G151">
        <v>5</v>
      </c>
      <c r="H151">
        <v>248.6</v>
      </c>
      <c r="J151">
        <v>11.9</v>
      </c>
      <c r="K151">
        <v>0.94179999999999997</v>
      </c>
      <c r="L151">
        <v>6.9534000000000002</v>
      </c>
      <c r="M151">
        <v>1.04E-2</v>
      </c>
      <c r="N151">
        <v>377.24450000000002</v>
      </c>
      <c r="O151">
        <v>4.7091000000000003</v>
      </c>
      <c r="P151">
        <v>382</v>
      </c>
      <c r="Q151">
        <v>328.05380000000002</v>
      </c>
      <c r="R151">
        <v>4.0949999999999998</v>
      </c>
      <c r="S151">
        <v>332.1</v>
      </c>
      <c r="T151">
        <v>248.61089999999999</v>
      </c>
      <c r="W151">
        <v>0</v>
      </c>
      <c r="X151">
        <v>11.2064</v>
      </c>
      <c r="Y151">
        <v>12</v>
      </c>
      <c r="Z151">
        <v>855</v>
      </c>
      <c r="AA151">
        <v>876</v>
      </c>
      <c r="AB151">
        <v>857</v>
      </c>
      <c r="AC151">
        <v>82</v>
      </c>
      <c r="AD151">
        <v>19.46</v>
      </c>
      <c r="AE151">
        <v>0.45</v>
      </c>
      <c r="AF151">
        <v>971</v>
      </c>
      <c r="AG151">
        <v>-2</v>
      </c>
      <c r="AH151">
        <v>5</v>
      </c>
      <c r="AI151">
        <v>12</v>
      </c>
      <c r="AJ151">
        <v>190</v>
      </c>
      <c r="AK151">
        <v>189</v>
      </c>
      <c r="AL151">
        <v>7.3</v>
      </c>
      <c r="AM151">
        <v>194</v>
      </c>
      <c r="AN151" t="s">
        <v>155</v>
      </c>
      <c r="AO151">
        <v>2</v>
      </c>
      <c r="AP151" s="42">
        <v>0.78523148148148147</v>
      </c>
      <c r="AQ151">
        <v>47.158760000000001</v>
      </c>
      <c r="AR151">
        <v>-88.484189000000001</v>
      </c>
      <c r="AS151">
        <v>312.2</v>
      </c>
      <c r="AT151">
        <v>25.2</v>
      </c>
      <c r="AU151">
        <v>12</v>
      </c>
      <c r="AV151">
        <v>11</v>
      </c>
      <c r="AW151" t="s">
        <v>212</v>
      </c>
      <c r="AX151">
        <v>1.2081</v>
      </c>
      <c r="AY151">
        <v>1.7323999999999999</v>
      </c>
      <c r="AZ151">
        <v>2.2324000000000002</v>
      </c>
      <c r="BA151">
        <v>14.471</v>
      </c>
      <c r="BB151">
        <v>29.18</v>
      </c>
      <c r="BC151">
        <v>2.02</v>
      </c>
      <c r="BD151">
        <v>6.1779999999999999</v>
      </c>
      <c r="BE151">
        <v>3185.5439999999999</v>
      </c>
      <c r="BF151">
        <v>3.0209999999999999</v>
      </c>
      <c r="BG151">
        <v>18.099</v>
      </c>
      <c r="BH151">
        <v>0.22600000000000001</v>
      </c>
      <c r="BI151">
        <v>18.324999999999999</v>
      </c>
      <c r="BJ151">
        <v>15.739000000000001</v>
      </c>
      <c r="BK151">
        <v>0.19600000000000001</v>
      </c>
      <c r="BL151">
        <v>15.935</v>
      </c>
      <c r="BM151">
        <v>3.5771000000000002</v>
      </c>
      <c r="BQ151">
        <v>3732.94</v>
      </c>
      <c r="BR151">
        <v>0.18900800000000001</v>
      </c>
      <c r="BS151">
        <v>6.2297999999999999E-2</v>
      </c>
      <c r="BT151">
        <v>6.2979999999999998E-3</v>
      </c>
      <c r="BU151">
        <v>4.5498950000000002</v>
      </c>
      <c r="BV151">
        <v>1.2521898</v>
      </c>
    </row>
    <row r="152" spans="1:74" customFormat="1" x14ac:dyDescent="0.25">
      <c r="A152" s="40">
        <v>41705</v>
      </c>
      <c r="B152" s="41">
        <v>3.534375E-2</v>
      </c>
      <c r="C152">
        <v>7.9850000000000003</v>
      </c>
      <c r="D152">
        <v>1.14E-2</v>
      </c>
      <c r="E152">
        <v>114.396552</v>
      </c>
      <c r="F152">
        <v>410.1</v>
      </c>
      <c r="G152">
        <v>5</v>
      </c>
      <c r="H152">
        <v>249.3</v>
      </c>
      <c r="J152">
        <v>11.56</v>
      </c>
      <c r="K152">
        <v>0.93710000000000004</v>
      </c>
      <c r="L152">
        <v>7.4824999999999999</v>
      </c>
      <c r="M152">
        <v>1.0699999999999999E-2</v>
      </c>
      <c r="N152">
        <v>384.27140000000003</v>
      </c>
      <c r="O152">
        <v>4.6855000000000002</v>
      </c>
      <c r="P152">
        <v>389</v>
      </c>
      <c r="Q152">
        <v>334.15969999999999</v>
      </c>
      <c r="R152">
        <v>4.0744999999999996</v>
      </c>
      <c r="S152">
        <v>338.2</v>
      </c>
      <c r="T152">
        <v>249.2697</v>
      </c>
      <c r="W152">
        <v>0</v>
      </c>
      <c r="X152">
        <v>10.828099999999999</v>
      </c>
      <c r="Y152">
        <v>12</v>
      </c>
      <c r="Z152">
        <v>856</v>
      </c>
      <c r="AA152">
        <v>876</v>
      </c>
      <c r="AB152">
        <v>856</v>
      </c>
      <c r="AC152">
        <v>82</v>
      </c>
      <c r="AD152">
        <v>19.46</v>
      </c>
      <c r="AE152">
        <v>0.45</v>
      </c>
      <c r="AF152">
        <v>971</v>
      </c>
      <c r="AG152">
        <v>-2</v>
      </c>
      <c r="AH152">
        <v>5</v>
      </c>
      <c r="AI152">
        <v>12</v>
      </c>
      <c r="AJ152">
        <v>190</v>
      </c>
      <c r="AK152">
        <v>189</v>
      </c>
      <c r="AL152">
        <v>7.3</v>
      </c>
      <c r="AM152">
        <v>194.4</v>
      </c>
      <c r="AN152" t="s">
        <v>155</v>
      </c>
      <c r="AO152">
        <v>2</v>
      </c>
      <c r="AP152" s="42">
        <v>0.78525462962962955</v>
      </c>
      <c r="AQ152">
        <v>47.158937000000002</v>
      </c>
      <c r="AR152">
        <v>-88.484030000000004</v>
      </c>
      <c r="AS152">
        <v>311.5</v>
      </c>
      <c r="AT152">
        <v>25.6</v>
      </c>
      <c r="AU152">
        <v>12</v>
      </c>
      <c r="AV152">
        <v>11</v>
      </c>
      <c r="AW152" t="s">
        <v>212</v>
      </c>
      <c r="AX152">
        <v>1.2757000000000001</v>
      </c>
      <c r="AY152">
        <v>2.1080999999999999</v>
      </c>
      <c r="AZ152">
        <v>2.6</v>
      </c>
      <c r="BA152">
        <v>14.471</v>
      </c>
      <c r="BB152">
        <v>27.05</v>
      </c>
      <c r="BC152">
        <v>1.87</v>
      </c>
      <c r="BD152">
        <v>6.7130000000000001</v>
      </c>
      <c r="BE152">
        <v>3185.2130000000002</v>
      </c>
      <c r="BF152">
        <v>2.9039999999999999</v>
      </c>
      <c r="BG152">
        <v>17.13</v>
      </c>
      <c r="BH152">
        <v>0.20899999999999999</v>
      </c>
      <c r="BI152">
        <v>17.338999999999999</v>
      </c>
      <c r="BJ152">
        <v>14.896000000000001</v>
      </c>
      <c r="BK152">
        <v>0.182</v>
      </c>
      <c r="BL152">
        <v>15.077999999999999</v>
      </c>
      <c r="BM152">
        <v>3.3325999999999998</v>
      </c>
      <c r="BQ152">
        <v>3351.527</v>
      </c>
      <c r="BR152">
        <v>0.21073</v>
      </c>
      <c r="BS152">
        <v>6.2E-2</v>
      </c>
      <c r="BT152">
        <v>6.7029999999999998E-3</v>
      </c>
      <c r="BU152">
        <v>5.0727919999999997</v>
      </c>
      <c r="BV152">
        <v>1.2462</v>
      </c>
    </row>
    <row r="153" spans="1:74" customFormat="1" x14ac:dyDescent="0.25">
      <c r="A153" s="40">
        <v>41705</v>
      </c>
      <c r="B153" s="41">
        <v>3.5355324074074074E-2</v>
      </c>
      <c r="C153">
        <v>8.3130000000000006</v>
      </c>
      <c r="D153">
        <v>1.4E-2</v>
      </c>
      <c r="E153">
        <v>139.83870999999999</v>
      </c>
      <c r="F153">
        <v>430</v>
      </c>
      <c r="G153">
        <v>5</v>
      </c>
      <c r="H153">
        <v>243.3</v>
      </c>
      <c r="J153">
        <v>11.3</v>
      </c>
      <c r="K153">
        <v>0.93440000000000001</v>
      </c>
      <c r="L153">
        <v>7.7678000000000003</v>
      </c>
      <c r="M153">
        <v>1.3100000000000001E-2</v>
      </c>
      <c r="N153">
        <v>401.82139999999998</v>
      </c>
      <c r="O153">
        <v>4.6719999999999997</v>
      </c>
      <c r="P153">
        <v>406.5</v>
      </c>
      <c r="Q153">
        <v>349.42110000000002</v>
      </c>
      <c r="R153">
        <v>4.0627000000000004</v>
      </c>
      <c r="S153">
        <v>353.5</v>
      </c>
      <c r="T153">
        <v>243.26150000000001</v>
      </c>
      <c r="W153">
        <v>0</v>
      </c>
      <c r="X153">
        <v>10.5566</v>
      </c>
      <c r="Y153">
        <v>12</v>
      </c>
      <c r="Z153">
        <v>856</v>
      </c>
      <c r="AA153">
        <v>876</v>
      </c>
      <c r="AB153">
        <v>856</v>
      </c>
      <c r="AC153">
        <v>82</v>
      </c>
      <c r="AD153">
        <v>19.46</v>
      </c>
      <c r="AE153">
        <v>0.45</v>
      </c>
      <c r="AF153">
        <v>971</v>
      </c>
      <c r="AG153">
        <v>-2</v>
      </c>
      <c r="AH153">
        <v>5</v>
      </c>
      <c r="AI153">
        <v>12</v>
      </c>
      <c r="AJ153">
        <v>190</v>
      </c>
      <c r="AK153">
        <v>189</v>
      </c>
      <c r="AL153">
        <v>7.1</v>
      </c>
      <c r="AM153">
        <v>194.8</v>
      </c>
      <c r="AN153" t="s">
        <v>155</v>
      </c>
      <c r="AO153">
        <v>2</v>
      </c>
      <c r="AP153" s="42">
        <v>0.7852662037037037</v>
      </c>
      <c r="AQ153">
        <v>47.159055000000002</v>
      </c>
      <c r="AR153">
        <v>-88.484031999999999</v>
      </c>
      <c r="AS153">
        <v>311.10000000000002</v>
      </c>
      <c r="AT153">
        <v>28.9</v>
      </c>
      <c r="AU153">
        <v>12</v>
      </c>
      <c r="AV153">
        <v>11</v>
      </c>
      <c r="AW153" t="s">
        <v>212</v>
      </c>
      <c r="AX153">
        <v>1</v>
      </c>
      <c r="AY153">
        <v>2.2000000000000002</v>
      </c>
      <c r="AZ153">
        <v>2.5918999999999999</v>
      </c>
      <c r="BA153">
        <v>14.471</v>
      </c>
      <c r="BB153">
        <v>26.02</v>
      </c>
      <c r="BC153">
        <v>1.8</v>
      </c>
      <c r="BD153">
        <v>7.02</v>
      </c>
      <c r="BE153">
        <v>3184.4319999999998</v>
      </c>
      <c r="BF153">
        <v>3.4089999999999998</v>
      </c>
      <c r="BG153">
        <v>17.251000000000001</v>
      </c>
      <c r="BH153">
        <v>0.20100000000000001</v>
      </c>
      <c r="BI153">
        <v>17.451000000000001</v>
      </c>
      <c r="BJ153">
        <v>15.000999999999999</v>
      </c>
      <c r="BK153">
        <v>0.17399999999999999</v>
      </c>
      <c r="BL153">
        <v>15.175000000000001</v>
      </c>
      <c r="BM153">
        <v>3.1320999999999999</v>
      </c>
      <c r="BQ153">
        <v>3146.7130000000002</v>
      </c>
      <c r="BR153">
        <v>0.223139</v>
      </c>
      <c r="BS153">
        <v>6.2702999999999995E-2</v>
      </c>
      <c r="BT153">
        <v>7.0000000000000001E-3</v>
      </c>
      <c r="BU153">
        <v>5.3715140000000003</v>
      </c>
      <c r="BV153">
        <v>1.2603302999999999</v>
      </c>
    </row>
    <row r="154" spans="1:74" customFormat="1" x14ac:dyDescent="0.25">
      <c r="A154" s="40">
        <v>41705</v>
      </c>
      <c r="B154" s="41">
        <v>3.5366898148148147E-2</v>
      </c>
      <c r="C154">
        <v>8.1270000000000007</v>
      </c>
      <c r="D154">
        <v>1.24E-2</v>
      </c>
      <c r="E154">
        <v>123.709677</v>
      </c>
      <c r="F154">
        <v>441.6</v>
      </c>
      <c r="G154">
        <v>6.6</v>
      </c>
      <c r="H154">
        <v>221.2</v>
      </c>
      <c r="J154">
        <v>10.91</v>
      </c>
      <c r="K154">
        <v>0.93579999999999997</v>
      </c>
      <c r="L154">
        <v>7.6050000000000004</v>
      </c>
      <c r="M154">
        <v>1.1599999999999999E-2</v>
      </c>
      <c r="N154">
        <v>413.26530000000002</v>
      </c>
      <c r="O154">
        <v>6.1779000000000002</v>
      </c>
      <c r="P154">
        <v>419.4</v>
      </c>
      <c r="Q154">
        <v>359.3725</v>
      </c>
      <c r="R154">
        <v>5.3722000000000003</v>
      </c>
      <c r="S154">
        <v>364.7</v>
      </c>
      <c r="T154">
        <v>221.1532</v>
      </c>
      <c r="W154">
        <v>0</v>
      </c>
      <c r="X154">
        <v>10.205</v>
      </c>
      <c r="Y154">
        <v>12</v>
      </c>
      <c r="Z154">
        <v>856</v>
      </c>
      <c r="AA154">
        <v>875</v>
      </c>
      <c r="AB154">
        <v>857</v>
      </c>
      <c r="AC154">
        <v>82</v>
      </c>
      <c r="AD154">
        <v>19.46</v>
      </c>
      <c r="AE154">
        <v>0.45</v>
      </c>
      <c r="AF154">
        <v>971</v>
      </c>
      <c r="AG154">
        <v>-2</v>
      </c>
      <c r="AH154">
        <v>5.7030000000000003</v>
      </c>
      <c r="AI154">
        <v>12</v>
      </c>
      <c r="AJ154">
        <v>190</v>
      </c>
      <c r="AK154">
        <v>188.3</v>
      </c>
      <c r="AL154">
        <v>6.9</v>
      </c>
      <c r="AM154">
        <v>194.8</v>
      </c>
      <c r="AN154" t="s">
        <v>155</v>
      </c>
      <c r="AO154">
        <v>2</v>
      </c>
      <c r="AP154" s="42">
        <v>0.78527777777777785</v>
      </c>
      <c r="AQ154">
        <v>47.159179000000002</v>
      </c>
      <c r="AR154">
        <v>-88.484037999999998</v>
      </c>
      <c r="AS154">
        <v>310.7</v>
      </c>
      <c r="AT154">
        <v>30</v>
      </c>
      <c r="AU154">
        <v>12</v>
      </c>
      <c r="AV154">
        <v>11</v>
      </c>
      <c r="AW154" t="s">
        <v>212</v>
      </c>
      <c r="AX154">
        <v>1</v>
      </c>
      <c r="AY154">
        <v>2.2242999999999999</v>
      </c>
      <c r="AZ154">
        <v>2.5243000000000002</v>
      </c>
      <c r="BA154">
        <v>14.471</v>
      </c>
      <c r="BB154">
        <v>26.61</v>
      </c>
      <c r="BC154">
        <v>1.84</v>
      </c>
      <c r="BD154">
        <v>6.8609999999999998</v>
      </c>
      <c r="BE154">
        <v>3186.0039999999999</v>
      </c>
      <c r="BF154">
        <v>3.0870000000000002</v>
      </c>
      <c r="BG154">
        <v>18.131</v>
      </c>
      <c r="BH154">
        <v>0.27100000000000002</v>
      </c>
      <c r="BI154">
        <v>18.402000000000001</v>
      </c>
      <c r="BJ154">
        <v>15.766</v>
      </c>
      <c r="BK154">
        <v>0.23599999999999999</v>
      </c>
      <c r="BL154">
        <v>16.001999999999999</v>
      </c>
      <c r="BM154">
        <v>2.9098000000000002</v>
      </c>
      <c r="BQ154">
        <v>3108.569</v>
      </c>
      <c r="BR154">
        <v>0.25160500000000002</v>
      </c>
      <c r="BS154">
        <v>6.2296999999999998E-2</v>
      </c>
      <c r="BT154">
        <v>6.2969999999999996E-3</v>
      </c>
      <c r="BU154">
        <v>6.056762</v>
      </c>
      <c r="BV154">
        <v>1.2521697000000001</v>
      </c>
    </row>
    <row r="155" spans="1:74" customFormat="1" x14ac:dyDescent="0.25">
      <c r="A155" s="40">
        <v>41705</v>
      </c>
      <c r="B155" s="41">
        <v>3.5378472222222221E-2</v>
      </c>
      <c r="C155">
        <v>7.76</v>
      </c>
      <c r="D155">
        <v>1.46E-2</v>
      </c>
      <c r="E155">
        <v>145.947767</v>
      </c>
      <c r="F155">
        <v>442.8</v>
      </c>
      <c r="G155">
        <v>6.7</v>
      </c>
      <c r="H155">
        <v>230.3</v>
      </c>
      <c r="J155">
        <v>10.5</v>
      </c>
      <c r="K155">
        <v>0.93879999999999997</v>
      </c>
      <c r="L155">
        <v>7.2851999999999997</v>
      </c>
      <c r="M155">
        <v>1.37E-2</v>
      </c>
      <c r="N155">
        <v>415.6891</v>
      </c>
      <c r="O155">
        <v>6.2897999999999996</v>
      </c>
      <c r="P155">
        <v>422</v>
      </c>
      <c r="Q155">
        <v>361.4803</v>
      </c>
      <c r="R155">
        <v>5.4695</v>
      </c>
      <c r="S155">
        <v>366.9</v>
      </c>
      <c r="T155">
        <v>230.3</v>
      </c>
      <c r="W155">
        <v>0</v>
      </c>
      <c r="X155">
        <v>9.8554999999999993</v>
      </c>
      <c r="Y155">
        <v>12</v>
      </c>
      <c r="Z155">
        <v>855</v>
      </c>
      <c r="AA155">
        <v>875</v>
      </c>
      <c r="AB155">
        <v>856</v>
      </c>
      <c r="AC155">
        <v>82</v>
      </c>
      <c r="AD155">
        <v>19.46</v>
      </c>
      <c r="AE155">
        <v>0.45</v>
      </c>
      <c r="AF155">
        <v>971</v>
      </c>
      <c r="AG155">
        <v>-2</v>
      </c>
      <c r="AH155">
        <v>6</v>
      </c>
      <c r="AI155">
        <v>12</v>
      </c>
      <c r="AJ155">
        <v>190</v>
      </c>
      <c r="AK155">
        <v>188.7</v>
      </c>
      <c r="AL155">
        <v>7.2</v>
      </c>
      <c r="AM155">
        <v>194.5</v>
      </c>
      <c r="AN155" t="s">
        <v>155</v>
      </c>
      <c r="AO155">
        <v>2</v>
      </c>
      <c r="AP155" s="42">
        <v>0.78528935185185189</v>
      </c>
      <c r="AQ155">
        <v>47.159309</v>
      </c>
      <c r="AR155">
        <v>-88.484054</v>
      </c>
      <c r="AS155">
        <v>310.89999999999998</v>
      </c>
      <c r="AT155">
        <v>30.8</v>
      </c>
      <c r="AU155">
        <v>12</v>
      </c>
      <c r="AV155">
        <v>11</v>
      </c>
      <c r="AW155" t="s">
        <v>212</v>
      </c>
      <c r="AX155">
        <v>1.0081</v>
      </c>
      <c r="AY155">
        <v>2.5081000000000002</v>
      </c>
      <c r="AZ155">
        <v>2.8081</v>
      </c>
      <c r="BA155">
        <v>14.471</v>
      </c>
      <c r="BB155">
        <v>27.8</v>
      </c>
      <c r="BC155">
        <v>1.92</v>
      </c>
      <c r="BD155">
        <v>6.5220000000000002</v>
      </c>
      <c r="BE155">
        <v>3184.7869999999998</v>
      </c>
      <c r="BF155">
        <v>3.8119999999999998</v>
      </c>
      <c r="BG155">
        <v>19.03</v>
      </c>
      <c r="BH155">
        <v>0.28799999999999998</v>
      </c>
      <c r="BI155">
        <v>19.318000000000001</v>
      </c>
      <c r="BJ155">
        <v>16.548999999999999</v>
      </c>
      <c r="BK155">
        <v>0.25</v>
      </c>
      <c r="BL155">
        <v>16.798999999999999</v>
      </c>
      <c r="BM155">
        <v>3.1619999999999999</v>
      </c>
      <c r="BQ155">
        <v>3132.6880000000001</v>
      </c>
      <c r="BR155">
        <v>0.21560199999999999</v>
      </c>
      <c r="BS155">
        <v>6.3406000000000004E-2</v>
      </c>
      <c r="BT155">
        <v>6.0000000000000001E-3</v>
      </c>
      <c r="BU155">
        <v>5.1900789999999999</v>
      </c>
      <c r="BV155">
        <v>1.2744606000000001</v>
      </c>
    </row>
    <row r="156" spans="1:74" customFormat="1" x14ac:dyDescent="0.25">
      <c r="A156" s="40">
        <v>41705</v>
      </c>
      <c r="B156" s="41">
        <v>3.5390046296296294E-2</v>
      </c>
      <c r="C156">
        <v>7.65</v>
      </c>
      <c r="D156">
        <v>1.6500000000000001E-2</v>
      </c>
      <c r="E156">
        <v>164.80230599999999</v>
      </c>
      <c r="F156">
        <v>431.4</v>
      </c>
      <c r="G156">
        <v>2.5</v>
      </c>
      <c r="H156">
        <v>211.3</v>
      </c>
      <c r="J156">
        <v>10.3</v>
      </c>
      <c r="K156">
        <v>0.93969999999999998</v>
      </c>
      <c r="L156">
        <v>7.1886000000000001</v>
      </c>
      <c r="M156">
        <v>1.55E-2</v>
      </c>
      <c r="N156">
        <v>405.39839999999998</v>
      </c>
      <c r="O156">
        <v>2.3492000000000002</v>
      </c>
      <c r="P156">
        <v>407.7</v>
      </c>
      <c r="Q156">
        <v>352.54329999999999</v>
      </c>
      <c r="R156">
        <v>2.0428999999999999</v>
      </c>
      <c r="S156">
        <v>354.6</v>
      </c>
      <c r="T156">
        <v>211.2705</v>
      </c>
      <c r="W156">
        <v>0</v>
      </c>
      <c r="X156">
        <v>9.6786999999999992</v>
      </c>
      <c r="Y156">
        <v>12</v>
      </c>
      <c r="Z156">
        <v>855</v>
      </c>
      <c r="AA156">
        <v>875</v>
      </c>
      <c r="AB156">
        <v>857</v>
      </c>
      <c r="AC156">
        <v>82</v>
      </c>
      <c r="AD156">
        <v>19.47</v>
      </c>
      <c r="AE156">
        <v>0.45</v>
      </c>
      <c r="AF156">
        <v>970</v>
      </c>
      <c r="AG156">
        <v>-2</v>
      </c>
      <c r="AH156">
        <v>6</v>
      </c>
      <c r="AI156">
        <v>12</v>
      </c>
      <c r="AJ156">
        <v>190</v>
      </c>
      <c r="AK156">
        <v>188.3</v>
      </c>
      <c r="AL156">
        <v>7.2</v>
      </c>
      <c r="AM156">
        <v>194.1</v>
      </c>
      <c r="AN156" t="s">
        <v>155</v>
      </c>
      <c r="AO156">
        <v>2</v>
      </c>
      <c r="AP156" s="42">
        <v>0.78530092592592593</v>
      </c>
      <c r="AQ156">
        <v>47.15945</v>
      </c>
      <c r="AR156">
        <v>-88.484065999999999</v>
      </c>
      <c r="AS156">
        <v>311.10000000000002</v>
      </c>
      <c r="AT156">
        <v>32.6</v>
      </c>
      <c r="AU156">
        <v>12</v>
      </c>
      <c r="AV156">
        <v>11</v>
      </c>
      <c r="AW156" t="s">
        <v>212</v>
      </c>
      <c r="AX156">
        <v>1.1000000000000001</v>
      </c>
      <c r="AY156">
        <v>2.6162000000000001</v>
      </c>
      <c r="AZ156">
        <v>2.9243000000000001</v>
      </c>
      <c r="BA156">
        <v>14.471</v>
      </c>
      <c r="BB156">
        <v>28.19</v>
      </c>
      <c r="BC156">
        <v>1.95</v>
      </c>
      <c r="BD156">
        <v>6.4189999999999996</v>
      </c>
      <c r="BE156">
        <v>3184.857</v>
      </c>
      <c r="BF156">
        <v>4.367</v>
      </c>
      <c r="BG156">
        <v>18.809000000000001</v>
      </c>
      <c r="BH156">
        <v>0.109</v>
      </c>
      <c r="BI156">
        <v>18.917999999999999</v>
      </c>
      <c r="BJ156">
        <v>16.356999999999999</v>
      </c>
      <c r="BK156">
        <v>9.5000000000000001E-2</v>
      </c>
      <c r="BL156">
        <v>16.452000000000002</v>
      </c>
      <c r="BM156">
        <v>2.9398</v>
      </c>
      <c r="BQ156">
        <v>3117.9160000000002</v>
      </c>
      <c r="BR156">
        <v>0.20865400000000001</v>
      </c>
      <c r="BS156">
        <v>6.3297000000000006E-2</v>
      </c>
      <c r="BT156">
        <v>6.0000000000000001E-3</v>
      </c>
      <c r="BU156">
        <v>5.0228229999999998</v>
      </c>
      <c r="BV156">
        <v>1.2722697000000001</v>
      </c>
    </row>
    <row r="157" spans="1:74" customFormat="1" x14ac:dyDescent="0.25">
      <c r="A157" s="40">
        <v>41705</v>
      </c>
      <c r="B157" s="41">
        <v>3.5401620370370368E-2</v>
      </c>
      <c r="C157">
        <v>7.6509999999999998</v>
      </c>
      <c r="D157">
        <v>1.67E-2</v>
      </c>
      <c r="E157">
        <v>166.82989699999999</v>
      </c>
      <c r="F157">
        <v>425.4</v>
      </c>
      <c r="G157">
        <v>2.5</v>
      </c>
      <c r="H157">
        <v>210.3</v>
      </c>
      <c r="J157">
        <v>10.3</v>
      </c>
      <c r="K157">
        <v>0.93959999999999999</v>
      </c>
      <c r="L157">
        <v>7.1886999999999999</v>
      </c>
      <c r="M157">
        <v>1.5699999999999999E-2</v>
      </c>
      <c r="N157">
        <v>399.70609999999999</v>
      </c>
      <c r="O157">
        <v>2.3321000000000001</v>
      </c>
      <c r="P157">
        <v>402</v>
      </c>
      <c r="Q157">
        <v>347.59809999999999</v>
      </c>
      <c r="R157">
        <v>2.0280999999999998</v>
      </c>
      <c r="S157">
        <v>349.6</v>
      </c>
      <c r="T157">
        <v>210.3</v>
      </c>
      <c r="W157">
        <v>0</v>
      </c>
      <c r="X157">
        <v>9.6791999999999998</v>
      </c>
      <c r="Y157">
        <v>12</v>
      </c>
      <c r="Z157">
        <v>855</v>
      </c>
      <c r="AA157">
        <v>875</v>
      </c>
      <c r="AB157">
        <v>857</v>
      </c>
      <c r="AC157">
        <v>82</v>
      </c>
      <c r="AD157">
        <v>19.48</v>
      </c>
      <c r="AE157">
        <v>0.45</v>
      </c>
      <c r="AF157">
        <v>970</v>
      </c>
      <c r="AG157">
        <v>-2</v>
      </c>
      <c r="AH157">
        <v>6</v>
      </c>
      <c r="AI157">
        <v>12</v>
      </c>
      <c r="AJ157">
        <v>190</v>
      </c>
      <c r="AK157">
        <v>188.7</v>
      </c>
      <c r="AL157">
        <v>7.1</v>
      </c>
      <c r="AM157">
        <v>194</v>
      </c>
      <c r="AN157" t="s">
        <v>155</v>
      </c>
      <c r="AO157">
        <v>2</v>
      </c>
      <c r="AP157" s="42">
        <v>0.78531249999999997</v>
      </c>
      <c r="AQ157">
        <v>47.159590999999999</v>
      </c>
      <c r="AR157">
        <v>-88.484081000000003</v>
      </c>
      <c r="AS157">
        <v>312</v>
      </c>
      <c r="AT157">
        <v>33.6</v>
      </c>
      <c r="AU157">
        <v>12</v>
      </c>
      <c r="AV157">
        <v>11</v>
      </c>
      <c r="AW157" t="s">
        <v>212</v>
      </c>
      <c r="AX157">
        <v>1.1000000000000001</v>
      </c>
      <c r="AY157">
        <v>2.7351999999999999</v>
      </c>
      <c r="AZ157">
        <v>3.1352000000000002</v>
      </c>
      <c r="BA157">
        <v>14.471</v>
      </c>
      <c r="BB157">
        <v>28.18</v>
      </c>
      <c r="BC157">
        <v>1.95</v>
      </c>
      <c r="BD157">
        <v>6.4279999999999999</v>
      </c>
      <c r="BE157">
        <v>3184.8159999999998</v>
      </c>
      <c r="BF157">
        <v>4.42</v>
      </c>
      <c r="BG157">
        <v>18.544</v>
      </c>
      <c r="BH157">
        <v>0.108</v>
      </c>
      <c r="BI157">
        <v>18.652000000000001</v>
      </c>
      <c r="BJ157">
        <v>16.126999999999999</v>
      </c>
      <c r="BK157">
        <v>9.4E-2</v>
      </c>
      <c r="BL157">
        <v>16.221</v>
      </c>
      <c r="BM157">
        <v>2.9260999999999999</v>
      </c>
      <c r="BQ157">
        <v>3117.9490000000001</v>
      </c>
      <c r="BR157">
        <v>0.22243599999999999</v>
      </c>
      <c r="BS157">
        <v>6.3702999999999996E-2</v>
      </c>
      <c r="BT157">
        <v>6.7029999999999998E-3</v>
      </c>
      <c r="BU157">
        <v>5.3545910000000001</v>
      </c>
      <c r="BV157">
        <v>1.2804302999999999</v>
      </c>
    </row>
    <row r="158" spans="1:74" customFormat="1" x14ac:dyDescent="0.25">
      <c r="A158" s="40">
        <v>41705</v>
      </c>
      <c r="B158" s="41">
        <v>3.5413194444444442E-2</v>
      </c>
      <c r="C158">
        <v>7.7960000000000003</v>
      </c>
      <c r="D158">
        <v>1.5800000000000002E-2</v>
      </c>
      <c r="E158">
        <v>158.29450900000001</v>
      </c>
      <c r="F158">
        <v>425.7</v>
      </c>
      <c r="G158">
        <v>1.8</v>
      </c>
      <c r="H158">
        <v>201.5</v>
      </c>
      <c r="J158">
        <v>10.4</v>
      </c>
      <c r="K158">
        <v>0.93859999999999999</v>
      </c>
      <c r="L158">
        <v>7.3173000000000004</v>
      </c>
      <c r="M158">
        <v>1.49E-2</v>
      </c>
      <c r="N158">
        <v>399.548</v>
      </c>
      <c r="O158">
        <v>1.7017</v>
      </c>
      <c r="P158">
        <v>401.2</v>
      </c>
      <c r="Q158">
        <v>347.46050000000002</v>
      </c>
      <c r="R158">
        <v>1.4799</v>
      </c>
      <c r="S158">
        <v>348.9</v>
      </c>
      <c r="T158">
        <v>201.4717</v>
      </c>
      <c r="W158">
        <v>0</v>
      </c>
      <c r="X158">
        <v>9.7611000000000008</v>
      </c>
      <c r="Y158">
        <v>12</v>
      </c>
      <c r="Z158">
        <v>855</v>
      </c>
      <c r="AA158">
        <v>875</v>
      </c>
      <c r="AB158">
        <v>856</v>
      </c>
      <c r="AC158">
        <v>82</v>
      </c>
      <c r="AD158">
        <v>19.48</v>
      </c>
      <c r="AE158">
        <v>0.45</v>
      </c>
      <c r="AF158">
        <v>970</v>
      </c>
      <c r="AG158">
        <v>-2</v>
      </c>
      <c r="AH158">
        <v>6</v>
      </c>
      <c r="AI158">
        <v>12</v>
      </c>
      <c r="AJ158">
        <v>190</v>
      </c>
      <c r="AK158">
        <v>189</v>
      </c>
      <c r="AL158">
        <v>7.3</v>
      </c>
      <c r="AM158">
        <v>194</v>
      </c>
      <c r="AN158" t="s">
        <v>155</v>
      </c>
      <c r="AO158">
        <v>2</v>
      </c>
      <c r="AP158" s="42">
        <v>0.78532407407407412</v>
      </c>
      <c r="AQ158">
        <v>47.159728000000001</v>
      </c>
      <c r="AR158">
        <v>-88.484093999999999</v>
      </c>
      <c r="AS158">
        <v>312.60000000000002</v>
      </c>
      <c r="AT158">
        <v>33.4</v>
      </c>
      <c r="AU158">
        <v>12</v>
      </c>
      <c r="AV158">
        <v>11</v>
      </c>
      <c r="AW158" t="s">
        <v>212</v>
      </c>
      <c r="AX158">
        <v>1.1000000000000001</v>
      </c>
      <c r="AY158">
        <v>2</v>
      </c>
      <c r="AZ158">
        <v>2.4</v>
      </c>
      <c r="BA158">
        <v>14.471</v>
      </c>
      <c r="BB158">
        <v>27.69</v>
      </c>
      <c r="BC158">
        <v>1.91</v>
      </c>
      <c r="BD158">
        <v>6.5460000000000003</v>
      </c>
      <c r="BE158">
        <v>3185.5329999999999</v>
      </c>
      <c r="BF158">
        <v>4.117</v>
      </c>
      <c r="BG158">
        <v>18.215</v>
      </c>
      <c r="BH158">
        <v>7.8E-2</v>
      </c>
      <c r="BI158">
        <v>18.292999999999999</v>
      </c>
      <c r="BJ158">
        <v>15.840999999999999</v>
      </c>
      <c r="BK158">
        <v>6.7000000000000004E-2</v>
      </c>
      <c r="BL158">
        <v>15.907999999999999</v>
      </c>
      <c r="BM158">
        <v>2.7547000000000001</v>
      </c>
      <c r="BQ158">
        <v>3089.7779999999998</v>
      </c>
      <c r="BR158">
        <v>0.20912800000000001</v>
      </c>
      <c r="BS158">
        <v>6.4702999999999997E-2</v>
      </c>
      <c r="BT158">
        <v>6.2969999999999996E-3</v>
      </c>
      <c r="BU158">
        <v>5.0342339999999997</v>
      </c>
      <c r="BV158">
        <v>1.3005302999999999</v>
      </c>
    </row>
    <row r="159" spans="1:74" customFormat="1" x14ac:dyDescent="0.25">
      <c r="A159" s="40">
        <v>41705</v>
      </c>
      <c r="B159" s="41">
        <v>3.5424768518518515E-2</v>
      </c>
      <c r="C159">
        <v>7.7720000000000002</v>
      </c>
      <c r="D159">
        <v>1.4999999999999999E-2</v>
      </c>
      <c r="E159">
        <v>150.02433099999999</v>
      </c>
      <c r="F159">
        <v>426</v>
      </c>
      <c r="G159">
        <v>3.1</v>
      </c>
      <c r="H159">
        <v>190.3</v>
      </c>
      <c r="J159">
        <v>10.5</v>
      </c>
      <c r="K159">
        <v>0.93879999999999997</v>
      </c>
      <c r="L159">
        <v>7.2957000000000001</v>
      </c>
      <c r="M159">
        <v>1.41E-2</v>
      </c>
      <c r="N159">
        <v>399.93650000000002</v>
      </c>
      <c r="O159">
        <v>2.9102000000000001</v>
      </c>
      <c r="P159">
        <v>402.8</v>
      </c>
      <c r="Q159">
        <v>347.79840000000002</v>
      </c>
      <c r="R159">
        <v>2.5308000000000002</v>
      </c>
      <c r="S159">
        <v>350.3</v>
      </c>
      <c r="T159">
        <v>190.3</v>
      </c>
      <c r="W159">
        <v>0</v>
      </c>
      <c r="X159">
        <v>9.8569999999999993</v>
      </c>
      <c r="Y159">
        <v>12</v>
      </c>
      <c r="Z159">
        <v>855</v>
      </c>
      <c r="AA159">
        <v>875</v>
      </c>
      <c r="AB159">
        <v>855</v>
      </c>
      <c r="AC159">
        <v>82</v>
      </c>
      <c r="AD159">
        <v>19.48</v>
      </c>
      <c r="AE159">
        <v>0.45</v>
      </c>
      <c r="AF159">
        <v>970</v>
      </c>
      <c r="AG159">
        <v>-2</v>
      </c>
      <c r="AH159">
        <v>6</v>
      </c>
      <c r="AI159">
        <v>12</v>
      </c>
      <c r="AJ159">
        <v>190</v>
      </c>
      <c r="AK159">
        <v>188.3</v>
      </c>
      <c r="AL159">
        <v>7.3</v>
      </c>
      <c r="AM159">
        <v>194</v>
      </c>
      <c r="AN159" t="s">
        <v>155</v>
      </c>
      <c r="AO159">
        <v>2</v>
      </c>
      <c r="AP159" s="42">
        <v>0.78533564814814805</v>
      </c>
      <c r="AQ159">
        <v>47.159860999999999</v>
      </c>
      <c r="AR159">
        <v>-88.484105999999997</v>
      </c>
      <c r="AS159">
        <v>313.10000000000002</v>
      </c>
      <c r="AT159">
        <v>33</v>
      </c>
      <c r="AU159">
        <v>12</v>
      </c>
      <c r="AV159">
        <v>11</v>
      </c>
      <c r="AW159" t="s">
        <v>212</v>
      </c>
      <c r="AX159">
        <v>1.0919000000000001</v>
      </c>
      <c r="AY159">
        <v>1.9757</v>
      </c>
      <c r="AZ159">
        <v>2.3675999999999999</v>
      </c>
      <c r="BA159">
        <v>14.471</v>
      </c>
      <c r="BB159">
        <v>27.78</v>
      </c>
      <c r="BC159">
        <v>1.92</v>
      </c>
      <c r="BD159">
        <v>6.5229999999999997</v>
      </c>
      <c r="BE159">
        <v>3186.3649999999998</v>
      </c>
      <c r="BF159">
        <v>3.915</v>
      </c>
      <c r="BG159">
        <v>18.292000000000002</v>
      </c>
      <c r="BH159">
        <v>0.13300000000000001</v>
      </c>
      <c r="BI159">
        <v>18.425000000000001</v>
      </c>
      <c r="BJ159">
        <v>15.907</v>
      </c>
      <c r="BK159">
        <v>0.11600000000000001</v>
      </c>
      <c r="BL159">
        <v>16.023</v>
      </c>
      <c r="BM159">
        <v>2.6103000000000001</v>
      </c>
      <c r="BQ159">
        <v>3130.2179999999998</v>
      </c>
      <c r="BR159">
        <v>0.22098100000000001</v>
      </c>
      <c r="BS159">
        <v>6.4297000000000007E-2</v>
      </c>
      <c r="BT159">
        <v>6.0000000000000001E-3</v>
      </c>
      <c r="BU159">
        <v>5.3195649999999999</v>
      </c>
      <c r="BV159">
        <v>1.2923697000000001</v>
      </c>
    </row>
    <row r="160" spans="1:74" customFormat="1" x14ac:dyDescent="0.25">
      <c r="A160" s="40">
        <v>41705</v>
      </c>
      <c r="B160" s="41">
        <v>3.5436342592592596E-2</v>
      </c>
      <c r="C160">
        <v>7.8920000000000003</v>
      </c>
      <c r="D160">
        <v>1.5800000000000002E-2</v>
      </c>
      <c r="E160">
        <v>158.13463100000001</v>
      </c>
      <c r="F160">
        <v>432.1</v>
      </c>
      <c r="G160">
        <v>3.1</v>
      </c>
      <c r="H160">
        <v>199.3</v>
      </c>
      <c r="J160">
        <v>10.5</v>
      </c>
      <c r="K160">
        <v>0.93779999999999997</v>
      </c>
      <c r="L160">
        <v>7.4005999999999998</v>
      </c>
      <c r="M160">
        <v>1.4800000000000001E-2</v>
      </c>
      <c r="N160">
        <v>405.25540000000001</v>
      </c>
      <c r="O160">
        <v>2.9222000000000001</v>
      </c>
      <c r="P160">
        <v>408.2</v>
      </c>
      <c r="Q160">
        <v>352.4239</v>
      </c>
      <c r="R160">
        <v>2.5413000000000001</v>
      </c>
      <c r="S160">
        <v>355</v>
      </c>
      <c r="T160">
        <v>199.31379999999999</v>
      </c>
      <c r="W160">
        <v>0</v>
      </c>
      <c r="X160">
        <v>9.8467000000000002</v>
      </c>
      <c r="Y160">
        <v>12</v>
      </c>
      <c r="Z160">
        <v>855</v>
      </c>
      <c r="AA160">
        <v>875</v>
      </c>
      <c r="AB160">
        <v>856</v>
      </c>
      <c r="AC160">
        <v>82</v>
      </c>
      <c r="AD160">
        <v>19.48</v>
      </c>
      <c r="AE160">
        <v>0.45</v>
      </c>
      <c r="AF160">
        <v>970</v>
      </c>
      <c r="AG160">
        <v>-2</v>
      </c>
      <c r="AH160">
        <v>5.2969999999999997</v>
      </c>
      <c r="AI160">
        <v>12</v>
      </c>
      <c r="AJ160">
        <v>190</v>
      </c>
      <c r="AK160">
        <v>188.7</v>
      </c>
      <c r="AL160">
        <v>7.2</v>
      </c>
      <c r="AM160">
        <v>194</v>
      </c>
      <c r="AN160" t="s">
        <v>155</v>
      </c>
      <c r="AO160">
        <v>2</v>
      </c>
      <c r="AP160" s="42">
        <v>0.7853472222222222</v>
      </c>
      <c r="AQ160">
        <v>47.159993999999998</v>
      </c>
      <c r="AR160">
        <v>-88.484119000000007</v>
      </c>
      <c r="AS160">
        <v>313.5</v>
      </c>
      <c r="AT160">
        <v>32.9</v>
      </c>
      <c r="AU160">
        <v>12</v>
      </c>
      <c r="AV160">
        <v>11</v>
      </c>
      <c r="AW160" t="s">
        <v>212</v>
      </c>
      <c r="AX160">
        <v>1</v>
      </c>
      <c r="AY160">
        <v>1.7</v>
      </c>
      <c r="AZ160">
        <v>2</v>
      </c>
      <c r="BA160">
        <v>14.471</v>
      </c>
      <c r="BB160">
        <v>27.36</v>
      </c>
      <c r="BC160">
        <v>1.89</v>
      </c>
      <c r="BD160">
        <v>6.6349999999999998</v>
      </c>
      <c r="BE160">
        <v>3185.614</v>
      </c>
      <c r="BF160">
        <v>4.0629999999999997</v>
      </c>
      <c r="BG160">
        <v>18.268000000000001</v>
      </c>
      <c r="BH160">
        <v>0.13200000000000001</v>
      </c>
      <c r="BI160">
        <v>18.399999999999999</v>
      </c>
      <c r="BJ160">
        <v>15.885999999999999</v>
      </c>
      <c r="BK160">
        <v>0.115</v>
      </c>
      <c r="BL160">
        <v>16.001000000000001</v>
      </c>
      <c r="BM160">
        <v>2.6945999999999999</v>
      </c>
      <c r="BQ160">
        <v>3081.87</v>
      </c>
      <c r="BR160">
        <v>0.23181199999999999</v>
      </c>
      <c r="BS160">
        <v>6.6109000000000001E-2</v>
      </c>
      <c r="BT160">
        <v>5.2969999999999996E-3</v>
      </c>
      <c r="BU160">
        <v>5.5802949999999996</v>
      </c>
      <c r="BV160">
        <v>1.3287909</v>
      </c>
    </row>
    <row r="161" spans="1:74" customFormat="1" x14ac:dyDescent="0.25">
      <c r="A161" s="40">
        <v>41705</v>
      </c>
      <c r="B161" s="41">
        <v>3.5447916666666669E-2</v>
      </c>
      <c r="C161">
        <v>8.0660000000000007</v>
      </c>
      <c r="D161">
        <v>1.41E-2</v>
      </c>
      <c r="E161">
        <v>140.539174</v>
      </c>
      <c r="F161">
        <v>436.6</v>
      </c>
      <c r="G161">
        <v>4.7</v>
      </c>
      <c r="H161">
        <v>181.7</v>
      </c>
      <c r="J161">
        <v>10.5</v>
      </c>
      <c r="K161">
        <v>0.93640000000000001</v>
      </c>
      <c r="L161">
        <v>7.5532000000000004</v>
      </c>
      <c r="M161">
        <v>1.32E-2</v>
      </c>
      <c r="N161">
        <v>408.85590000000002</v>
      </c>
      <c r="O161">
        <v>4.4345999999999997</v>
      </c>
      <c r="P161">
        <v>413.3</v>
      </c>
      <c r="Q161">
        <v>355.55500000000001</v>
      </c>
      <c r="R161">
        <v>3.8565</v>
      </c>
      <c r="S161">
        <v>359.4</v>
      </c>
      <c r="T161">
        <v>181.709</v>
      </c>
      <c r="W161">
        <v>0</v>
      </c>
      <c r="X161">
        <v>9.8318999999999992</v>
      </c>
      <c r="Y161">
        <v>12</v>
      </c>
      <c r="Z161">
        <v>855</v>
      </c>
      <c r="AA161">
        <v>875</v>
      </c>
      <c r="AB161">
        <v>855</v>
      </c>
      <c r="AC161">
        <v>82</v>
      </c>
      <c r="AD161">
        <v>19.48</v>
      </c>
      <c r="AE161">
        <v>0.45</v>
      </c>
      <c r="AF161">
        <v>970</v>
      </c>
      <c r="AG161">
        <v>-2</v>
      </c>
      <c r="AH161">
        <v>5.7030000000000003</v>
      </c>
      <c r="AI161">
        <v>12</v>
      </c>
      <c r="AJ161">
        <v>190.7</v>
      </c>
      <c r="AK161">
        <v>189</v>
      </c>
      <c r="AL161">
        <v>7.1</v>
      </c>
      <c r="AM161">
        <v>194</v>
      </c>
      <c r="AN161" t="s">
        <v>155</v>
      </c>
      <c r="AO161">
        <v>2</v>
      </c>
      <c r="AP161" s="42">
        <v>0.78535879629629635</v>
      </c>
      <c r="AQ161">
        <v>47.160125999999998</v>
      </c>
      <c r="AR161">
        <v>-88.484128999999996</v>
      </c>
      <c r="AS161">
        <v>314.10000000000002</v>
      </c>
      <c r="AT161">
        <v>32.9</v>
      </c>
      <c r="AU161">
        <v>12</v>
      </c>
      <c r="AV161">
        <v>11</v>
      </c>
      <c r="AW161" t="s">
        <v>212</v>
      </c>
      <c r="AX161">
        <v>1</v>
      </c>
      <c r="AY161">
        <v>1.7081</v>
      </c>
      <c r="AZ161">
        <v>2.0081000000000002</v>
      </c>
      <c r="BA161">
        <v>14.471</v>
      </c>
      <c r="BB161">
        <v>26.81</v>
      </c>
      <c r="BC161">
        <v>1.85</v>
      </c>
      <c r="BD161">
        <v>6.7949999999999999</v>
      </c>
      <c r="BE161">
        <v>3187.018</v>
      </c>
      <c r="BF161">
        <v>3.5339999999999998</v>
      </c>
      <c r="BG161">
        <v>18.065999999999999</v>
      </c>
      <c r="BH161">
        <v>0.19600000000000001</v>
      </c>
      <c r="BI161">
        <v>18.262</v>
      </c>
      <c r="BJ161">
        <v>15.711</v>
      </c>
      <c r="BK161">
        <v>0.17</v>
      </c>
      <c r="BL161">
        <v>15.881</v>
      </c>
      <c r="BM161">
        <v>2.4079999999999999</v>
      </c>
      <c r="BQ161">
        <v>3016.4160000000002</v>
      </c>
      <c r="BR161">
        <v>0.225267</v>
      </c>
      <c r="BS161">
        <v>6.6296999999999995E-2</v>
      </c>
      <c r="BT161">
        <v>5.0000000000000001E-3</v>
      </c>
      <c r="BU161">
        <v>5.4227400000000001</v>
      </c>
      <c r="BV161">
        <v>1.3325697000000001</v>
      </c>
    </row>
    <row r="162" spans="1:74" customFormat="1" x14ac:dyDescent="0.25">
      <c r="A162" s="40">
        <v>41705</v>
      </c>
      <c r="B162" s="41">
        <v>3.5459490740740743E-2</v>
      </c>
      <c r="C162">
        <v>8.1020000000000003</v>
      </c>
      <c r="D162">
        <v>1.2500000000000001E-2</v>
      </c>
      <c r="E162">
        <v>125.209532</v>
      </c>
      <c r="F162">
        <v>453.6</v>
      </c>
      <c r="G162">
        <v>7.8</v>
      </c>
      <c r="H162">
        <v>172.8</v>
      </c>
      <c r="J162">
        <v>10.4</v>
      </c>
      <c r="K162">
        <v>0.93610000000000004</v>
      </c>
      <c r="L162">
        <v>7.5842000000000001</v>
      </c>
      <c r="M162">
        <v>1.17E-2</v>
      </c>
      <c r="N162">
        <v>424.66390000000001</v>
      </c>
      <c r="O162">
        <v>7.3262</v>
      </c>
      <c r="P162">
        <v>432</v>
      </c>
      <c r="Q162">
        <v>369.30220000000003</v>
      </c>
      <c r="R162">
        <v>6.3711000000000002</v>
      </c>
      <c r="S162">
        <v>375.7</v>
      </c>
      <c r="T162">
        <v>172.7586</v>
      </c>
      <c r="W162">
        <v>0</v>
      </c>
      <c r="X162">
        <v>9.7356999999999996</v>
      </c>
      <c r="Y162">
        <v>12</v>
      </c>
      <c r="Z162">
        <v>855</v>
      </c>
      <c r="AA162">
        <v>874</v>
      </c>
      <c r="AB162">
        <v>856</v>
      </c>
      <c r="AC162">
        <v>82</v>
      </c>
      <c r="AD162">
        <v>19.48</v>
      </c>
      <c r="AE162">
        <v>0.45</v>
      </c>
      <c r="AF162">
        <v>970</v>
      </c>
      <c r="AG162">
        <v>-2</v>
      </c>
      <c r="AH162">
        <v>6</v>
      </c>
      <c r="AI162">
        <v>12</v>
      </c>
      <c r="AJ162">
        <v>190.3</v>
      </c>
      <c r="AK162">
        <v>189</v>
      </c>
      <c r="AL162">
        <v>7.1</v>
      </c>
      <c r="AM162">
        <v>194.1</v>
      </c>
      <c r="AN162" t="s">
        <v>155</v>
      </c>
      <c r="AO162">
        <v>2</v>
      </c>
      <c r="AP162" s="42">
        <v>0.78537037037037039</v>
      </c>
      <c r="AQ162">
        <v>47.160249999999998</v>
      </c>
      <c r="AR162">
        <v>-88.484137000000004</v>
      </c>
      <c r="AS162">
        <v>314.10000000000002</v>
      </c>
      <c r="AT162">
        <v>32.9</v>
      </c>
      <c r="AU162">
        <v>12</v>
      </c>
      <c r="AV162">
        <v>11</v>
      </c>
      <c r="AW162" t="s">
        <v>212</v>
      </c>
      <c r="AX162">
        <v>1</v>
      </c>
      <c r="AY162">
        <v>1.8</v>
      </c>
      <c r="AZ162">
        <v>2.1</v>
      </c>
      <c r="BA162">
        <v>14.471</v>
      </c>
      <c r="BB162">
        <v>26.7</v>
      </c>
      <c r="BC162">
        <v>1.85</v>
      </c>
      <c r="BD162">
        <v>6.8230000000000004</v>
      </c>
      <c r="BE162">
        <v>3187.9859999999999</v>
      </c>
      <c r="BF162">
        <v>3.1360000000000001</v>
      </c>
      <c r="BG162">
        <v>18.693000000000001</v>
      </c>
      <c r="BH162">
        <v>0.32200000000000001</v>
      </c>
      <c r="BI162">
        <v>19.015999999999998</v>
      </c>
      <c r="BJ162">
        <v>16.256</v>
      </c>
      <c r="BK162">
        <v>0.28000000000000003</v>
      </c>
      <c r="BL162">
        <v>16.536999999999999</v>
      </c>
      <c r="BM162">
        <v>2.2806999999999999</v>
      </c>
      <c r="BQ162">
        <v>2975.5810000000001</v>
      </c>
      <c r="BR162">
        <v>0.230436</v>
      </c>
      <c r="BS162">
        <v>6.6702999999999998E-2</v>
      </c>
      <c r="BT162">
        <v>5.0000000000000001E-3</v>
      </c>
      <c r="BU162">
        <v>5.5471709999999996</v>
      </c>
      <c r="BV162">
        <v>1.3407302999999999</v>
      </c>
    </row>
    <row r="163" spans="1:74" customFormat="1" x14ac:dyDescent="0.25">
      <c r="A163" s="40">
        <v>41705</v>
      </c>
      <c r="B163" s="41">
        <v>3.5471064814814816E-2</v>
      </c>
      <c r="C163">
        <v>8.1120000000000001</v>
      </c>
      <c r="D163">
        <v>1.2E-2</v>
      </c>
      <c r="E163">
        <v>120</v>
      </c>
      <c r="F163">
        <v>461.6</v>
      </c>
      <c r="G163">
        <v>12.6</v>
      </c>
      <c r="H163">
        <v>171.1</v>
      </c>
      <c r="J163">
        <v>10.3</v>
      </c>
      <c r="K163">
        <v>0.93620000000000003</v>
      </c>
      <c r="L163">
        <v>7.5948000000000002</v>
      </c>
      <c r="M163">
        <v>1.12E-2</v>
      </c>
      <c r="N163">
        <v>432.1773</v>
      </c>
      <c r="O163">
        <v>11.8034</v>
      </c>
      <c r="P163">
        <v>444</v>
      </c>
      <c r="Q163">
        <v>375.83609999999999</v>
      </c>
      <c r="R163">
        <v>10.2646</v>
      </c>
      <c r="S163">
        <v>386.1</v>
      </c>
      <c r="T163">
        <v>171.1283</v>
      </c>
      <c r="W163">
        <v>0</v>
      </c>
      <c r="X163">
        <v>9.6416000000000004</v>
      </c>
      <c r="Y163">
        <v>12</v>
      </c>
      <c r="Z163">
        <v>855</v>
      </c>
      <c r="AA163">
        <v>875</v>
      </c>
      <c r="AB163">
        <v>856</v>
      </c>
      <c r="AC163">
        <v>82</v>
      </c>
      <c r="AD163">
        <v>19.48</v>
      </c>
      <c r="AE163">
        <v>0.45</v>
      </c>
      <c r="AF163">
        <v>970</v>
      </c>
      <c r="AG163">
        <v>-2</v>
      </c>
      <c r="AH163">
        <v>6</v>
      </c>
      <c r="AI163">
        <v>12</v>
      </c>
      <c r="AJ163">
        <v>190</v>
      </c>
      <c r="AK163">
        <v>189</v>
      </c>
      <c r="AL163">
        <v>7.4</v>
      </c>
      <c r="AM163">
        <v>194.4</v>
      </c>
      <c r="AN163" t="s">
        <v>155</v>
      </c>
      <c r="AO163">
        <v>2</v>
      </c>
      <c r="AP163" s="42">
        <v>0.78537037037037039</v>
      </c>
      <c r="AQ163">
        <v>47.160271000000002</v>
      </c>
      <c r="AR163">
        <v>-88.484133999999997</v>
      </c>
      <c r="AS163">
        <v>314.10000000000002</v>
      </c>
      <c r="AT163">
        <v>32.9</v>
      </c>
      <c r="AU163">
        <v>12</v>
      </c>
      <c r="AV163">
        <v>11</v>
      </c>
      <c r="AW163" t="s">
        <v>212</v>
      </c>
      <c r="AX163">
        <v>1.0162</v>
      </c>
      <c r="AY163">
        <v>1.7352000000000001</v>
      </c>
      <c r="AZ163">
        <v>2.1080999999999999</v>
      </c>
      <c r="BA163">
        <v>14.471</v>
      </c>
      <c r="BB163">
        <v>26.67</v>
      </c>
      <c r="BC163">
        <v>1.84</v>
      </c>
      <c r="BD163">
        <v>6.8170000000000002</v>
      </c>
      <c r="BE163">
        <v>3188.2530000000002</v>
      </c>
      <c r="BF163">
        <v>3.0019999999999998</v>
      </c>
      <c r="BG163">
        <v>18.998999999999999</v>
      </c>
      <c r="BH163">
        <v>0.51900000000000002</v>
      </c>
      <c r="BI163">
        <v>19.518000000000001</v>
      </c>
      <c r="BJ163">
        <v>16.521999999999998</v>
      </c>
      <c r="BK163">
        <v>0.45100000000000001</v>
      </c>
      <c r="BL163">
        <v>16.974</v>
      </c>
      <c r="BM163">
        <v>2.2562000000000002</v>
      </c>
      <c r="BQ163">
        <v>2942.96</v>
      </c>
      <c r="BR163">
        <v>0.239624</v>
      </c>
      <c r="BS163">
        <v>6.7702999999999999E-2</v>
      </c>
      <c r="BT163">
        <v>5.0000000000000001E-3</v>
      </c>
      <c r="BU163">
        <v>5.7683489999999997</v>
      </c>
      <c r="BV163">
        <v>1.3608302999999999</v>
      </c>
    </row>
    <row r="164" spans="1:74" customFormat="1" x14ac:dyDescent="0.25">
      <c r="A164" s="40">
        <v>41705</v>
      </c>
      <c r="B164" s="41">
        <v>3.548263888888889E-2</v>
      </c>
      <c r="C164">
        <v>8.6059999999999999</v>
      </c>
      <c r="D164">
        <v>1.1599999999999999E-2</v>
      </c>
      <c r="E164">
        <v>115.673575</v>
      </c>
      <c r="F164">
        <v>468.7</v>
      </c>
      <c r="G164">
        <v>13.5</v>
      </c>
      <c r="H164">
        <v>161.30000000000001</v>
      </c>
      <c r="J164">
        <v>10.1</v>
      </c>
      <c r="K164">
        <v>0.93240000000000001</v>
      </c>
      <c r="L164">
        <v>8.0236000000000001</v>
      </c>
      <c r="M164">
        <v>1.0800000000000001E-2</v>
      </c>
      <c r="N164">
        <v>436.99540000000002</v>
      </c>
      <c r="O164">
        <v>12.5528</v>
      </c>
      <c r="P164">
        <v>449.5</v>
      </c>
      <c r="Q164">
        <v>380.02609999999999</v>
      </c>
      <c r="R164">
        <v>10.916399999999999</v>
      </c>
      <c r="S164">
        <v>390.9</v>
      </c>
      <c r="T164">
        <v>161.32509999999999</v>
      </c>
      <c r="W164">
        <v>0</v>
      </c>
      <c r="X164">
        <v>9.4169</v>
      </c>
      <c r="Y164">
        <v>12</v>
      </c>
      <c r="Z164">
        <v>854</v>
      </c>
      <c r="AA164">
        <v>875</v>
      </c>
      <c r="AB164">
        <v>855</v>
      </c>
      <c r="AC164">
        <v>82</v>
      </c>
      <c r="AD164">
        <v>19.48</v>
      </c>
      <c r="AE164">
        <v>0.45</v>
      </c>
      <c r="AF164">
        <v>970</v>
      </c>
      <c r="AG164">
        <v>-2</v>
      </c>
      <c r="AH164">
        <v>6</v>
      </c>
      <c r="AI164">
        <v>12</v>
      </c>
      <c r="AJ164">
        <v>190</v>
      </c>
      <c r="AK164">
        <v>189</v>
      </c>
      <c r="AL164">
        <v>7.4</v>
      </c>
      <c r="AM164">
        <v>194.8</v>
      </c>
      <c r="AN164" t="s">
        <v>155</v>
      </c>
      <c r="AO164">
        <v>2</v>
      </c>
      <c r="AP164" s="42">
        <v>0.78539351851851846</v>
      </c>
      <c r="AQ164">
        <v>47.160525999999997</v>
      </c>
      <c r="AR164">
        <v>-88.484093000000001</v>
      </c>
      <c r="AS164">
        <v>314.7</v>
      </c>
      <c r="AT164">
        <v>32.9</v>
      </c>
      <c r="AU164">
        <v>12</v>
      </c>
      <c r="AV164">
        <v>11</v>
      </c>
      <c r="AW164" t="s">
        <v>212</v>
      </c>
      <c r="AX164">
        <v>1.2081</v>
      </c>
      <c r="AY164">
        <v>1.0162</v>
      </c>
      <c r="AZ164">
        <v>2.2081</v>
      </c>
      <c r="BA164">
        <v>14.471</v>
      </c>
      <c r="BB164">
        <v>25.21</v>
      </c>
      <c r="BC164">
        <v>1.74</v>
      </c>
      <c r="BD164">
        <v>7.2539999999999996</v>
      </c>
      <c r="BE164">
        <v>3188.5639999999999</v>
      </c>
      <c r="BF164">
        <v>2.7280000000000002</v>
      </c>
      <c r="BG164">
        <v>18.186</v>
      </c>
      <c r="BH164">
        <v>0.52200000000000002</v>
      </c>
      <c r="BI164">
        <v>18.707999999999998</v>
      </c>
      <c r="BJ164">
        <v>15.815</v>
      </c>
      <c r="BK164">
        <v>0.45400000000000001</v>
      </c>
      <c r="BL164">
        <v>16.27</v>
      </c>
      <c r="BM164">
        <v>2.0135000000000001</v>
      </c>
      <c r="BQ164">
        <v>2721.0360000000001</v>
      </c>
      <c r="BR164">
        <v>0.24129700000000001</v>
      </c>
      <c r="BS164">
        <v>6.8000000000000005E-2</v>
      </c>
      <c r="BT164">
        <v>4.2969999999999996E-3</v>
      </c>
      <c r="BU164">
        <v>5.8086219999999997</v>
      </c>
      <c r="BV164">
        <v>1.3668</v>
      </c>
    </row>
    <row r="165" spans="1:74" customFormat="1" x14ac:dyDescent="0.25">
      <c r="A165" s="40">
        <v>41705</v>
      </c>
      <c r="B165" s="41">
        <v>3.5494212962962964E-2</v>
      </c>
      <c r="C165">
        <v>9.0510000000000002</v>
      </c>
      <c r="D165">
        <v>8.9999999999999993E-3</v>
      </c>
      <c r="E165">
        <v>90</v>
      </c>
      <c r="F165">
        <v>482.9</v>
      </c>
      <c r="G165">
        <v>16.600000000000001</v>
      </c>
      <c r="H165">
        <v>170.3</v>
      </c>
      <c r="J165">
        <v>10</v>
      </c>
      <c r="K165">
        <v>0.92900000000000005</v>
      </c>
      <c r="L165">
        <v>8.4080999999999992</v>
      </c>
      <c r="M165">
        <v>8.3999999999999995E-3</v>
      </c>
      <c r="N165">
        <v>448.63170000000002</v>
      </c>
      <c r="O165">
        <v>15.4217</v>
      </c>
      <c r="P165">
        <v>464.1</v>
      </c>
      <c r="Q165">
        <v>390.1454</v>
      </c>
      <c r="R165">
        <v>13.411300000000001</v>
      </c>
      <c r="S165">
        <v>403.6</v>
      </c>
      <c r="T165">
        <v>170.3</v>
      </c>
      <c r="W165">
        <v>0</v>
      </c>
      <c r="X165">
        <v>9.2881999999999998</v>
      </c>
      <c r="Y165">
        <v>12</v>
      </c>
      <c r="Z165">
        <v>854</v>
      </c>
      <c r="AA165">
        <v>875</v>
      </c>
      <c r="AB165">
        <v>856</v>
      </c>
      <c r="AC165">
        <v>82</v>
      </c>
      <c r="AD165">
        <v>19.48</v>
      </c>
      <c r="AE165">
        <v>0.45</v>
      </c>
      <c r="AF165">
        <v>970</v>
      </c>
      <c r="AG165">
        <v>-2</v>
      </c>
      <c r="AH165">
        <v>6</v>
      </c>
      <c r="AI165">
        <v>12</v>
      </c>
      <c r="AJ165">
        <v>190</v>
      </c>
      <c r="AK165">
        <v>189</v>
      </c>
      <c r="AL165">
        <v>7.6</v>
      </c>
      <c r="AM165">
        <v>194.8</v>
      </c>
      <c r="AN165" t="s">
        <v>155</v>
      </c>
      <c r="AO165">
        <v>2</v>
      </c>
      <c r="AP165" s="42">
        <v>0.78540509259259261</v>
      </c>
      <c r="AQ165">
        <v>47.160660999999998</v>
      </c>
      <c r="AR165">
        <v>-88.484048000000001</v>
      </c>
      <c r="AS165">
        <v>314.60000000000002</v>
      </c>
      <c r="AT165">
        <v>33.4</v>
      </c>
      <c r="AU165">
        <v>12</v>
      </c>
      <c r="AV165">
        <v>11</v>
      </c>
      <c r="AW165" t="s">
        <v>212</v>
      </c>
      <c r="AX165">
        <v>1.3</v>
      </c>
      <c r="AY165">
        <v>1.2080919999999999</v>
      </c>
      <c r="AZ165">
        <v>2.3080919999999998</v>
      </c>
      <c r="BA165">
        <v>14.471</v>
      </c>
      <c r="BB165">
        <v>24.02</v>
      </c>
      <c r="BC165">
        <v>1.66</v>
      </c>
      <c r="BD165">
        <v>7.64</v>
      </c>
      <c r="BE165">
        <v>3188.9090000000001</v>
      </c>
      <c r="BF165">
        <v>2.0179999999999998</v>
      </c>
      <c r="BG165">
        <v>17.818000000000001</v>
      </c>
      <c r="BH165">
        <v>0.61299999999999999</v>
      </c>
      <c r="BI165">
        <v>18.431000000000001</v>
      </c>
      <c r="BJ165">
        <v>15.496</v>
      </c>
      <c r="BK165">
        <v>0.53300000000000003</v>
      </c>
      <c r="BL165">
        <v>16.027999999999999</v>
      </c>
      <c r="BM165">
        <v>2.0285000000000002</v>
      </c>
      <c r="BQ165">
        <v>2561.3850000000002</v>
      </c>
      <c r="BR165">
        <v>0.26771400000000001</v>
      </c>
      <c r="BS165">
        <v>6.9405999999999995E-2</v>
      </c>
      <c r="BT165">
        <v>4.7029999999999997E-3</v>
      </c>
      <c r="BU165">
        <v>6.4445459999999999</v>
      </c>
      <c r="BV165">
        <v>1.3950606000000001</v>
      </c>
    </row>
    <row r="166" spans="1:74" customFormat="1" x14ac:dyDescent="0.25">
      <c r="A166" s="40">
        <v>41705</v>
      </c>
      <c r="B166" s="41">
        <v>3.5505787037037037E-2</v>
      </c>
      <c r="C166">
        <v>9.4079999999999995</v>
      </c>
      <c r="D166">
        <v>8.9999999999999993E-3</v>
      </c>
      <c r="E166">
        <v>90</v>
      </c>
      <c r="F166">
        <v>493.6</v>
      </c>
      <c r="G166">
        <v>19.2</v>
      </c>
      <c r="H166">
        <v>160.30000000000001</v>
      </c>
      <c r="J166">
        <v>9.75</v>
      </c>
      <c r="K166">
        <v>0.92630000000000001</v>
      </c>
      <c r="L166">
        <v>8.7147000000000006</v>
      </c>
      <c r="M166">
        <v>8.3000000000000001E-3</v>
      </c>
      <c r="N166">
        <v>457.23570000000001</v>
      </c>
      <c r="O166">
        <v>17.7546</v>
      </c>
      <c r="P166">
        <v>475</v>
      </c>
      <c r="Q166">
        <v>397.6277</v>
      </c>
      <c r="R166">
        <v>15.44</v>
      </c>
      <c r="S166">
        <v>413.1</v>
      </c>
      <c r="T166">
        <v>160.30000000000001</v>
      </c>
      <c r="W166">
        <v>0</v>
      </c>
      <c r="X166">
        <v>9.0338999999999992</v>
      </c>
      <c r="Y166">
        <v>12</v>
      </c>
      <c r="Z166">
        <v>854</v>
      </c>
      <c r="AA166">
        <v>875</v>
      </c>
      <c r="AB166">
        <v>855</v>
      </c>
      <c r="AC166">
        <v>82</v>
      </c>
      <c r="AD166">
        <v>19.48</v>
      </c>
      <c r="AE166">
        <v>0.45</v>
      </c>
      <c r="AF166">
        <v>970</v>
      </c>
      <c r="AG166">
        <v>-2</v>
      </c>
      <c r="AH166">
        <v>6</v>
      </c>
      <c r="AI166">
        <v>12</v>
      </c>
      <c r="AJ166">
        <v>190</v>
      </c>
      <c r="AK166">
        <v>189.7</v>
      </c>
      <c r="AL166">
        <v>7.7</v>
      </c>
      <c r="AM166">
        <v>194.5</v>
      </c>
      <c r="AN166" t="s">
        <v>155</v>
      </c>
      <c r="AO166">
        <v>2</v>
      </c>
      <c r="AP166" s="42">
        <v>0.78541666666666676</v>
      </c>
      <c r="AQ166">
        <v>47.160781999999998</v>
      </c>
      <c r="AR166">
        <v>-88.484007000000005</v>
      </c>
      <c r="AS166">
        <v>314.60000000000002</v>
      </c>
      <c r="AT166">
        <v>33.4</v>
      </c>
      <c r="AU166">
        <v>12</v>
      </c>
      <c r="AV166">
        <v>10</v>
      </c>
      <c r="AW166" t="s">
        <v>212</v>
      </c>
      <c r="AX166">
        <v>1.3</v>
      </c>
      <c r="AY166">
        <v>1.3</v>
      </c>
      <c r="AZ166">
        <v>2.4</v>
      </c>
      <c r="BA166">
        <v>14.471</v>
      </c>
      <c r="BB166">
        <v>23.15</v>
      </c>
      <c r="BC166">
        <v>1.6</v>
      </c>
      <c r="BD166">
        <v>7.9539999999999997</v>
      </c>
      <c r="BE166">
        <v>3189.0920000000001</v>
      </c>
      <c r="BF166">
        <v>1.9419999999999999</v>
      </c>
      <c r="BG166">
        <v>17.521999999999998</v>
      </c>
      <c r="BH166">
        <v>0.68</v>
      </c>
      <c r="BI166">
        <v>18.202999999999999</v>
      </c>
      <c r="BJ166">
        <v>15.238</v>
      </c>
      <c r="BK166">
        <v>0.59199999999999997</v>
      </c>
      <c r="BL166">
        <v>15.83</v>
      </c>
      <c r="BM166">
        <v>1.8424</v>
      </c>
      <c r="BQ166">
        <v>2403.7539999999999</v>
      </c>
      <c r="BR166">
        <v>0.30641699999999999</v>
      </c>
      <c r="BS166">
        <v>6.9296999999999997E-2</v>
      </c>
      <c r="BT166">
        <v>4.2969999999999996E-3</v>
      </c>
      <c r="BU166">
        <v>7.3762230000000004</v>
      </c>
      <c r="BV166">
        <v>1.3928697000000001</v>
      </c>
    </row>
    <row r="167" spans="1:74" customFormat="1" x14ac:dyDescent="0.25">
      <c r="A167" s="40">
        <v>41705</v>
      </c>
      <c r="B167" s="41">
        <v>3.5517361111111111E-2</v>
      </c>
      <c r="C167">
        <v>9.577</v>
      </c>
      <c r="D167">
        <v>7.7000000000000002E-3</v>
      </c>
      <c r="E167">
        <v>76.797066000000001</v>
      </c>
      <c r="F167">
        <v>505.4</v>
      </c>
      <c r="G167">
        <v>23.3</v>
      </c>
      <c r="H167">
        <v>160.30000000000001</v>
      </c>
      <c r="J167">
        <v>9.3000000000000007</v>
      </c>
      <c r="K167">
        <v>0.92500000000000004</v>
      </c>
      <c r="L167">
        <v>8.8583999999999996</v>
      </c>
      <c r="M167">
        <v>7.1000000000000004E-3</v>
      </c>
      <c r="N167">
        <v>467.49509999999998</v>
      </c>
      <c r="O167">
        <v>21.589300000000001</v>
      </c>
      <c r="P167">
        <v>489.1</v>
      </c>
      <c r="Q167">
        <v>406.54969999999997</v>
      </c>
      <c r="R167">
        <v>18.774799999999999</v>
      </c>
      <c r="S167">
        <v>425.3</v>
      </c>
      <c r="T167">
        <v>160.30000000000001</v>
      </c>
      <c r="W167">
        <v>0</v>
      </c>
      <c r="X167">
        <v>8.6006999999999998</v>
      </c>
      <c r="Y167">
        <v>12</v>
      </c>
      <c r="Z167">
        <v>854</v>
      </c>
      <c r="AA167">
        <v>875</v>
      </c>
      <c r="AB167">
        <v>854</v>
      </c>
      <c r="AC167">
        <v>82</v>
      </c>
      <c r="AD167">
        <v>19.48</v>
      </c>
      <c r="AE167">
        <v>0.45</v>
      </c>
      <c r="AF167">
        <v>970</v>
      </c>
      <c r="AG167">
        <v>-2</v>
      </c>
      <c r="AH167">
        <v>6</v>
      </c>
      <c r="AI167">
        <v>12</v>
      </c>
      <c r="AJ167">
        <v>190</v>
      </c>
      <c r="AK167">
        <v>189.3</v>
      </c>
      <c r="AL167">
        <v>7.6</v>
      </c>
      <c r="AM167">
        <v>194.1</v>
      </c>
      <c r="AN167" t="s">
        <v>155</v>
      </c>
      <c r="AO167">
        <v>2</v>
      </c>
      <c r="AP167" s="42">
        <v>0.78541666666666676</v>
      </c>
      <c r="AQ167">
        <v>47.160803999999999</v>
      </c>
      <c r="AR167">
        <v>-88.483999999999995</v>
      </c>
      <c r="AS167">
        <v>314.60000000000002</v>
      </c>
      <c r="AT167">
        <v>33.4</v>
      </c>
      <c r="AU167">
        <v>12</v>
      </c>
      <c r="AV167">
        <v>10</v>
      </c>
      <c r="AW167" t="s">
        <v>212</v>
      </c>
      <c r="AX167">
        <v>1.3567</v>
      </c>
      <c r="AY167">
        <v>1.3081</v>
      </c>
      <c r="AZ167">
        <v>2.4567000000000001</v>
      </c>
      <c r="BA167">
        <v>14.471</v>
      </c>
      <c r="BB167">
        <v>22.76</v>
      </c>
      <c r="BC167">
        <v>1.57</v>
      </c>
      <c r="BD167">
        <v>8.1110000000000007</v>
      </c>
      <c r="BE167">
        <v>3189.4450000000002</v>
      </c>
      <c r="BF167">
        <v>1.6279999999999999</v>
      </c>
      <c r="BG167">
        <v>17.626999999999999</v>
      </c>
      <c r="BH167">
        <v>0.81399999999999995</v>
      </c>
      <c r="BI167">
        <v>18.440999999999999</v>
      </c>
      <c r="BJ167">
        <v>15.329000000000001</v>
      </c>
      <c r="BK167">
        <v>0.70799999999999996</v>
      </c>
      <c r="BL167">
        <v>16.036999999999999</v>
      </c>
      <c r="BM167">
        <v>1.8127</v>
      </c>
      <c r="BQ167">
        <v>2251.6039999999998</v>
      </c>
      <c r="BR167">
        <v>0.329237</v>
      </c>
      <c r="BS167">
        <v>6.9702E-2</v>
      </c>
      <c r="BT167">
        <v>4.7019999999999996E-3</v>
      </c>
      <c r="BU167">
        <v>7.9255519999999997</v>
      </c>
      <c r="BV167">
        <v>1.4010102</v>
      </c>
    </row>
    <row r="168" spans="1:74" customFormat="1" x14ac:dyDescent="0.25">
      <c r="A168" s="40">
        <v>41705</v>
      </c>
      <c r="B168" s="41">
        <v>3.5528935185185191E-2</v>
      </c>
      <c r="C168">
        <v>9.5169999999999995</v>
      </c>
      <c r="D168">
        <v>7.4999999999999997E-3</v>
      </c>
      <c r="E168">
        <v>74.878660999999994</v>
      </c>
      <c r="F168">
        <v>510.5</v>
      </c>
      <c r="G168">
        <v>27</v>
      </c>
      <c r="H168">
        <v>151.9</v>
      </c>
      <c r="J168">
        <v>8.92</v>
      </c>
      <c r="K168">
        <v>0.92530000000000001</v>
      </c>
      <c r="L168">
        <v>8.8059999999999992</v>
      </c>
      <c r="M168">
        <v>6.8999999999999999E-3</v>
      </c>
      <c r="N168">
        <v>472.3895</v>
      </c>
      <c r="O168">
        <v>24.9389</v>
      </c>
      <c r="P168">
        <v>497.3</v>
      </c>
      <c r="Q168">
        <v>410.80599999999998</v>
      </c>
      <c r="R168">
        <v>21.6877</v>
      </c>
      <c r="S168">
        <v>432.5</v>
      </c>
      <c r="T168">
        <v>151.9102</v>
      </c>
      <c r="W168">
        <v>0</v>
      </c>
      <c r="X168">
        <v>8.2493999999999996</v>
      </c>
      <c r="Y168">
        <v>12</v>
      </c>
      <c r="Z168">
        <v>854</v>
      </c>
      <c r="AA168">
        <v>874</v>
      </c>
      <c r="AB168">
        <v>854</v>
      </c>
      <c r="AC168">
        <v>82</v>
      </c>
      <c r="AD168">
        <v>19.48</v>
      </c>
      <c r="AE168">
        <v>0.45</v>
      </c>
      <c r="AF168">
        <v>970</v>
      </c>
      <c r="AG168">
        <v>-2</v>
      </c>
      <c r="AH168">
        <v>6</v>
      </c>
      <c r="AI168">
        <v>12</v>
      </c>
      <c r="AJ168">
        <v>190</v>
      </c>
      <c r="AK168">
        <v>189</v>
      </c>
      <c r="AL168">
        <v>7.2</v>
      </c>
      <c r="AM168">
        <v>194</v>
      </c>
      <c r="AN168" t="s">
        <v>155</v>
      </c>
      <c r="AO168">
        <v>2</v>
      </c>
      <c r="AP168" s="42">
        <v>0.78543981481481484</v>
      </c>
      <c r="AQ168">
        <v>47.161062000000001</v>
      </c>
      <c r="AR168">
        <v>-88.483913999999999</v>
      </c>
      <c r="AS168">
        <v>314.8</v>
      </c>
      <c r="AT168">
        <v>33.9</v>
      </c>
      <c r="AU168">
        <v>12</v>
      </c>
      <c r="AV168">
        <v>9</v>
      </c>
      <c r="AW168" t="s">
        <v>217</v>
      </c>
      <c r="AX168">
        <v>2</v>
      </c>
      <c r="AY168">
        <v>1.4</v>
      </c>
      <c r="AZ168">
        <v>3.1</v>
      </c>
      <c r="BA168">
        <v>14.471</v>
      </c>
      <c r="BB168">
        <v>22.9</v>
      </c>
      <c r="BC168">
        <v>1.58</v>
      </c>
      <c r="BD168">
        <v>8.0739999999999998</v>
      </c>
      <c r="BE168">
        <v>3189.8490000000002</v>
      </c>
      <c r="BF168">
        <v>1.597</v>
      </c>
      <c r="BG168">
        <v>17.920000000000002</v>
      </c>
      <c r="BH168">
        <v>0.94599999999999995</v>
      </c>
      <c r="BI168">
        <v>18.866</v>
      </c>
      <c r="BJ168">
        <v>15.584</v>
      </c>
      <c r="BK168">
        <v>0.82299999999999995</v>
      </c>
      <c r="BL168">
        <v>16.405999999999999</v>
      </c>
      <c r="BM168">
        <v>1.7282</v>
      </c>
      <c r="BQ168">
        <v>2172.7649999999999</v>
      </c>
      <c r="BR168">
        <v>0.34664899999999998</v>
      </c>
      <c r="BS168">
        <v>7.0703000000000002E-2</v>
      </c>
      <c r="BT168">
        <v>5.0000000000000001E-3</v>
      </c>
      <c r="BU168">
        <v>8.3446999999999996</v>
      </c>
      <c r="BV168">
        <v>1.4211303</v>
      </c>
    </row>
    <row r="169" spans="1:74" customFormat="1" x14ac:dyDescent="0.25">
      <c r="A169" s="40">
        <v>41705</v>
      </c>
      <c r="B169" s="41">
        <v>3.5540509259259258E-2</v>
      </c>
      <c r="C169">
        <v>9.3209999999999997</v>
      </c>
      <c r="D169">
        <v>8.3000000000000001E-3</v>
      </c>
      <c r="E169">
        <v>83.177723</v>
      </c>
      <c r="F169">
        <v>513.70000000000005</v>
      </c>
      <c r="G169">
        <v>33.700000000000003</v>
      </c>
      <c r="H169">
        <v>150.30000000000001</v>
      </c>
      <c r="J169">
        <v>8.6</v>
      </c>
      <c r="K169">
        <v>0.92669999999999997</v>
      </c>
      <c r="L169">
        <v>8.6382999999999992</v>
      </c>
      <c r="M169">
        <v>7.7000000000000002E-3</v>
      </c>
      <c r="N169">
        <v>476.06580000000002</v>
      </c>
      <c r="O169">
        <v>31.247499999999999</v>
      </c>
      <c r="P169">
        <v>507.3</v>
      </c>
      <c r="Q169">
        <v>414.00299999999999</v>
      </c>
      <c r="R169">
        <v>27.1739</v>
      </c>
      <c r="S169">
        <v>441.2</v>
      </c>
      <c r="T169">
        <v>150.30000000000001</v>
      </c>
      <c r="W169">
        <v>0</v>
      </c>
      <c r="X169">
        <v>7.9699</v>
      </c>
      <c r="Y169">
        <v>12</v>
      </c>
      <c r="Z169">
        <v>855</v>
      </c>
      <c r="AA169">
        <v>874</v>
      </c>
      <c r="AB169">
        <v>854</v>
      </c>
      <c r="AC169">
        <v>82</v>
      </c>
      <c r="AD169">
        <v>19.48</v>
      </c>
      <c r="AE169">
        <v>0.45</v>
      </c>
      <c r="AF169">
        <v>970</v>
      </c>
      <c r="AG169">
        <v>-2</v>
      </c>
      <c r="AH169">
        <v>6</v>
      </c>
      <c r="AI169">
        <v>12</v>
      </c>
      <c r="AJ169">
        <v>190</v>
      </c>
      <c r="AK169">
        <v>189</v>
      </c>
      <c r="AL169">
        <v>7.1</v>
      </c>
      <c r="AM169">
        <v>194</v>
      </c>
      <c r="AN169" t="s">
        <v>155</v>
      </c>
      <c r="AO169">
        <v>2</v>
      </c>
      <c r="AP169" s="42">
        <v>0.78545138888888888</v>
      </c>
      <c r="AQ169">
        <v>47.161214000000001</v>
      </c>
      <c r="AR169">
        <v>-88.483908</v>
      </c>
      <c r="AS169">
        <v>315.3</v>
      </c>
      <c r="AT169">
        <v>35.200000000000003</v>
      </c>
      <c r="AU169">
        <v>12</v>
      </c>
      <c r="AV169">
        <v>9</v>
      </c>
      <c r="AW169" t="s">
        <v>217</v>
      </c>
      <c r="AX169">
        <v>1.9271</v>
      </c>
      <c r="AY169">
        <v>1.4080999999999999</v>
      </c>
      <c r="AZ169">
        <v>3.0918999999999999</v>
      </c>
      <c r="BA169">
        <v>14.471</v>
      </c>
      <c r="BB169">
        <v>23.36</v>
      </c>
      <c r="BC169">
        <v>1.61</v>
      </c>
      <c r="BD169">
        <v>7.9059999999999997</v>
      </c>
      <c r="BE169">
        <v>3189.7440000000001</v>
      </c>
      <c r="BF169">
        <v>1.8120000000000001</v>
      </c>
      <c r="BG169">
        <v>18.408999999999999</v>
      </c>
      <c r="BH169">
        <v>1.208</v>
      </c>
      <c r="BI169">
        <v>19.617000000000001</v>
      </c>
      <c r="BJ169">
        <v>16.009</v>
      </c>
      <c r="BK169">
        <v>1.0509999999999999</v>
      </c>
      <c r="BL169">
        <v>17.059999999999999</v>
      </c>
      <c r="BM169">
        <v>1.7431000000000001</v>
      </c>
      <c r="BQ169">
        <v>2139.8389999999999</v>
      </c>
      <c r="BR169">
        <v>0.33794000000000002</v>
      </c>
      <c r="BS169">
        <v>7.0296999999999998E-2</v>
      </c>
      <c r="BT169">
        <v>5.7029999999999997E-3</v>
      </c>
      <c r="BU169">
        <v>8.1350610000000003</v>
      </c>
      <c r="BV169">
        <v>1.4129697000000001</v>
      </c>
    </row>
    <row r="170" spans="1:74" customFormat="1" x14ac:dyDescent="0.25">
      <c r="A170" s="40">
        <v>41705</v>
      </c>
      <c r="B170" s="41">
        <v>3.5552083333333331E-2</v>
      </c>
      <c r="C170">
        <v>9.6210000000000004</v>
      </c>
      <c r="D170">
        <v>8.6999999999999994E-3</v>
      </c>
      <c r="E170">
        <v>87.125645000000006</v>
      </c>
      <c r="F170">
        <v>511.5</v>
      </c>
      <c r="G170">
        <v>46.1</v>
      </c>
      <c r="H170">
        <v>152.80000000000001</v>
      </c>
      <c r="J170">
        <v>8.5</v>
      </c>
      <c r="K170">
        <v>0.9244</v>
      </c>
      <c r="L170">
        <v>8.8937000000000008</v>
      </c>
      <c r="M170">
        <v>8.0999999999999996E-3</v>
      </c>
      <c r="N170">
        <v>472.79939999999999</v>
      </c>
      <c r="O170">
        <v>42.621200000000002</v>
      </c>
      <c r="P170">
        <v>515.4</v>
      </c>
      <c r="Q170">
        <v>411.3245</v>
      </c>
      <c r="R170">
        <v>37.079500000000003</v>
      </c>
      <c r="S170">
        <v>448.4</v>
      </c>
      <c r="T170">
        <v>152.80420000000001</v>
      </c>
      <c r="W170">
        <v>0</v>
      </c>
      <c r="X170">
        <v>7.8574000000000002</v>
      </c>
      <c r="Y170">
        <v>12</v>
      </c>
      <c r="Z170">
        <v>854</v>
      </c>
      <c r="AA170">
        <v>874</v>
      </c>
      <c r="AB170">
        <v>853</v>
      </c>
      <c r="AC170">
        <v>82.7</v>
      </c>
      <c r="AD170">
        <v>19.649999999999999</v>
      </c>
      <c r="AE170">
        <v>0.45</v>
      </c>
      <c r="AF170">
        <v>970</v>
      </c>
      <c r="AG170">
        <v>-2</v>
      </c>
      <c r="AH170">
        <v>6</v>
      </c>
      <c r="AI170">
        <v>12</v>
      </c>
      <c r="AJ170">
        <v>190</v>
      </c>
      <c r="AK170">
        <v>189</v>
      </c>
      <c r="AL170">
        <v>7.1</v>
      </c>
      <c r="AM170">
        <v>194</v>
      </c>
      <c r="AN170" t="s">
        <v>155</v>
      </c>
      <c r="AO170">
        <v>2</v>
      </c>
      <c r="AP170" s="42">
        <v>0.78546296296296303</v>
      </c>
      <c r="AQ170">
        <v>47.161368000000003</v>
      </c>
      <c r="AR170">
        <v>-88.483906000000005</v>
      </c>
      <c r="AS170">
        <v>315.7</v>
      </c>
      <c r="AT170">
        <v>37.700000000000003</v>
      </c>
      <c r="AU170">
        <v>12</v>
      </c>
      <c r="AV170">
        <v>9</v>
      </c>
      <c r="AW170" t="s">
        <v>217</v>
      </c>
      <c r="AX170">
        <v>1.1081000000000001</v>
      </c>
      <c r="AY170">
        <v>1.5162</v>
      </c>
      <c r="AZ170">
        <v>3</v>
      </c>
      <c r="BA170">
        <v>14.471</v>
      </c>
      <c r="BB170">
        <v>22.66</v>
      </c>
      <c r="BC170">
        <v>1.57</v>
      </c>
      <c r="BD170">
        <v>8.1790000000000003</v>
      </c>
      <c r="BE170">
        <v>3189.348</v>
      </c>
      <c r="BF170">
        <v>1.8380000000000001</v>
      </c>
      <c r="BG170">
        <v>17.756</v>
      </c>
      <c r="BH170">
        <v>1.601</v>
      </c>
      <c r="BI170">
        <v>19.356000000000002</v>
      </c>
      <c r="BJ170">
        <v>15.446999999999999</v>
      </c>
      <c r="BK170">
        <v>1.3919999999999999</v>
      </c>
      <c r="BL170">
        <v>16.838999999999999</v>
      </c>
      <c r="BM170">
        <v>1.7210000000000001</v>
      </c>
      <c r="BQ170">
        <v>2048.7910000000002</v>
      </c>
      <c r="BR170">
        <v>0.29544399999999998</v>
      </c>
      <c r="BS170">
        <v>7.1405999999999997E-2</v>
      </c>
      <c r="BT170">
        <v>5.2969999999999996E-3</v>
      </c>
      <c r="BU170">
        <v>7.1120760000000001</v>
      </c>
      <c r="BV170">
        <v>1.4352606000000001</v>
      </c>
    </row>
    <row r="171" spans="1:74" customFormat="1" x14ac:dyDescent="0.25">
      <c r="A171" s="40">
        <v>41705</v>
      </c>
      <c r="B171" s="41">
        <v>3.5563657407407405E-2</v>
      </c>
      <c r="C171">
        <v>10.034000000000001</v>
      </c>
      <c r="D171">
        <v>7.0000000000000001E-3</v>
      </c>
      <c r="E171">
        <v>69.919290000000004</v>
      </c>
      <c r="F171">
        <v>508.2</v>
      </c>
      <c r="G171">
        <v>47.7</v>
      </c>
      <c r="H171">
        <v>141.6</v>
      </c>
      <c r="J171">
        <v>8.4</v>
      </c>
      <c r="K171">
        <v>0.92130000000000001</v>
      </c>
      <c r="L171">
        <v>9.2445000000000004</v>
      </c>
      <c r="M171">
        <v>6.4000000000000003E-3</v>
      </c>
      <c r="N171">
        <v>468.2174</v>
      </c>
      <c r="O171">
        <v>43.960099999999997</v>
      </c>
      <c r="P171">
        <v>512.20000000000005</v>
      </c>
      <c r="Q171">
        <v>407.40600000000001</v>
      </c>
      <c r="R171">
        <v>38.250599999999999</v>
      </c>
      <c r="S171">
        <v>445.7</v>
      </c>
      <c r="T171">
        <v>141.57990000000001</v>
      </c>
      <c r="W171">
        <v>0</v>
      </c>
      <c r="X171">
        <v>7.7390999999999996</v>
      </c>
      <c r="Y171">
        <v>12</v>
      </c>
      <c r="Z171">
        <v>854</v>
      </c>
      <c r="AA171">
        <v>874</v>
      </c>
      <c r="AB171">
        <v>853</v>
      </c>
      <c r="AC171">
        <v>83</v>
      </c>
      <c r="AD171">
        <v>19.72</v>
      </c>
      <c r="AE171">
        <v>0.45</v>
      </c>
      <c r="AF171">
        <v>970</v>
      </c>
      <c r="AG171">
        <v>-2</v>
      </c>
      <c r="AH171">
        <v>6</v>
      </c>
      <c r="AI171">
        <v>12</v>
      </c>
      <c r="AJ171">
        <v>190.7</v>
      </c>
      <c r="AK171">
        <v>189</v>
      </c>
      <c r="AL171">
        <v>7.2</v>
      </c>
      <c r="AM171">
        <v>194</v>
      </c>
      <c r="AN171" t="s">
        <v>155</v>
      </c>
      <c r="AO171">
        <v>2</v>
      </c>
      <c r="AP171" s="42">
        <v>0.78547453703703696</v>
      </c>
      <c r="AQ171">
        <v>47.161524999999997</v>
      </c>
      <c r="AR171">
        <v>-88.483919999999998</v>
      </c>
      <c r="AS171">
        <v>316.10000000000002</v>
      </c>
      <c r="AT171">
        <v>38.200000000000003</v>
      </c>
      <c r="AU171">
        <v>12</v>
      </c>
      <c r="AV171">
        <v>9</v>
      </c>
      <c r="AW171" t="s">
        <v>217</v>
      </c>
      <c r="AX171">
        <v>1.2</v>
      </c>
      <c r="AY171">
        <v>1.7</v>
      </c>
      <c r="AZ171">
        <v>2.9270999999999998</v>
      </c>
      <c r="BA171">
        <v>14.471</v>
      </c>
      <c r="BB171">
        <v>21.78</v>
      </c>
      <c r="BC171">
        <v>1.5</v>
      </c>
      <c r="BD171">
        <v>8.5399999999999991</v>
      </c>
      <c r="BE171">
        <v>3190.069</v>
      </c>
      <c r="BF171">
        <v>1.415</v>
      </c>
      <c r="BG171">
        <v>16.920000000000002</v>
      </c>
      <c r="BH171">
        <v>1.589</v>
      </c>
      <c r="BI171">
        <v>18.509</v>
      </c>
      <c r="BJ171">
        <v>14.722</v>
      </c>
      <c r="BK171">
        <v>1.3819999999999999</v>
      </c>
      <c r="BL171">
        <v>16.105</v>
      </c>
      <c r="BM171">
        <v>1.5344</v>
      </c>
      <c r="BQ171">
        <v>1941.8</v>
      </c>
      <c r="BR171">
        <v>0.30812</v>
      </c>
      <c r="BS171">
        <v>7.2703000000000004E-2</v>
      </c>
      <c r="BT171">
        <v>5.0000000000000001E-3</v>
      </c>
      <c r="BU171">
        <v>7.4172190000000002</v>
      </c>
      <c r="BV171">
        <v>1.4613303</v>
      </c>
    </row>
    <row r="172" spans="1:74" customFormat="1" x14ac:dyDescent="0.25">
      <c r="A172" s="40">
        <v>41705</v>
      </c>
      <c r="B172" s="41">
        <v>3.5575231481481479E-2</v>
      </c>
      <c r="C172">
        <v>10.141999999999999</v>
      </c>
      <c r="D172">
        <v>5.4000000000000003E-3</v>
      </c>
      <c r="E172">
        <v>53.777239999999999</v>
      </c>
      <c r="F172">
        <v>508.3</v>
      </c>
      <c r="G172">
        <v>50.9</v>
      </c>
      <c r="H172">
        <v>148.9</v>
      </c>
      <c r="J172">
        <v>8.35</v>
      </c>
      <c r="K172">
        <v>0.92049999999999998</v>
      </c>
      <c r="L172">
        <v>9.3356999999999992</v>
      </c>
      <c r="M172">
        <v>5.0000000000000001E-3</v>
      </c>
      <c r="N172">
        <v>467.94659999999999</v>
      </c>
      <c r="O172">
        <v>46.831699999999998</v>
      </c>
      <c r="P172">
        <v>514.79999999999995</v>
      </c>
      <c r="Q172">
        <v>407.17039999999997</v>
      </c>
      <c r="R172">
        <v>40.749299999999998</v>
      </c>
      <c r="S172">
        <v>447.9</v>
      </c>
      <c r="T172">
        <v>148.93209999999999</v>
      </c>
      <c r="W172">
        <v>0</v>
      </c>
      <c r="X172">
        <v>7.6890000000000001</v>
      </c>
      <c r="Y172">
        <v>12</v>
      </c>
      <c r="Z172">
        <v>853</v>
      </c>
      <c r="AA172">
        <v>874</v>
      </c>
      <c r="AB172">
        <v>854</v>
      </c>
      <c r="AC172">
        <v>83</v>
      </c>
      <c r="AD172">
        <v>19.72</v>
      </c>
      <c r="AE172">
        <v>0.45</v>
      </c>
      <c r="AF172">
        <v>970</v>
      </c>
      <c r="AG172">
        <v>-2</v>
      </c>
      <c r="AH172">
        <v>6</v>
      </c>
      <c r="AI172">
        <v>12</v>
      </c>
      <c r="AJ172">
        <v>191</v>
      </c>
      <c r="AK172">
        <v>189</v>
      </c>
      <c r="AL172">
        <v>7.3</v>
      </c>
      <c r="AM172">
        <v>194</v>
      </c>
      <c r="AN172" t="s">
        <v>155</v>
      </c>
      <c r="AO172">
        <v>2</v>
      </c>
      <c r="AP172" s="42">
        <v>0.78548611111111111</v>
      </c>
      <c r="AQ172">
        <v>47.161686000000003</v>
      </c>
      <c r="AR172">
        <v>-88.483958999999999</v>
      </c>
      <c r="AS172">
        <v>316.10000000000002</v>
      </c>
      <c r="AT172">
        <v>39</v>
      </c>
      <c r="AU172">
        <v>12</v>
      </c>
      <c r="AV172">
        <v>10</v>
      </c>
      <c r="AW172" t="s">
        <v>217</v>
      </c>
      <c r="AX172">
        <v>1.2</v>
      </c>
      <c r="AY172">
        <v>1.7</v>
      </c>
      <c r="AZ172">
        <v>2.1</v>
      </c>
      <c r="BA172">
        <v>14.471</v>
      </c>
      <c r="BB172">
        <v>21.56</v>
      </c>
      <c r="BC172">
        <v>1.49</v>
      </c>
      <c r="BD172">
        <v>8.6319999999999997</v>
      </c>
      <c r="BE172">
        <v>3190.2629999999999</v>
      </c>
      <c r="BF172">
        <v>1.077</v>
      </c>
      <c r="BG172">
        <v>16.745999999999999</v>
      </c>
      <c r="BH172">
        <v>1.6759999999999999</v>
      </c>
      <c r="BI172">
        <v>18.422000000000001</v>
      </c>
      <c r="BJ172">
        <v>14.571</v>
      </c>
      <c r="BK172">
        <v>1.458</v>
      </c>
      <c r="BL172">
        <v>16.029</v>
      </c>
      <c r="BM172">
        <v>1.5984</v>
      </c>
      <c r="BQ172">
        <v>1910.508</v>
      </c>
      <c r="BR172">
        <v>0.44513399999999997</v>
      </c>
      <c r="BS172">
        <v>7.3703000000000005E-2</v>
      </c>
      <c r="BT172">
        <v>5.0000000000000001E-3</v>
      </c>
      <c r="BU172">
        <v>10.715488000000001</v>
      </c>
      <c r="BV172">
        <v>1.4814303</v>
      </c>
    </row>
    <row r="173" spans="1:74" customFormat="1" x14ac:dyDescent="0.25">
      <c r="A173" s="40">
        <v>41705</v>
      </c>
      <c r="B173" s="41">
        <v>3.5586805555555552E-2</v>
      </c>
      <c r="C173">
        <v>10.164999999999999</v>
      </c>
      <c r="D173">
        <v>5.7000000000000002E-3</v>
      </c>
      <c r="E173">
        <v>56.530264000000003</v>
      </c>
      <c r="F173">
        <v>499.9</v>
      </c>
      <c r="G173">
        <v>59.2</v>
      </c>
      <c r="H173">
        <v>140.30000000000001</v>
      </c>
      <c r="J173">
        <v>8</v>
      </c>
      <c r="K173">
        <v>0.9204</v>
      </c>
      <c r="L173">
        <v>9.3559000000000001</v>
      </c>
      <c r="M173">
        <v>5.1999999999999998E-3</v>
      </c>
      <c r="N173">
        <v>460.1035</v>
      </c>
      <c r="O173">
        <v>54.506100000000004</v>
      </c>
      <c r="P173">
        <v>514.6</v>
      </c>
      <c r="Q173">
        <v>400.346</v>
      </c>
      <c r="R173">
        <v>47.427</v>
      </c>
      <c r="S173">
        <v>447.8</v>
      </c>
      <c r="T173">
        <v>140.30000000000001</v>
      </c>
      <c r="W173">
        <v>0</v>
      </c>
      <c r="X173">
        <v>7.3612000000000002</v>
      </c>
      <c r="Y173">
        <v>12.1</v>
      </c>
      <c r="Z173">
        <v>852</v>
      </c>
      <c r="AA173">
        <v>874</v>
      </c>
      <c r="AB173">
        <v>854</v>
      </c>
      <c r="AC173">
        <v>83</v>
      </c>
      <c r="AD173">
        <v>19.72</v>
      </c>
      <c r="AE173">
        <v>0.45</v>
      </c>
      <c r="AF173">
        <v>970</v>
      </c>
      <c r="AG173">
        <v>-2</v>
      </c>
      <c r="AH173">
        <v>6</v>
      </c>
      <c r="AI173">
        <v>12</v>
      </c>
      <c r="AJ173">
        <v>191</v>
      </c>
      <c r="AK173">
        <v>189</v>
      </c>
      <c r="AL173">
        <v>7.4</v>
      </c>
      <c r="AM173">
        <v>194</v>
      </c>
      <c r="AN173" t="s">
        <v>155</v>
      </c>
      <c r="AO173">
        <v>2</v>
      </c>
      <c r="AP173" s="42">
        <v>0.78549768518518526</v>
      </c>
      <c r="AQ173">
        <v>47.161842999999998</v>
      </c>
      <c r="AR173">
        <v>-88.484033999999994</v>
      </c>
      <c r="AS173">
        <v>316.2</v>
      </c>
      <c r="AT173">
        <v>39.700000000000003</v>
      </c>
      <c r="AU173">
        <v>12</v>
      </c>
      <c r="AV173">
        <v>10</v>
      </c>
      <c r="AW173" t="s">
        <v>217</v>
      </c>
      <c r="AX173">
        <v>1.2</v>
      </c>
      <c r="AY173">
        <v>1.7</v>
      </c>
      <c r="AZ173">
        <v>2.1080999999999999</v>
      </c>
      <c r="BA173">
        <v>14.471</v>
      </c>
      <c r="BB173">
        <v>21.51</v>
      </c>
      <c r="BC173">
        <v>1.49</v>
      </c>
      <c r="BD173">
        <v>8.6449999999999996</v>
      </c>
      <c r="BE173">
        <v>3190.4569999999999</v>
      </c>
      <c r="BF173">
        <v>1.129</v>
      </c>
      <c r="BG173">
        <v>16.431000000000001</v>
      </c>
      <c r="BH173">
        <v>1.946</v>
      </c>
      <c r="BI173">
        <v>18.376999999999999</v>
      </c>
      <c r="BJ173">
        <v>14.297000000000001</v>
      </c>
      <c r="BK173">
        <v>1.694</v>
      </c>
      <c r="BL173">
        <v>15.99</v>
      </c>
      <c r="BM173">
        <v>1.5025999999999999</v>
      </c>
      <c r="BQ173">
        <v>1825.2139999999999</v>
      </c>
      <c r="BR173">
        <v>0.45722600000000002</v>
      </c>
      <c r="BS173">
        <v>7.3999999999999996E-2</v>
      </c>
      <c r="BT173">
        <v>5.0000000000000001E-3</v>
      </c>
      <c r="BU173">
        <v>11.006572999999999</v>
      </c>
      <c r="BV173">
        <v>1.4874000000000001</v>
      </c>
    </row>
    <row r="174" spans="1:74" customFormat="1" x14ac:dyDescent="0.25">
      <c r="A174" s="40">
        <v>41705</v>
      </c>
      <c r="B174" s="41">
        <v>3.5598379629629626E-2</v>
      </c>
      <c r="C174">
        <v>10.372999999999999</v>
      </c>
      <c r="D174">
        <v>5.4999999999999997E-3</v>
      </c>
      <c r="E174">
        <v>55.107261000000001</v>
      </c>
      <c r="F174">
        <v>489.6</v>
      </c>
      <c r="G174">
        <v>82.2</v>
      </c>
      <c r="H174">
        <v>131.5</v>
      </c>
      <c r="J174">
        <v>7.75</v>
      </c>
      <c r="K174">
        <v>0.91890000000000005</v>
      </c>
      <c r="L174">
        <v>9.5314999999999994</v>
      </c>
      <c r="M174">
        <v>5.1000000000000004E-3</v>
      </c>
      <c r="N174">
        <v>449.86540000000002</v>
      </c>
      <c r="O174">
        <v>75.533900000000003</v>
      </c>
      <c r="P174">
        <v>525.4</v>
      </c>
      <c r="Q174">
        <v>391.43759999999997</v>
      </c>
      <c r="R174">
        <v>65.723699999999994</v>
      </c>
      <c r="S174">
        <v>457.2</v>
      </c>
      <c r="T174">
        <v>131.47749999999999</v>
      </c>
      <c r="W174">
        <v>0</v>
      </c>
      <c r="X174">
        <v>7.1250999999999998</v>
      </c>
      <c r="Y174">
        <v>12</v>
      </c>
      <c r="Z174">
        <v>853</v>
      </c>
      <c r="AA174">
        <v>873</v>
      </c>
      <c r="AB174">
        <v>854</v>
      </c>
      <c r="AC174">
        <v>83</v>
      </c>
      <c r="AD174">
        <v>19.72</v>
      </c>
      <c r="AE174">
        <v>0.45</v>
      </c>
      <c r="AF174">
        <v>970</v>
      </c>
      <c r="AG174">
        <v>-2</v>
      </c>
      <c r="AH174">
        <v>6</v>
      </c>
      <c r="AI174">
        <v>12</v>
      </c>
      <c r="AJ174">
        <v>191</v>
      </c>
      <c r="AK174">
        <v>189</v>
      </c>
      <c r="AL174">
        <v>7.5</v>
      </c>
      <c r="AM174">
        <v>194</v>
      </c>
      <c r="AN174" t="s">
        <v>155</v>
      </c>
      <c r="AO174">
        <v>2</v>
      </c>
      <c r="AP174" s="42">
        <v>0.7855092592592593</v>
      </c>
      <c r="AQ174">
        <v>47.162004000000003</v>
      </c>
      <c r="AR174">
        <v>-88.484116999999998</v>
      </c>
      <c r="AS174">
        <v>316.3</v>
      </c>
      <c r="AT174">
        <v>40.700000000000003</v>
      </c>
      <c r="AU174">
        <v>12</v>
      </c>
      <c r="AV174">
        <v>10</v>
      </c>
      <c r="AW174" t="s">
        <v>217</v>
      </c>
      <c r="AX174">
        <v>1.2081</v>
      </c>
      <c r="AY174">
        <v>1.6433</v>
      </c>
      <c r="AZ174">
        <v>2.1838000000000002</v>
      </c>
      <c r="BA174">
        <v>14.471</v>
      </c>
      <c r="BB174">
        <v>21.1</v>
      </c>
      <c r="BC174">
        <v>1.46</v>
      </c>
      <c r="BD174">
        <v>8.827</v>
      </c>
      <c r="BE174">
        <v>3190.67</v>
      </c>
      <c r="BF174">
        <v>1.079</v>
      </c>
      <c r="BG174">
        <v>15.77</v>
      </c>
      <c r="BH174">
        <v>2.6480000000000001</v>
      </c>
      <c r="BI174">
        <v>18.417999999999999</v>
      </c>
      <c r="BJ174">
        <v>13.722</v>
      </c>
      <c r="BK174">
        <v>2.3039999999999998</v>
      </c>
      <c r="BL174">
        <v>16.026</v>
      </c>
      <c r="BM174">
        <v>1.3823000000000001</v>
      </c>
      <c r="BQ174">
        <v>1734.2439999999999</v>
      </c>
      <c r="BR174">
        <v>0.42383100000000001</v>
      </c>
      <c r="BS174">
        <v>7.3999999999999996E-2</v>
      </c>
      <c r="BT174">
        <v>5.0000000000000001E-3</v>
      </c>
      <c r="BU174">
        <v>10.202671</v>
      </c>
      <c r="BV174">
        <v>1.4874000000000001</v>
      </c>
    </row>
    <row r="175" spans="1:74" customFormat="1" x14ac:dyDescent="0.25">
      <c r="A175" s="40">
        <v>41705</v>
      </c>
      <c r="B175" s="41">
        <v>3.5609953703703706E-2</v>
      </c>
      <c r="C175">
        <v>10.329000000000001</v>
      </c>
      <c r="D175">
        <v>5.0000000000000001E-3</v>
      </c>
      <c r="E175">
        <v>50</v>
      </c>
      <c r="F175">
        <v>481.8</v>
      </c>
      <c r="G175">
        <v>90</v>
      </c>
      <c r="H175">
        <v>140.30000000000001</v>
      </c>
      <c r="J175">
        <v>7.6</v>
      </c>
      <c r="K175">
        <v>0.91920000000000002</v>
      </c>
      <c r="L175">
        <v>9.4952000000000005</v>
      </c>
      <c r="M175">
        <v>4.5999999999999999E-3</v>
      </c>
      <c r="N175">
        <v>442.93849999999998</v>
      </c>
      <c r="O175">
        <v>82.699600000000004</v>
      </c>
      <c r="P175">
        <v>525.6</v>
      </c>
      <c r="Q175">
        <v>385.41030000000001</v>
      </c>
      <c r="R175">
        <v>71.958699999999993</v>
      </c>
      <c r="S175">
        <v>457.4</v>
      </c>
      <c r="T175">
        <v>140.30000000000001</v>
      </c>
      <c r="W175">
        <v>0</v>
      </c>
      <c r="X175">
        <v>6.9843999999999999</v>
      </c>
      <c r="Y175">
        <v>12</v>
      </c>
      <c r="Z175">
        <v>853</v>
      </c>
      <c r="AA175">
        <v>872</v>
      </c>
      <c r="AB175">
        <v>854</v>
      </c>
      <c r="AC175">
        <v>83</v>
      </c>
      <c r="AD175">
        <v>19.72</v>
      </c>
      <c r="AE175">
        <v>0.45</v>
      </c>
      <c r="AF175">
        <v>970</v>
      </c>
      <c r="AG175">
        <v>-2</v>
      </c>
      <c r="AH175">
        <v>6</v>
      </c>
      <c r="AI175">
        <v>12</v>
      </c>
      <c r="AJ175">
        <v>191</v>
      </c>
      <c r="AK175">
        <v>189</v>
      </c>
      <c r="AL175">
        <v>7.6</v>
      </c>
      <c r="AM175">
        <v>194</v>
      </c>
      <c r="AN175" t="s">
        <v>155</v>
      </c>
      <c r="AO175">
        <v>2</v>
      </c>
      <c r="AP175" s="42">
        <v>0.78552083333333333</v>
      </c>
      <c r="AQ175">
        <v>47.162176000000002</v>
      </c>
      <c r="AR175">
        <v>-88.484160000000003</v>
      </c>
      <c r="AS175">
        <v>316.60000000000002</v>
      </c>
      <c r="AT175">
        <v>41.7</v>
      </c>
      <c r="AU175">
        <v>12</v>
      </c>
      <c r="AV175">
        <v>10</v>
      </c>
      <c r="AW175" t="s">
        <v>217</v>
      </c>
      <c r="AX175">
        <v>1.3</v>
      </c>
      <c r="AY175">
        <v>1.0162</v>
      </c>
      <c r="AZ175">
        <v>2.0081000000000002</v>
      </c>
      <c r="BA175">
        <v>14.471</v>
      </c>
      <c r="BB175">
        <v>21.19</v>
      </c>
      <c r="BC175">
        <v>1.46</v>
      </c>
      <c r="BD175">
        <v>8.7840000000000007</v>
      </c>
      <c r="BE175">
        <v>3190.558</v>
      </c>
      <c r="BF175">
        <v>0.98299999999999998</v>
      </c>
      <c r="BG175">
        <v>15.586</v>
      </c>
      <c r="BH175">
        <v>2.91</v>
      </c>
      <c r="BI175">
        <v>18.495999999999999</v>
      </c>
      <c r="BJ175">
        <v>13.561999999999999</v>
      </c>
      <c r="BK175">
        <v>2.532</v>
      </c>
      <c r="BL175">
        <v>16.094000000000001</v>
      </c>
      <c r="BM175">
        <v>1.4805999999999999</v>
      </c>
      <c r="BQ175">
        <v>1706.4190000000001</v>
      </c>
      <c r="BR175">
        <v>0.39028600000000002</v>
      </c>
      <c r="BS175">
        <v>7.4703000000000006E-2</v>
      </c>
      <c r="BT175">
        <v>5.0000000000000001E-3</v>
      </c>
      <c r="BU175">
        <v>9.3951589999999996</v>
      </c>
      <c r="BV175">
        <v>1.5015303</v>
      </c>
    </row>
    <row r="176" spans="1:74" customFormat="1" x14ac:dyDescent="0.25">
      <c r="A176" s="40">
        <v>41705</v>
      </c>
      <c r="B176" s="41">
        <v>3.562152777777778E-2</v>
      </c>
      <c r="C176">
        <v>10.255000000000001</v>
      </c>
      <c r="D176">
        <v>5.0000000000000001E-3</v>
      </c>
      <c r="E176">
        <v>50</v>
      </c>
      <c r="F176">
        <v>469.6</v>
      </c>
      <c r="G176">
        <v>109.8</v>
      </c>
      <c r="H176">
        <v>130.30000000000001</v>
      </c>
      <c r="J176">
        <v>7.4</v>
      </c>
      <c r="K176">
        <v>0.91979999999999995</v>
      </c>
      <c r="L176">
        <v>9.4326000000000008</v>
      </c>
      <c r="M176">
        <v>4.5999999999999999E-3</v>
      </c>
      <c r="N176">
        <v>431.94490000000002</v>
      </c>
      <c r="O176">
        <v>100.98609999999999</v>
      </c>
      <c r="P176">
        <v>532.9</v>
      </c>
      <c r="Q176">
        <v>375.84449999999998</v>
      </c>
      <c r="R176">
        <v>87.870199999999997</v>
      </c>
      <c r="S176">
        <v>463.7</v>
      </c>
      <c r="T176">
        <v>130.30000000000001</v>
      </c>
      <c r="W176">
        <v>0</v>
      </c>
      <c r="X176">
        <v>6.8063000000000002</v>
      </c>
      <c r="Y176">
        <v>12</v>
      </c>
      <c r="Z176">
        <v>854</v>
      </c>
      <c r="AA176">
        <v>873</v>
      </c>
      <c r="AB176">
        <v>854</v>
      </c>
      <c r="AC176">
        <v>83</v>
      </c>
      <c r="AD176">
        <v>19.72</v>
      </c>
      <c r="AE176">
        <v>0.45</v>
      </c>
      <c r="AF176">
        <v>970</v>
      </c>
      <c r="AG176">
        <v>-2</v>
      </c>
      <c r="AH176">
        <v>6</v>
      </c>
      <c r="AI176">
        <v>12</v>
      </c>
      <c r="AJ176">
        <v>191</v>
      </c>
      <c r="AK176">
        <v>189</v>
      </c>
      <c r="AL176">
        <v>7.5</v>
      </c>
      <c r="AM176">
        <v>194</v>
      </c>
      <c r="AN176" t="s">
        <v>155</v>
      </c>
      <c r="AO176">
        <v>2</v>
      </c>
      <c r="AP176" s="42">
        <v>0.78553240740740737</v>
      </c>
      <c r="AQ176">
        <v>47.162348999999999</v>
      </c>
      <c r="AR176">
        <v>-88.484157999999994</v>
      </c>
      <c r="AS176">
        <v>317.39999999999998</v>
      </c>
      <c r="AT176">
        <v>42</v>
      </c>
      <c r="AU176">
        <v>12</v>
      </c>
      <c r="AV176">
        <v>10</v>
      </c>
      <c r="AW176" t="s">
        <v>217</v>
      </c>
      <c r="AX176">
        <v>1.2919</v>
      </c>
      <c r="AY176">
        <v>1.2081</v>
      </c>
      <c r="AZ176">
        <v>2.1080999999999999</v>
      </c>
      <c r="BA176">
        <v>14.471</v>
      </c>
      <c r="BB176">
        <v>21.33</v>
      </c>
      <c r="BC176">
        <v>1.47</v>
      </c>
      <c r="BD176">
        <v>8.7230000000000008</v>
      </c>
      <c r="BE176">
        <v>3190.9430000000002</v>
      </c>
      <c r="BF176">
        <v>0.99</v>
      </c>
      <c r="BG176">
        <v>15.302</v>
      </c>
      <c r="BH176">
        <v>3.5779999999999998</v>
      </c>
      <c r="BI176">
        <v>18.88</v>
      </c>
      <c r="BJ176">
        <v>13.315</v>
      </c>
      <c r="BK176">
        <v>3.113</v>
      </c>
      <c r="BL176">
        <v>16.428000000000001</v>
      </c>
      <c r="BM176">
        <v>1.3844000000000001</v>
      </c>
      <c r="BQ176">
        <v>1674.162</v>
      </c>
      <c r="BR176">
        <v>0.38813900000000001</v>
      </c>
      <c r="BS176">
        <v>7.4999999999999997E-2</v>
      </c>
      <c r="BT176">
        <v>5.0000000000000001E-3</v>
      </c>
      <c r="BU176">
        <v>9.3434760000000008</v>
      </c>
      <c r="BV176">
        <v>1.5075000000000001</v>
      </c>
    </row>
    <row r="177" spans="1:74" customFormat="1" x14ac:dyDescent="0.25">
      <c r="A177" s="40">
        <v>41705</v>
      </c>
      <c r="B177" s="41">
        <v>3.5633101851851853E-2</v>
      </c>
      <c r="C177">
        <v>10.24</v>
      </c>
      <c r="D177">
        <v>5.0000000000000001E-3</v>
      </c>
      <c r="E177">
        <v>50</v>
      </c>
      <c r="F177">
        <v>459.3</v>
      </c>
      <c r="G177">
        <v>124.9</v>
      </c>
      <c r="H177">
        <v>139.5</v>
      </c>
      <c r="J177">
        <v>7.3</v>
      </c>
      <c r="K177">
        <v>0.91990000000000005</v>
      </c>
      <c r="L177">
        <v>9.4192999999999998</v>
      </c>
      <c r="M177">
        <v>4.5999999999999999E-3</v>
      </c>
      <c r="N177">
        <v>422.45139999999998</v>
      </c>
      <c r="O177">
        <v>114.8746</v>
      </c>
      <c r="P177">
        <v>537.29999999999995</v>
      </c>
      <c r="Q177">
        <v>367.59649999999999</v>
      </c>
      <c r="R177">
        <v>99.958299999999994</v>
      </c>
      <c r="S177">
        <v>467.6</v>
      </c>
      <c r="T177">
        <v>139.52780000000001</v>
      </c>
      <c r="W177">
        <v>0</v>
      </c>
      <c r="X177">
        <v>6.7149000000000001</v>
      </c>
      <c r="Y177">
        <v>12.1</v>
      </c>
      <c r="Z177">
        <v>853</v>
      </c>
      <c r="AA177">
        <v>874</v>
      </c>
      <c r="AB177">
        <v>853</v>
      </c>
      <c r="AC177">
        <v>83</v>
      </c>
      <c r="AD177">
        <v>19.73</v>
      </c>
      <c r="AE177">
        <v>0.45</v>
      </c>
      <c r="AF177">
        <v>969</v>
      </c>
      <c r="AG177">
        <v>-2</v>
      </c>
      <c r="AH177">
        <v>6</v>
      </c>
      <c r="AI177">
        <v>12</v>
      </c>
      <c r="AJ177">
        <v>191</v>
      </c>
      <c r="AK177">
        <v>189</v>
      </c>
      <c r="AL177">
        <v>7.4</v>
      </c>
      <c r="AM177">
        <v>194</v>
      </c>
      <c r="AN177" t="s">
        <v>155</v>
      </c>
      <c r="AO177">
        <v>2</v>
      </c>
      <c r="AP177" s="42">
        <v>0.78554398148148152</v>
      </c>
      <c r="AQ177">
        <v>47.162523999999998</v>
      </c>
      <c r="AR177">
        <v>-88.484136000000007</v>
      </c>
      <c r="AS177">
        <v>317.7</v>
      </c>
      <c r="AT177">
        <v>42.6</v>
      </c>
      <c r="AU177">
        <v>12</v>
      </c>
      <c r="AV177">
        <v>10</v>
      </c>
      <c r="AW177" t="s">
        <v>217</v>
      </c>
      <c r="AX177">
        <v>1.2323999999999999</v>
      </c>
      <c r="AY177">
        <v>1.3081</v>
      </c>
      <c r="AZ177">
        <v>2.2242999999999999</v>
      </c>
      <c r="BA177">
        <v>14.471</v>
      </c>
      <c r="BB177">
        <v>21.36</v>
      </c>
      <c r="BC177">
        <v>1.48</v>
      </c>
      <c r="BD177">
        <v>8.7129999999999992</v>
      </c>
      <c r="BE177">
        <v>3190.6410000000001</v>
      </c>
      <c r="BF177">
        <v>0.99199999999999999</v>
      </c>
      <c r="BG177">
        <v>14.986000000000001</v>
      </c>
      <c r="BH177">
        <v>4.0750000000000002</v>
      </c>
      <c r="BI177">
        <v>19.059999999999999</v>
      </c>
      <c r="BJ177">
        <v>13.04</v>
      </c>
      <c r="BK177">
        <v>3.5459999999999998</v>
      </c>
      <c r="BL177">
        <v>16.585000000000001</v>
      </c>
      <c r="BM177">
        <v>1.4843999999999999</v>
      </c>
      <c r="BQ177">
        <v>1653.8620000000001</v>
      </c>
      <c r="BR177">
        <v>0.37723699999999999</v>
      </c>
      <c r="BS177">
        <v>7.6406000000000002E-2</v>
      </c>
      <c r="BT177">
        <v>5.0000000000000001E-3</v>
      </c>
      <c r="BU177">
        <v>9.0810379999999995</v>
      </c>
      <c r="BV177">
        <v>1.5357605999999999</v>
      </c>
    </row>
    <row r="178" spans="1:74" customFormat="1" x14ac:dyDescent="0.25">
      <c r="A178" s="40">
        <v>41705</v>
      </c>
      <c r="B178" s="41">
        <v>3.5644675925925927E-2</v>
      </c>
      <c r="C178">
        <v>10.23</v>
      </c>
      <c r="D178">
        <v>5.0000000000000001E-3</v>
      </c>
      <c r="E178">
        <v>50</v>
      </c>
      <c r="F178">
        <v>453.2</v>
      </c>
      <c r="G178">
        <v>131.69999999999999</v>
      </c>
      <c r="H178">
        <v>124</v>
      </c>
      <c r="J178">
        <v>7.3</v>
      </c>
      <c r="K178">
        <v>0.91979999999999995</v>
      </c>
      <c r="L178">
        <v>9.4105000000000008</v>
      </c>
      <c r="M178">
        <v>4.5999999999999999E-3</v>
      </c>
      <c r="N178">
        <v>416.85160000000002</v>
      </c>
      <c r="O178">
        <v>121.17100000000001</v>
      </c>
      <c r="P178">
        <v>538</v>
      </c>
      <c r="Q178">
        <v>362.72899999999998</v>
      </c>
      <c r="R178">
        <v>105.43859999999999</v>
      </c>
      <c r="S178">
        <v>468.2</v>
      </c>
      <c r="T178">
        <v>123.9552</v>
      </c>
      <c r="W178">
        <v>0</v>
      </c>
      <c r="X178">
        <v>6.7149000000000001</v>
      </c>
      <c r="Y178">
        <v>12</v>
      </c>
      <c r="Z178">
        <v>854</v>
      </c>
      <c r="AA178">
        <v>873</v>
      </c>
      <c r="AB178">
        <v>853</v>
      </c>
      <c r="AC178">
        <v>83</v>
      </c>
      <c r="AD178">
        <v>19.739999999999998</v>
      </c>
      <c r="AE178">
        <v>0.45</v>
      </c>
      <c r="AF178">
        <v>969</v>
      </c>
      <c r="AG178">
        <v>-2</v>
      </c>
      <c r="AH178">
        <v>6</v>
      </c>
      <c r="AI178">
        <v>12</v>
      </c>
      <c r="AJ178">
        <v>191</v>
      </c>
      <c r="AK178">
        <v>189</v>
      </c>
      <c r="AL178">
        <v>7.2</v>
      </c>
      <c r="AM178">
        <v>194</v>
      </c>
      <c r="AN178" t="s">
        <v>155</v>
      </c>
      <c r="AO178">
        <v>2</v>
      </c>
      <c r="AP178" s="42">
        <v>0.78555555555555545</v>
      </c>
      <c r="AQ178">
        <v>47.162702000000003</v>
      </c>
      <c r="AR178">
        <v>-88.484116</v>
      </c>
      <c r="AS178">
        <v>317.89999999999998</v>
      </c>
      <c r="AT178">
        <v>43.2</v>
      </c>
      <c r="AU178">
        <v>12</v>
      </c>
      <c r="AV178">
        <v>10</v>
      </c>
      <c r="AW178" t="s">
        <v>217</v>
      </c>
      <c r="AX178">
        <v>1.5838000000000001</v>
      </c>
      <c r="AY178">
        <v>1.4080999999999999</v>
      </c>
      <c r="AZ178">
        <v>2.5081000000000002</v>
      </c>
      <c r="BA178">
        <v>14.471</v>
      </c>
      <c r="BB178">
        <v>21.39</v>
      </c>
      <c r="BC178">
        <v>1.48</v>
      </c>
      <c r="BD178">
        <v>8.7140000000000004</v>
      </c>
      <c r="BE178">
        <v>3191.1770000000001</v>
      </c>
      <c r="BF178">
        <v>0.99299999999999999</v>
      </c>
      <c r="BG178">
        <v>14.803000000000001</v>
      </c>
      <c r="BH178">
        <v>4.3029999999999999</v>
      </c>
      <c r="BI178">
        <v>19.106000000000002</v>
      </c>
      <c r="BJ178">
        <v>12.881</v>
      </c>
      <c r="BK178">
        <v>3.7440000000000002</v>
      </c>
      <c r="BL178">
        <v>16.626000000000001</v>
      </c>
      <c r="BM178">
        <v>1.3202</v>
      </c>
      <c r="BQ178">
        <v>1655.6859999999999</v>
      </c>
      <c r="BR178">
        <v>0.38295099999999999</v>
      </c>
      <c r="BS178">
        <v>7.7702999999999994E-2</v>
      </c>
      <c r="BT178">
        <v>5.0000000000000001E-3</v>
      </c>
      <c r="BU178">
        <v>9.2185880000000004</v>
      </c>
      <c r="BV178">
        <v>1.5618303</v>
      </c>
    </row>
    <row r="179" spans="1:74" customFormat="1" x14ac:dyDescent="0.25">
      <c r="A179" s="40">
        <v>41705</v>
      </c>
      <c r="B179" s="41">
        <v>3.565625E-2</v>
      </c>
      <c r="C179">
        <v>10.189</v>
      </c>
      <c r="D179">
        <v>5.0000000000000001E-3</v>
      </c>
      <c r="E179">
        <v>50</v>
      </c>
      <c r="F179">
        <v>442.7</v>
      </c>
      <c r="G179">
        <v>142.5</v>
      </c>
      <c r="H179">
        <v>120.2</v>
      </c>
      <c r="J179">
        <v>7.3</v>
      </c>
      <c r="K179">
        <v>0.92020000000000002</v>
      </c>
      <c r="L179">
        <v>9.3759999999999994</v>
      </c>
      <c r="M179">
        <v>4.5999999999999999E-3</v>
      </c>
      <c r="N179">
        <v>407.39670000000001</v>
      </c>
      <c r="O179">
        <v>131.0977</v>
      </c>
      <c r="P179">
        <v>538.5</v>
      </c>
      <c r="Q179">
        <v>354.50170000000003</v>
      </c>
      <c r="R179">
        <v>114.07640000000001</v>
      </c>
      <c r="S179">
        <v>468.6</v>
      </c>
      <c r="T179">
        <v>120.2</v>
      </c>
      <c r="W179">
        <v>0</v>
      </c>
      <c r="X179">
        <v>6.7167000000000003</v>
      </c>
      <c r="Y179">
        <v>12</v>
      </c>
      <c r="Z179">
        <v>853</v>
      </c>
      <c r="AA179">
        <v>873</v>
      </c>
      <c r="AB179">
        <v>854</v>
      </c>
      <c r="AC179">
        <v>83</v>
      </c>
      <c r="AD179">
        <v>19.739999999999998</v>
      </c>
      <c r="AE179">
        <v>0.45</v>
      </c>
      <c r="AF179">
        <v>969</v>
      </c>
      <c r="AG179">
        <v>-2</v>
      </c>
      <c r="AH179">
        <v>6</v>
      </c>
      <c r="AI179">
        <v>12</v>
      </c>
      <c r="AJ179">
        <v>191</v>
      </c>
      <c r="AK179">
        <v>189</v>
      </c>
      <c r="AL179">
        <v>7.3</v>
      </c>
      <c r="AM179">
        <v>194</v>
      </c>
      <c r="AN179" t="s">
        <v>155</v>
      </c>
      <c r="AO179">
        <v>2</v>
      </c>
      <c r="AP179" s="42">
        <v>0.7855671296296296</v>
      </c>
      <c r="AQ179">
        <v>47.162880999999999</v>
      </c>
      <c r="AR179">
        <v>-88.484127000000001</v>
      </c>
      <c r="AS179">
        <v>318.5</v>
      </c>
      <c r="AT179">
        <v>43.7</v>
      </c>
      <c r="AU179">
        <v>12</v>
      </c>
      <c r="AV179">
        <v>10</v>
      </c>
      <c r="AW179" t="s">
        <v>217</v>
      </c>
      <c r="AX179">
        <v>1.4080999999999999</v>
      </c>
      <c r="AY179">
        <v>1.5162</v>
      </c>
      <c r="AZ179">
        <v>2.6080999999999999</v>
      </c>
      <c r="BA179">
        <v>14.471</v>
      </c>
      <c r="BB179">
        <v>21.47</v>
      </c>
      <c r="BC179">
        <v>1.48</v>
      </c>
      <c r="BD179">
        <v>8.67</v>
      </c>
      <c r="BE179">
        <v>3191.3330000000001</v>
      </c>
      <c r="BF179">
        <v>0.997</v>
      </c>
      <c r="BG179">
        <v>14.521000000000001</v>
      </c>
      <c r="BH179">
        <v>4.673</v>
      </c>
      <c r="BI179">
        <v>19.193999999999999</v>
      </c>
      <c r="BJ179">
        <v>12.635999999999999</v>
      </c>
      <c r="BK179">
        <v>4.0659999999999998</v>
      </c>
      <c r="BL179">
        <v>16.702000000000002</v>
      </c>
      <c r="BM179">
        <v>1.2848999999999999</v>
      </c>
      <c r="BQ179">
        <v>1662.298</v>
      </c>
      <c r="BR179">
        <v>0.378861</v>
      </c>
      <c r="BS179">
        <v>7.7297000000000005E-2</v>
      </c>
      <c r="BT179">
        <v>5.0000000000000001E-3</v>
      </c>
      <c r="BU179">
        <v>9.1201319999999999</v>
      </c>
      <c r="BV179">
        <v>1.5536696999999999</v>
      </c>
    </row>
    <row r="180" spans="1:74" customFormat="1" x14ac:dyDescent="0.25">
      <c r="A180" s="40">
        <v>41705</v>
      </c>
      <c r="B180" s="41">
        <v>3.5667824074074074E-2</v>
      </c>
      <c r="C180">
        <v>9.9809999999999999</v>
      </c>
      <c r="D180">
        <v>5.0000000000000001E-3</v>
      </c>
      <c r="E180">
        <v>50</v>
      </c>
      <c r="F180">
        <v>424.6</v>
      </c>
      <c r="G180">
        <v>158.69999999999999</v>
      </c>
      <c r="H180">
        <v>130.30000000000001</v>
      </c>
      <c r="J180">
        <v>7.2</v>
      </c>
      <c r="K180">
        <v>0.92179999999999995</v>
      </c>
      <c r="L180">
        <v>9.1998999999999995</v>
      </c>
      <c r="M180">
        <v>4.5999999999999999E-3</v>
      </c>
      <c r="N180">
        <v>391.37729999999999</v>
      </c>
      <c r="O180">
        <v>146.31639999999999</v>
      </c>
      <c r="P180">
        <v>537.70000000000005</v>
      </c>
      <c r="Q180">
        <v>340.55070000000001</v>
      </c>
      <c r="R180">
        <v>127.31489999999999</v>
      </c>
      <c r="S180">
        <v>467.9</v>
      </c>
      <c r="T180">
        <v>130.30000000000001</v>
      </c>
      <c r="W180">
        <v>0</v>
      </c>
      <c r="X180">
        <v>6.6367000000000003</v>
      </c>
      <c r="Y180">
        <v>12</v>
      </c>
      <c r="Z180">
        <v>853</v>
      </c>
      <c r="AA180">
        <v>873</v>
      </c>
      <c r="AB180">
        <v>853</v>
      </c>
      <c r="AC180">
        <v>83</v>
      </c>
      <c r="AD180">
        <v>19.72</v>
      </c>
      <c r="AE180">
        <v>0.45</v>
      </c>
      <c r="AF180">
        <v>970</v>
      </c>
      <c r="AG180">
        <v>-2</v>
      </c>
      <c r="AH180">
        <v>6</v>
      </c>
      <c r="AI180">
        <v>12</v>
      </c>
      <c r="AJ180">
        <v>191</v>
      </c>
      <c r="AK180">
        <v>188.3</v>
      </c>
      <c r="AL180">
        <v>7.3</v>
      </c>
      <c r="AM180">
        <v>194</v>
      </c>
      <c r="AN180" t="s">
        <v>155</v>
      </c>
      <c r="AO180">
        <v>2</v>
      </c>
      <c r="AP180" s="42">
        <v>0.78557870370370375</v>
      </c>
      <c r="AQ180">
        <v>47.163058999999997</v>
      </c>
      <c r="AR180">
        <v>-88.484181000000007</v>
      </c>
      <c r="AS180">
        <v>319</v>
      </c>
      <c r="AT180">
        <v>44.1</v>
      </c>
      <c r="AU180">
        <v>12</v>
      </c>
      <c r="AV180">
        <v>10</v>
      </c>
      <c r="AW180" t="s">
        <v>217</v>
      </c>
      <c r="AX180">
        <v>1.5</v>
      </c>
      <c r="AY180">
        <v>1.6433</v>
      </c>
      <c r="AZ180">
        <v>2.6271</v>
      </c>
      <c r="BA180">
        <v>14.471</v>
      </c>
      <c r="BB180">
        <v>21.9</v>
      </c>
      <c r="BC180">
        <v>1.51</v>
      </c>
      <c r="BD180">
        <v>8.4879999999999995</v>
      </c>
      <c r="BE180">
        <v>3191.13</v>
      </c>
      <c r="BF180">
        <v>1.0169999999999999</v>
      </c>
      <c r="BG180">
        <v>14.217000000000001</v>
      </c>
      <c r="BH180">
        <v>5.3150000000000004</v>
      </c>
      <c r="BI180">
        <v>19.530999999999999</v>
      </c>
      <c r="BJ180">
        <v>12.37</v>
      </c>
      <c r="BK180">
        <v>4.625</v>
      </c>
      <c r="BL180">
        <v>16.995000000000001</v>
      </c>
      <c r="BM180">
        <v>1.4195</v>
      </c>
      <c r="BQ180">
        <v>1673.84</v>
      </c>
      <c r="BR180">
        <v>0.35391</v>
      </c>
      <c r="BS180">
        <v>7.7702999999999994E-2</v>
      </c>
      <c r="BT180">
        <v>5.0000000000000001E-3</v>
      </c>
      <c r="BU180">
        <v>8.5194989999999997</v>
      </c>
      <c r="BV180">
        <v>1.5618303</v>
      </c>
    </row>
    <row r="181" spans="1:74" customFormat="1" x14ac:dyDescent="0.25">
      <c r="A181" s="40">
        <v>41705</v>
      </c>
      <c r="B181" s="41">
        <v>3.5679398148148148E-2</v>
      </c>
      <c r="C181">
        <v>9.2690000000000001</v>
      </c>
      <c r="D181">
        <v>4.1000000000000003E-3</v>
      </c>
      <c r="E181">
        <v>40.915140999999998</v>
      </c>
      <c r="F181">
        <v>402.2</v>
      </c>
      <c r="G181">
        <v>167.7</v>
      </c>
      <c r="H181">
        <v>110.2</v>
      </c>
      <c r="J181">
        <v>7.2</v>
      </c>
      <c r="K181">
        <v>0.92720000000000002</v>
      </c>
      <c r="L181">
        <v>8.5944000000000003</v>
      </c>
      <c r="M181">
        <v>3.8E-3</v>
      </c>
      <c r="N181">
        <v>372.87400000000002</v>
      </c>
      <c r="O181">
        <v>155.5309</v>
      </c>
      <c r="P181">
        <v>528.4</v>
      </c>
      <c r="Q181">
        <v>324.45659999999998</v>
      </c>
      <c r="R181">
        <v>135.33539999999999</v>
      </c>
      <c r="S181">
        <v>459.8</v>
      </c>
      <c r="T181">
        <v>110.2</v>
      </c>
      <c r="W181">
        <v>0</v>
      </c>
      <c r="X181">
        <v>6.6756000000000002</v>
      </c>
      <c r="Y181">
        <v>12</v>
      </c>
      <c r="Z181">
        <v>854</v>
      </c>
      <c r="AA181">
        <v>872</v>
      </c>
      <c r="AB181">
        <v>854</v>
      </c>
      <c r="AC181">
        <v>83</v>
      </c>
      <c r="AD181">
        <v>19.73</v>
      </c>
      <c r="AE181">
        <v>0.45</v>
      </c>
      <c r="AF181">
        <v>969</v>
      </c>
      <c r="AG181">
        <v>-2</v>
      </c>
      <c r="AH181">
        <v>6</v>
      </c>
      <c r="AI181">
        <v>12</v>
      </c>
      <c r="AJ181">
        <v>190.3</v>
      </c>
      <c r="AK181">
        <v>188.7</v>
      </c>
      <c r="AL181">
        <v>7.1</v>
      </c>
      <c r="AM181">
        <v>194</v>
      </c>
      <c r="AN181" t="s">
        <v>155</v>
      </c>
      <c r="AO181">
        <v>2</v>
      </c>
      <c r="AP181" s="42">
        <v>0.78559027777777779</v>
      </c>
      <c r="AQ181">
        <v>47.163226000000002</v>
      </c>
      <c r="AR181">
        <v>-88.484262000000001</v>
      </c>
      <c r="AS181">
        <v>319.5</v>
      </c>
      <c r="AT181">
        <v>43.5</v>
      </c>
      <c r="AU181">
        <v>12</v>
      </c>
      <c r="AV181">
        <v>10</v>
      </c>
      <c r="AW181" t="s">
        <v>217</v>
      </c>
      <c r="AX181">
        <v>1.532368</v>
      </c>
      <c r="AY181">
        <v>1</v>
      </c>
      <c r="AZ181">
        <v>1.832368</v>
      </c>
      <c r="BA181">
        <v>14.471</v>
      </c>
      <c r="BB181">
        <v>23.51</v>
      </c>
      <c r="BC181">
        <v>1.62</v>
      </c>
      <c r="BD181">
        <v>7.8550000000000004</v>
      </c>
      <c r="BE181">
        <v>3192.7260000000001</v>
      </c>
      <c r="BF181">
        <v>0.89700000000000002</v>
      </c>
      <c r="BG181">
        <v>14.506</v>
      </c>
      <c r="BH181">
        <v>6.0510000000000002</v>
      </c>
      <c r="BI181">
        <v>20.556999999999999</v>
      </c>
      <c r="BJ181">
        <v>12.622</v>
      </c>
      <c r="BK181">
        <v>5.2649999999999997</v>
      </c>
      <c r="BL181">
        <v>17.887</v>
      </c>
      <c r="BM181">
        <v>1.2857000000000001</v>
      </c>
      <c r="BQ181">
        <v>1803.1769999999999</v>
      </c>
      <c r="BR181">
        <v>0.32883099999999998</v>
      </c>
      <c r="BS181">
        <v>7.7297000000000005E-2</v>
      </c>
      <c r="BT181">
        <v>4.2969999999999996E-3</v>
      </c>
      <c r="BU181">
        <v>7.9157840000000004</v>
      </c>
      <c r="BV181">
        <v>1.5536696999999999</v>
      </c>
    </row>
    <row r="182" spans="1:74" customFormat="1" x14ac:dyDescent="0.25">
      <c r="A182" s="40">
        <v>41705</v>
      </c>
      <c r="B182" s="41">
        <v>3.5690972222222221E-2</v>
      </c>
      <c r="C182">
        <v>9.1620000000000008</v>
      </c>
      <c r="D182">
        <v>2.3E-3</v>
      </c>
      <c r="E182">
        <v>22.7</v>
      </c>
      <c r="F182">
        <v>378.2</v>
      </c>
      <c r="G182">
        <v>178</v>
      </c>
      <c r="H182">
        <v>119.2</v>
      </c>
      <c r="J182">
        <v>7.24</v>
      </c>
      <c r="K182">
        <v>0.92810000000000004</v>
      </c>
      <c r="L182">
        <v>8.5027000000000008</v>
      </c>
      <c r="M182">
        <v>2.0999999999999999E-3</v>
      </c>
      <c r="N182">
        <v>351.03050000000002</v>
      </c>
      <c r="O182">
        <v>165.15790000000001</v>
      </c>
      <c r="P182">
        <v>516.20000000000005</v>
      </c>
      <c r="Q182">
        <v>305.45389999999998</v>
      </c>
      <c r="R182">
        <v>143.71430000000001</v>
      </c>
      <c r="S182">
        <v>449.2</v>
      </c>
      <c r="T182">
        <v>119.2119</v>
      </c>
      <c r="W182">
        <v>0</v>
      </c>
      <c r="X182">
        <v>6.7237999999999998</v>
      </c>
      <c r="Y182">
        <v>12</v>
      </c>
      <c r="Z182">
        <v>853</v>
      </c>
      <c r="AA182">
        <v>873</v>
      </c>
      <c r="AB182">
        <v>854</v>
      </c>
      <c r="AC182">
        <v>83</v>
      </c>
      <c r="AD182">
        <v>19.739999999999998</v>
      </c>
      <c r="AE182">
        <v>0.45</v>
      </c>
      <c r="AF182">
        <v>969</v>
      </c>
      <c r="AG182">
        <v>-2</v>
      </c>
      <c r="AH182">
        <v>6</v>
      </c>
      <c r="AI182">
        <v>12</v>
      </c>
      <c r="AJ182">
        <v>190.7</v>
      </c>
      <c r="AK182">
        <v>189</v>
      </c>
      <c r="AL182">
        <v>7.3</v>
      </c>
      <c r="AM182">
        <v>194</v>
      </c>
      <c r="AN182" t="s">
        <v>155</v>
      </c>
      <c r="AO182">
        <v>2</v>
      </c>
      <c r="AP182" s="42">
        <v>0.78560185185185183</v>
      </c>
      <c r="AQ182">
        <v>47.163383000000003</v>
      </c>
      <c r="AR182">
        <v>-88.484375999999997</v>
      </c>
      <c r="AS182">
        <v>319.89999999999998</v>
      </c>
      <c r="AT182">
        <v>43.2</v>
      </c>
      <c r="AU182">
        <v>12</v>
      </c>
      <c r="AV182">
        <v>10</v>
      </c>
      <c r="AW182" t="s">
        <v>217</v>
      </c>
      <c r="AX182">
        <v>1.924024</v>
      </c>
      <c r="AY182">
        <v>1.024024</v>
      </c>
      <c r="AZ182">
        <v>2.2320319999999998</v>
      </c>
      <c r="BA182">
        <v>14.471</v>
      </c>
      <c r="BB182">
        <v>23.78</v>
      </c>
      <c r="BC182">
        <v>1.64</v>
      </c>
      <c r="BD182">
        <v>7.7489999999999997</v>
      </c>
      <c r="BE182">
        <v>3193.1219999999998</v>
      </c>
      <c r="BF182">
        <v>0.504</v>
      </c>
      <c r="BG182">
        <v>13.805</v>
      </c>
      <c r="BH182">
        <v>6.4950000000000001</v>
      </c>
      <c r="BI182">
        <v>20.3</v>
      </c>
      <c r="BJ182">
        <v>12.013</v>
      </c>
      <c r="BK182">
        <v>5.6520000000000001</v>
      </c>
      <c r="BL182">
        <v>17.664999999999999</v>
      </c>
      <c r="BM182">
        <v>1.4060999999999999</v>
      </c>
      <c r="BQ182">
        <v>1835.9780000000001</v>
      </c>
      <c r="BR182">
        <v>0.28122599999999998</v>
      </c>
      <c r="BS182">
        <v>7.8406000000000003E-2</v>
      </c>
      <c r="BT182">
        <v>4.7029999999999997E-3</v>
      </c>
      <c r="BU182">
        <v>6.7698130000000001</v>
      </c>
      <c r="BV182">
        <v>1.5759605999999999</v>
      </c>
    </row>
    <row r="183" spans="1:74" customFormat="1" x14ac:dyDescent="0.25">
      <c r="A183" s="40">
        <v>41705</v>
      </c>
      <c r="B183" s="41">
        <v>3.5702546296296302E-2</v>
      </c>
      <c r="C183">
        <v>9.14</v>
      </c>
      <c r="D183">
        <v>3.8999999999999998E-3</v>
      </c>
      <c r="E183">
        <v>39.366667</v>
      </c>
      <c r="F183">
        <v>355.5</v>
      </c>
      <c r="G183">
        <v>189</v>
      </c>
      <c r="H183">
        <v>110.2</v>
      </c>
      <c r="J183">
        <v>7.59</v>
      </c>
      <c r="K183">
        <v>0.92830000000000001</v>
      </c>
      <c r="L183">
        <v>8.4845000000000006</v>
      </c>
      <c r="M183">
        <v>3.7000000000000002E-3</v>
      </c>
      <c r="N183">
        <v>329.97219999999999</v>
      </c>
      <c r="O183">
        <v>175.40350000000001</v>
      </c>
      <c r="P183">
        <v>505.4</v>
      </c>
      <c r="Q183">
        <v>287.12979999999999</v>
      </c>
      <c r="R183">
        <v>152.62970000000001</v>
      </c>
      <c r="S183">
        <v>439.8</v>
      </c>
      <c r="T183">
        <v>110.2</v>
      </c>
      <c r="W183">
        <v>0</v>
      </c>
      <c r="X183">
        <v>7.0468000000000002</v>
      </c>
      <c r="Y183">
        <v>12</v>
      </c>
      <c r="Z183">
        <v>853</v>
      </c>
      <c r="AA183">
        <v>873</v>
      </c>
      <c r="AB183">
        <v>853</v>
      </c>
      <c r="AC183">
        <v>83</v>
      </c>
      <c r="AD183">
        <v>19.739999999999998</v>
      </c>
      <c r="AE183">
        <v>0.45</v>
      </c>
      <c r="AF183">
        <v>969</v>
      </c>
      <c r="AG183">
        <v>-2</v>
      </c>
      <c r="AH183">
        <v>6</v>
      </c>
      <c r="AI183">
        <v>12</v>
      </c>
      <c r="AJ183">
        <v>191</v>
      </c>
      <c r="AK183">
        <v>188.3</v>
      </c>
      <c r="AL183">
        <v>7.4</v>
      </c>
      <c r="AM183">
        <v>194</v>
      </c>
      <c r="AN183" t="s">
        <v>155</v>
      </c>
      <c r="AO183">
        <v>2</v>
      </c>
      <c r="AP183" s="42">
        <v>0.78561342592592587</v>
      </c>
      <c r="AQ183">
        <v>47.163539</v>
      </c>
      <c r="AR183">
        <v>-88.484489999999994</v>
      </c>
      <c r="AS183">
        <v>320.3</v>
      </c>
      <c r="AT183">
        <v>43</v>
      </c>
      <c r="AU183">
        <v>12</v>
      </c>
      <c r="AV183">
        <v>10</v>
      </c>
      <c r="AW183" t="s">
        <v>217</v>
      </c>
      <c r="AX183">
        <v>2.1271</v>
      </c>
      <c r="AY183">
        <v>1.3081</v>
      </c>
      <c r="AZ183">
        <v>2.6</v>
      </c>
      <c r="BA183">
        <v>14.471</v>
      </c>
      <c r="BB183">
        <v>23.83</v>
      </c>
      <c r="BC183">
        <v>1.65</v>
      </c>
      <c r="BD183">
        <v>7.7249999999999996</v>
      </c>
      <c r="BE183">
        <v>3192.8989999999999</v>
      </c>
      <c r="BF183">
        <v>0.875</v>
      </c>
      <c r="BG183">
        <v>13.004</v>
      </c>
      <c r="BH183">
        <v>6.9119999999999999</v>
      </c>
      <c r="BI183">
        <v>19.916</v>
      </c>
      <c r="BJ183">
        <v>11.315</v>
      </c>
      <c r="BK183">
        <v>6.0149999999999997</v>
      </c>
      <c r="BL183">
        <v>17.329999999999998</v>
      </c>
      <c r="BM183">
        <v>1.3025</v>
      </c>
      <c r="BQ183">
        <v>1928.1780000000001</v>
      </c>
      <c r="BR183">
        <v>0.248534</v>
      </c>
      <c r="BS183">
        <v>7.9702999999999996E-2</v>
      </c>
      <c r="BT183">
        <v>5.0000000000000001E-3</v>
      </c>
      <c r="BU183">
        <v>5.9828349999999997</v>
      </c>
      <c r="BV183">
        <v>1.6020303</v>
      </c>
    </row>
    <row r="184" spans="1:74" customFormat="1" x14ac:dyDescent="0.25">
      <c r="A184" s="40">
        <v>41705</v>
      </c>
      <c r="B184" s="41">
        <v>3.5714120370370368E-2</v>
      </c>
      <c r="C184">
        <v>9.14</v>
      </c>
      <c r="D184">
        <v>4.0000000000000001E-3</v>
      </c>
      <c r="E184">
        <v>40</v>
      </c>
      <c r="F184">
        <v>347</v>
      </c>
      <c r="G184">
        <v>194.3</v>
      </c>
      <c r="H184">
        <v>104.3</v>
      </c>
      <c r="J184">
        <v>7.95</v>
      </c>
      <c r="K184">
        <v>0.92830000000000001</v>
      </c>
      <c r="L184">
        <v>8.4842999999999993</v>
      </c>
      <c r="M184">
        <v>3.7000000000000002E-3</v>
      </c>
      <c r="N184">
        <v>322.10719999999998</v>
      </c>
      <c r="O184">
        <v>180.36269999999999</v>
      </c>
      <c r="P184">
        <v>502.5</v>
      </c>
      <c r="Q184">
        <v>280.28590000000003</v>
      </c>
      <c r="R184">
        <v>156.94499999999999</v>
      </c>
      <c r="S184">
        <v>437.2</v>
      </c>
      <c r="T184">
        <v>104.3407</v>
      </c>
      <c r="W184">
        <v>0</v>
      </c>
      <c r="X184">
        <v>7.3758999999999997</v>
      </c>
      <c r="Y184">
        <v>12</v>
      </c>
      <c r="Z184">
        <v>852</v>
      </c>
      <c r="AA184">
        <v>874</v>
      </c>
      <c r="AB184">
        <v>852</v>
      </c>
      <c r="AC184">
        <v>83</v>
      </c>
      <c r="AD184">
        <v>19.739999999999998</v>
      </c>
      <c r="AE184">
        <v>0.45</v>
      </c>
      <c r="AF184">
        <v>969</v>
      </c>
      <c r="AG184">
        <v>-2</v>
      </c>
      <c r="AH184">
        <v>6</v>
      </c>
      <c r="AI184">
        <v>12</v>
      </c>
      <c r="AJ184">
        <v>191</v>
      </c>
      <c r="AK184">
        <v>188</v>
      </c>
      <c r="AL184">
        <v>7.3</v>
      </c>
      <c r="AM184">
        <v>194.1</v>
      </c>
      <c r="AN184" t="s">
        <v>155</v>
      </c>
      <c r="AO184">
        <v>2</v>
      </c>
      <c r="AP184" s="42">
        <v>0.78562500000000002</v>
      </c>
      <c r="AQ184">
        <v>47.163684000000003</v>
      </c>
      <c r="AR184">
        <v>-88.484645</v>
      </c>
      <c r="AS184">
        <v>320</v>
      </c>
      <c r="AT184">
        <v>43.7</v>
      </c>
      <c r="AU184">
        <v>12</v>
      </c>
      <c r="AV184">
        <v>10</v>
      </c>
      <c r="AW184" t="s">
        <v>217</v>
      </c>
      <c r="AX184">
        <v>1.3405</v>
      </c>
      <c r="AY184">
        <v>1.3675999999999999</v>
      </c>
      <c r="AZ184">
        <v>2.6324000000000001</v>
      </c>
      <c r="BA184">
        <v>14.471</v>
      </c>
      <c r="BB184">
        <v>23.83</v>
      </c>
      <c r="BC184">
        <v>1.65</v>
      </c>
      <c r="BD184">
        <v>7.7279999999999998</v>
      </c>
      <c r="BE184">
        <v>3193.098</v>
      </c>
      <c r="BF184">
        <v>0.88900000000000001</v>
      </c>
      <c r="BG184">
        <v>12.695</v>
      </c>
      <c r="BH184">
        <v>7.109</v>
      </c>
      <c r="BI184">
        <v>19.803999999999998</v>
      </c>
      <c r="BJ184">
        <v>11.047000000000001</v>
      </c>
      <c r="BK184">
        <v>6.1859999999999999</v>
      </c>
      <c r="BL184">
        <v>17.231999999999999</v>
      </c>
      <c r="BM184">
        <v>1.2333000000000001</v>
      </c>
      <c r="BQ184">
        <v>2018.424</v>
      </c>
      <c r="BR184">
        <v>0.25465399999999999</v>
      </c>
      <c r="BS184">
        <v>0.08</v>
      </c>
      <c r="BT184">
        <v>4.2969999999999996E-3</v>
      </c>
      <c r="BU184">
        <v>6.1301579999999998</v>
      </c>
      <c r="BV184">
        <v>1.6080000000000001</v>
      </c>
    </row>
    <row r="185" spans="1:74" customFormat="1" x14ac:dyDescent="0.25">
      <c r="A185" s="40">
        <v>41705</v>
      </c>
      <c r="B185" s="41">
        <v>3.5725694444444449E-2</v>
      </c>
      <c r="C185">
        <v>9.1</v>
      </c>
      <c r="D185">
        <v>4.0000000000000001E-3</v>
      </c>
      <c r="E185">
        <v>40</v>
      </c>
      <c r="F185">
        <v>340.8</v>
      </c>
      <c r="G185">
        <v>194.4</v>
      </c>
      <c r="H185">
        <v>101.6</v>
      </c>
      <c r="J185">
        <v>8.1</v>
      </c>
      <c r="K185">
        <v>0.92859999999999998</v>
      </c>
      <c r="L185">
        <v>8.4496000000000002</v>
      </c>
      <c r="M185">
        <v>3.7000000000000002E-3</v>
      </c>
      <c r="N185">
        <v>316.42</v>
      </c>
      <c r="O185">
        <v>180.512</v>
      </c>
      <c r="P185">
        <v>496.9</v>
      </c>
      <c r="Q185">
        <v>275.33710000000002</v>
      </c>
      <c r="R185">
        <v>157.07490000000001</v>
      </c>
      <c r="S185">
        <v>432.4</v>
      </c>
      <c r="T185">
        <v>101.6293</v>
      </c>
      <c r="W185">
        <v>0</v>
      </c>
      <c r="X185">
        <v>7.5213000000000001</v>
      </c>
      <c r="Y185">
        <v>12.1</v>
      </c>
      <c r="Z185">
        <v>852</v>
      </c>
      <c r="AA185">
        <v>874</v>
      </c>
      <c r="AB185">
        <v>852</v>
      </c>
      <c r="AC185">
        <v>83</v>
      </c>
      <c r="AD185">
        <v>19.739999999999998</v>
      </c>
      <c r="AE185">
        <v>0.45</v>
      </c>
      <c r="AF185">
        <v>969</v>
      </c>
      <c r="AG185">
        <v>-2</v>
      </c>
      <c r="AH185">
        <v>6</v>
      </c>
      <c r="AI185">
        <v>12</v>
      </c>
      <c r="AJ185">
        <v>191</v>
      </c>
      <c r="AK185">
        <v>188</v>
      </c>
      <c r="AL185">
        <v>7.3</v>
      </c>
      <c r="AM185">
        <v>194.5</v>
      </c>
      <c r="AN185" t="s">
        <v>155</v>
      </c>
      <c r="AO185">
        <v>2</v>
      </c>
      <c r="AP185" s="42">
        <v>0.78563657407407417</v>
      </c>
      <c r="AQ185">
        <v>47.163817999999999</v>
      </c>
      <c r="AR185">
        <v>-88.484813000000003</v>
      </c>
      <c r="AS185">
        <v>319.89999999999998</v>
      </c>
      <c r="AT185">
        <v>43.3</v>
      </c>
      <c r="AU185">
        <v>12</v>
      </c>
      <c r="AV185">
        <v>10</v>
      </c>
      <c r="AW185" t="s">
        <v>217</v>
      </c>
      <c r="AX185">
        <v>1.8162</v>
      </c>
      <c r="AY185">
        <v>1</v>
      </c>
      <c r="AZ185">
        <v>3.0081000000000002</v>
      </c>
      <c r="BA185">
        <v>14.471</v>
      </c>
      <c r="BB185">
        <v>23.93</v>
      </c>
      <c r="BC185">
        <v>1.65</v>
      </c>
      <c r="BD185">
        <v>7.694</v>
      </c>
      <c r="BE185">
        <v>3193.241</v>
      </c>
      <c r="BF185">
        <v>0.89300000000000002</v>
      </c>
      <c r="BG185">
        <v>12.523</v>
      </c>
      <c r="BH185">
        <v>7.1440000000000001</v>
      </c>
      <c r="BI185">
        <v>19.667000000000002</v>
      </c>
      <c r="BJ185">
        <v>10.897</v>
      </c>
      <c r="BK185">
        <v>6.2160000000000002</v>
      </c>
      <c r="BL185">
        <v>17.113</v>
      </c>
      <c r="BM185">
        <v>1.2062999999999999</v>
      </c>
      <c r="BQ185">
        <v>2066.7579999999998</v>
      </c>
      <c r="BR185">
        <v>0.297962</v>
      </c>
      <c r="BS185">
        <v>8.1406000000000006E-2</v>
      </c>
      <c r="BT185">
        <v>4.0000000000000001E-3</v>
      </c>
      <c r="BU185">
        <v>7.1726900000000002</v>
      </c>
      <c r="BV185">
        <v>1.6362606</v>
      </c>
    </row>
    <row r="186" spans="1:74" customFormat="1" x14ac:dyDescent="0.25">
      <c r="A186" s="40">
        <v>41705</v>
      </c>
      <c r="B186" s="41">
        <v>3.5737268518518515E-2</v>
      </c>
      <c r="C186">
        <v>8.9169999999999998</v>
      </c>
      <c r="D186">
        <v>3.0000000000000001E-3</v>
      </c>
      <c r="E186">
        <v>30.442623000000001</v>
      </c>
      <c r="F186">
        <v>335</v>
      </c>
      <c r="G186">
        <v>198.3</v>
      </c>
      <c r="H186">
        <v>100.2</v>
      </c>
      <c r="J186">
        <v>8.1999999999999993</v>
      </c>
      <c r="K186">
        <v>0.93</v>
      </c>
      <c r="L186">
        <v>8.2927999999999997</v>
      </c>
      <c r="M186">
        <v>2.8E-3</v>
      </c>
      <c r="N186">
        <v>311.60309999999998</v>
      </c>
      <c r="O186">
        <v>184.47389999999999</v>
      </c>
      <c r="P186">
        <v>496.1</v>
      </c>
      <c r="Q186">
        <v>271.1456</v>
      </c>
      <c r="R186">
        <v>160.52250000000001</v>
      </c>
      <c r="S186">
        <v>431.7</v>
      </c>
      <c r="T186">
        <v>100.2</v>
      </c>
      <c r="W186">
        <v>0</v>
      </c>
      <c r="X186">
        <v>7.6264000000000003</v>
      </c>
      <c r="Y186">
        <v>12</v>
      </c>
      <c r="Z186">
        <v>853</v>
      </c>
      <c r="AA186">
        <v>873</v>
      </c>
      <c r="AB186">
        <v>853</v>
      </c>
      <c r="AC186">
        <v>83</v>
      </c>
      <c r="AD186">
        <v>19.739999999999998</v>
      </c>
      <c r="AE186">
        <v>0.45</v>
      </c>
      <c r="AF186">
        <v>969</v>
      </c>
      <c r="AG186">
        <v>-2</v>
      </c>
      <c r="AH186">
        <v>6</v>
      </c>
      <c r="AI186">
        <v>12</v>
      </c>
      <c r="AJ186">
        <v>191</v>
      </c>
      <c r="AK186">
        <v>188</v>
      </c>
      <c r="AL186">
        <v>7.4</v>
      </c>
      <c r="AM186">
        <v>194.9</v>
      </c>
      <c r="AN186" t="s">
        <v>155</v>
      </c>
      <c r="AO186">
        <v>2</v>
      </c>
      <c r="AP186" s="42">
        <v>0.7856481481481481</v>
      </c>
      <c r="AQ186">
        <v>47.163936</v>
      </c>
      <c r="AR186">
        <v>-88.484999000000002</v>
      </c>
      <c r="AS186">
        <v>319.89999999999998</v>
      </c>
      <c r="AT186">
        <v>42.7</v>
      </c>
      <c r="AU186">
        <v>12</v>
      </c>
      <c r="AV186">
        <v>10</v>
      </c>
      <c r="AW186" t="s">
        <v>217</v>
      </c>
      <c r="AX186">
        <v>2.0162</v>
      </c>
      <c r="AY186">
        <v>1</v>
      </c>
      <c r="AZ186">
        <v>3.1080999999999999</v>
      </c>
      <c r="BA186">
        <v>14.471</v>
      </c>
      <c r="BB186">
        <v>24.41</v>
      </c>
      <c r="BC186">
        <v>1.69</v>
      </c>
      <c r="BD186">
        <v>7.5220000000000002</v>
      </c>
      <c r="BE186">
        <v>3193.8229999999999</v>
      </c>
      <c r="BF186">
        <v>0.69399999999999995</v>
      </c>
      <c r="BG186">
        <v>12.568</v>
      </c>
      <c r="BH186">
        <v>7.44</v>
      </c>
      <c r="BI186">
        <v>20.007999999999999</v>
      </c>
      <c r="BJ186">
        <v>10.936</v>
      </c>
      <c r="BK186">
        <v>6.4740000000000002</v>
      </c>
      <c r="BL186">
        <v>17.41</v>
      </c>
      <c r="BM186">
        <v>1.212</v>
      </c>
      <c r="BQ186">
        <v>2135.6370000000002</v>
      </c>
      <c r="BR186">
        <v>0.29854900000000001</v>
      </c>
      <c r="BS186">
        <v>8.0595E-2</v>
      </c>
      <c r="BT186">
        <v>4.7019999999999996E-3</v>
      </c>
      <c r="BU186">
        <v>7.1868319999999999</v>
      </c>
      <c r="BV186">
        <v>1.6199595</v>
      </c>
    </row>
    <row r="187" spans="1:74" customFormat="1" x14ac:dyDescent="0.25">
      <c r="A187" s="40">
        <v>41705</v>
      </c>
      <c r="B187" s="41">
        <v>3.5748842592592596E-2</v>
      </c>
      <c r="C187">
        <v>8.3490000000000002</v>
      </c>
      <c r="D187">
        <v>2.5999999999999999E-3</v>
      </c>
      <c r="E187">
        <v>26.055046000000001</v>
      </c>
      <c r="F187">
        <v>315.7</v>
      </c>
      <c r="G187">
        <v>207.7</v>
      </c>
      <c r="H187">
        <v>108.9</v>
      </c>
      <c r="J187">
        <v>8.1999999999999993</v>
      </c>
      <c r="K187">
        <v>0.9345</v>
      </c>
      <c r="L187">
        <v>7.8019999999999996</v>
      </c>
      <c r="M187">
        <v>2.3999999999999998E-3</v>
      </c>
      <c r="N187">
        <v>295.03820000000002</v>
      </c>
      <c r="O187">
        <v>194.09630000000001</v>
      </c>
      <c r="P187">
        <v>489.1</v>
      </c>
      <c r="Q187">
        <v>256.73140000000001</v>
      </c>
      <c r="R187">
        <v>168.8955</v>
      </c>
      <c r="S187">
        <v>425.6</v>
      </c>
      <c r="T187">
        <v>108.89319999999999</v>
      </c>
      <c r="W187">
        <v>0</v>
      </c>
      <c r="X187">
        <v>7.6630000000000003</v>
      </c>
      <c r="Y187">
        <v>12.1</v>
      </c>
      <c r="Z187">
        <v>853</v>
      </c>
      <c r="AA187">
        <v>873</v>
      </c>
      <c r="AB187">
        <v>853</v>
      </c>
      <c r="AC187">
        <v>83</v>
      </c>
      <c r="AD187">
        <v>19.739999999999998</v>
      </c>
      <c r="AE187">
        <v>0.45</v>
      </c>
      <c r="AF187">
        <v>969</v>
      </c>
      <c r="AG187">
        <v>-2</v>
      </c>
      <c r="AH187">
        <v>6</v>
      </c>
      <c r="AI187">
        <v>12</v>
      </c>
      <c r="AJ187">
        <v>191</v>
      </c>
      <c r="AK187">
        <v>188</v>
      </c>
      <c r="AL187">
        <v>7.6</v>
      </c>
      <c r="AM187">
        <v>194.8</v>
      </c>
      <c r="AN187" t="s">
        <v>155</v>
      </c>
      <c r="AO187">
        <v>2</v>
      </c>
      <c r="AP187" s="42">
        <v>0.78565972222222225</v>
      </c>
      <c r="AQ187">
        <v>47.16404</v>
      </c>
      <c r="AR187">
        <v>-88.485198999999994</v>
      </c>
      <c r="AS187">
        <v>319.89999999999998</v>
      </c>
      <c r="AT187">
        <v>42.2</v>
      </c>
      <c r="AU187">
        <v>12</v>
      </c>
      <c r="AV187">
        <v>8</v>
      </c>
      <c r="AW187" t="s">
        <v>218</v>
      </c>
      <c r="AX187">
        <v>2.1109</v>
      </c>
      <c r="AY187">
        <v>1.0081</v>
      </c>
      <c r="AZ187">
        <v>3.1027999999999998</v>
      </c>
      <c r="BA187">
        <v>14.471</v>
      </c>
      <c r="BB187">
        <v>26</v>
      </c>
      <c r="BC187">
        <v>1.8</v>
      </c>
      <c r="BD187">
        <v>7.008</v>
      </c>
      <c r="BE187">
        <v>3194.2840000000001</v>
      </c>
      <c r="BF187">
        <v>0.63400000000000001</v>
      </c>
      <c r="BG187">
        <v>12.65</v>
      </c>
      <c r="BH187">
        <v>8.3219999999999992</v>
      </c>
      <c r="BI187">
        <v>20.972000000000001</v>
      </c>
      <c r="BJ187">
        <v>11.007</v>
      </c>
      <c r="BK187">
        <v>7.2409999999999997</v>
      </c>
      <c r="BL187">
        <v>18.248999999999999</v>
      </c>
      <c r="BM187">
        <v>1.4001999999999999</v>
      </c>
      <c r="BQ187">
        <v>2281.192</v>
      </c>
      <c r="BR187">
        <v>0.25967600000000002</v>
      </c>
      <c r="BS187">
        <v>8.1405000000000005E-2</v>
      </c>
      <c r="BT187">
        <v>5.7029999999999997E-3</v>
      </c>
      <c r="BU187">
        <v>6.2510430000000001</v>
      </c>
      <c r="BV187">
        <v>1.6362405</v>
      </c>
    </row>
    <row r="188" spans="1:74" customFormat="1" x14ac:dyDescent="0.25">
      <c r="A188" s="40">
        <v>41705</v>
      </c>
      <c r="B188" s="41">
        <v>3.5760416666666663E-2</v>
      </c>
      <c r="C188">
        <v>8.1489999999999991</v>
      </c>
      <c r="D188">
        <v>4.1000000000000003E-3</v>
      </c>
      <c r="E188">
        <v>41.412574999999997</v>
      </c>
      <c r="F188">
        <v>293.2</v>
      </c>
      <c r="G188">
        <v>212.4</v>
      </c>
      <c r="H188">
        <v>90.2</v>
      </c>
      <c r="J188">
        <v>8.35</v>
      </c>
      <c r="K188">
        <v>0.93600000000000005</v>
      </c>
      <c r="L188">
        <v>7.6273999999999997</v>
      </c>
      <c r="M188">
        <v>3.8999999999999998E-3</v>
      </c>
      <c r="N188">
        <v>274.47550000000001</v>
      </c>
      <c r="O188">
        <v>198.82640000000001</v>
      </c>
      <c r="P188">
        <v>473.3</v>
      </c>
      <c r="Q188">
        <v>238.83850000000001</v>
      </c>
      <c r="R188">
        <v>173.01150000000001</v>
      </c>
      <c r="S188">
        <v>411.8</v>
      </c>
      <c r="T188">
        <v>90.2</v>
      </c>
      <c r="W188">
        <v>0</v>
      </c>
      <c r="X188">
        <v>7.8114999999999997</v>
      </c>
      <c r="Y188">
        <v>12</v>
      </c>
      <c r="Z188">
        <v>853</v>
      </c>
      <c r="AA188">
        <v>873</v>
      </c>
      <c r="AB188">
        <v>853</v>
      </c>
      <c r="AC188">
        <v>83</v>
      </c>
      <c r="AD188">
        <v>19.739999999999998</v>
      </c>
      <c r="AE188">
        <v>0.45</v>
      </c>
      <c r="AF188">
        <v>969</v>
      </c>
      <c r="AG188">
        <v>-2</v>
      </c>
      <c r="AH188">
        <v>6</v>
      </c>
      <c r="AI188">
        <v>12</v>
      </c>
      <c r="AJ188">
        <v>191</v>
      </c>
      <c r="AK188">
        <v>188</v>
      </c>
      <c r="AL188">
        <v>7.4</v>
      </c>
      <c r="AM188">
        <v>194.4</v>
      </c>
      <c r="AN188" t="s">
        <v>155</v>
      </c>
      <c r="AO188">
        <v>2</v>
      </c>
      <c r="AP188" s="42">
        <v>0.78567129629629628</v>
      </c>
      <c r="AQ188">
        <v>47.164138000000001</v>
      </c>
      <c r="AR188">
        <v>-88.485400999999996</v>
      </c>
      <c r="AS188">
        <v>320</v>
      </c>
      <c r="AT188">
        <v>41.8</v>
      </c>
      <c r="AU188">
        <v>12</v>
      </c>
      <c r="AV188">
        <v>9</v>
      </c>
      <c r="AW188" t="s">
        <v>219</v>
      </c>
      <c r="AX188">
        <v>1.1324000000000001</v>
      </c>
      <c r="AY188">
        <v>1.0919000000000001</v>
      </c>
      <c r="AZ188">
        <v>2.0243000000000002</v>
      </c>
      <c r="BA188">
        <v>14.471</v>
      </c>
      <c r="BB188">
        <v>26.61</v>
      </c>
      <c r="BC188">
        <v>1.84</v>
      </c>
      <c r="BD188">
        <v>6.8380000000000001</v>
      </c>
      <c r="BE188">
        <v>3194.7130000000002</v>
      </c>
      <c r="BF188">
        <v>1.0329999999999999</v>
      </c>
      <c r="BG188">
        <v>12.039</v>
      </c>
      <c r="BH188">
        <v>8.7210000000000001</v>
      </c>
      <c r="BI188">
        <v>20.76</v>
      </c>
      <c r="BJ188">
        <v>10.476000000000001</v>
      </c>
      <c r="BK188">
        <v>7.5890000000000004</v>
      </c>
      <c r="BL188">
        <v>18.065000000000001</v>
      </c>
      <c r="BM188">
        <v>1.1866000000000001</v>
      </c>
      <c r="BQ188">
        <v>2378.9740000000002</v>
      </c>
      <c r="BR188">
        <v>0.22491</v>
      </c>
      <c r="BS188">
        <v>8.2000000000000003E-2</v>
      </c>
      <c r="BT188">
        <v>6.7029999999999998E-3</v>
      </c>
      <c r="BU188">
        <v>5.4141459999999997</v>
      </c>
      <c r="BV188">
        <v>1.6482000000000001</v>
      </c>
    </row>
    <row r="189" spans="1:74" customFormat="1" x14ac:dyDescent="0.25">
      <c r="A189" s="40">
        <v>41705</v>
      </c>
      <c r="B189" s="41">
        <v>3.5771990740740736E-2</v>
      </c>
      <c r="C189">
        <v>7.8860000000000001</v>
      </c>
      <c r="D189">
        <v>5.0000000000000001E-3</v>
      </c>
      <c r="E189">
        <v>50.024979000000002</v>
      </c>
      <c r="F189">
        <v>283.10000000000002</v>
      </c>
      <c r="G189">
        <v>215</v>
      </c>
      <c r="H189">
        <v>80.2</v>
      </c>
      <c r="J189">
        <v>8.6999999999999993</v>
      </c>
      <c r="K189">
        <v>0.93799999999999994</v>
      </c>
      <c r="L189">
        <v>7.3967000000000001</v>
      </c>
      <c r="M189">
        <v>4.7000000000000002E-3</v>
      </c>
      <c r="N189">
        <v>265.54410000000001</v>
      </c>
      <c r="O189">
        <v>201.66640000000001</v>
      </c>
      <c r="P189">
        <v>467.2</v>
      </c>
      <c r="Q189">
        <v>231.0667</v>
      </c>
      <c r="R189">
        <v>175.48269999999999</v>
      </c>
      <c r="S189">
        <v>406.5</v>
      </c>
      <c r="T189">
        <v>80.2</v>
      </c>
      <c r="W189">
        <v>0</v>
      </c>
      <c r="X189">
        <v>8.1608999999999998</v>
      </c>
      <c r="Y189">
        <v>12</v>
      </c>
      <c r="Z189">
        <v>853</v>
      </c>
      <c r="AA189">
        <v>873</v>
      </c>
      <c r="AB189">
        <v>853</v>
      </c>
      <c r="AC189">
        <v>83</v>
      </c>
      <c r="AD189">
        <v>19.739999999999998</v>
      </c>
      <c r="AE189">
        <v>0.45</v>
      </c>
      <c r="AF189">
        <v>969</v>
      </c>
      <c r="AG189">
        <v>-2</v>
      </c>
      <c r="AH189">
        <v>6</v>
      </c>
      <c r="AI189">
        <v>12</v>
      </c>
      <c r="AJ189">
        <v>191</v>
      </c>
      <c r="AK189">
        <v>188</v>
      </c>
      <c r="AL189">
        <v>7.2</v>
      </c>
      <c r="AM189">
        <v>194.1</v>
      </c>
      <c r="AN189" t="s">
        <v>155</v>
      </c>
      <c r="AO189">
        <v>2</v>
      </c>
      <c r="AP189" s="42">
        <v>0.78568287037037043</v>
      </c>
      <c r="AQ189">
        <v>47.164206999999998</v>
      </c>
      <c r="AR189">
        <v>-88.485623000000004</v>
      </c>
      <c r="AS189">
        <v>320.10000000000002</v>
      </c>
      <c r="AT189">
        <v>41.3</v>
      </c>
      <c r="AU189">
        <v>12</v>
      </c>
      <c r="AV189">
        <v>9</v>
      </c>
      <c r="AW189" t="s">
        <v>220</v>
      </c>
      <c r="AX189">
        <v>1.5</v>
      </c>
      <c r="AY189">
        <v>1.0162</v>
      </c>
      <c r="AZ189">
        <v>2.3081</v>
      </c>
      <c r="BA189">
        <v>14.471</v>
      </c>
      <c r="BB189">
        <v>27.47</v>
      </c>
      <c r="BC189">
        <v>1.9</v>
      </c>
      <c r="BD189">
        <v>6.6150000000000002</v>
      </c>
      <c r="BE189">
        <v>3195.1460000000002</v>
      </c>
      <c r="BF189">
        <v>1.29</v>
      </c>
      <c r="BG189">
        <v>12.012</v>
      </c>
      <c r="BH189">
        <v>9.1229999999999993</v>
      </c>
      <c r="BI189">
        <v>21.135000000000002</v>
      </c>
      <c r="BJ189">
        <v>10.452999999999999</v>
      </c>
      <c r="BK189">
        <v>7.9379999999999997</v>
      </c>
      <c r="BL189">
        <v>18.390999999999998</v>
      </c>
      <c r="BM189">
        <v>1.0881000000000001</v>
      </c>
      <c r="BQ189">
        <v>2563.2220000000002</v>
      </c>
      <c r="BR189">
        <v>0.216</v>
      </c>
      <c r="BS189">
        <v>8.2000000000000003E-2</v>
      </c>
      <c r="BT189">
        <v>7.0000000000000001E-3</v>
      </c>
      <c r="BU189">
        <v>5.1996599999999997</v>
      </c>
      <c r="BV189">
        <v>1.6482000000000001</v>
      </c>
    </row>
    <row r="190" spans="1:74" customFormat="1" x14ac:dyDescent="0.25">
      <c r="A190" s="40">
        <v>41705</v>
      </c>
      <c r="B190" s="41">
        <v>3.5783564814814817E-2</v>
      </c>
      <c r="C190">
        <v>7.77</v>
      </c>
      <c r="D190">
        <v>5.7999999999999996E-3</v>
      </c>
      <c r="E190">
        <v>58.351374</v>
      </c>
      <c r="F190">
        <v>268.7</v>
      </c>
      <c r="G190">
        <v>216.4</v>
      </c>
      <c r="H190">
        <v>80.2</v>
      </c>
      <c r="J190">
        <v>8.99</v>
      </c>
      <c r="K190">
        <v>0.93889999999999996</v>
      </c>
      <c r="L190">
        <v>7.2949999999999999</v>
      </c>
      <c r="M190">
        <v>5.4999999999999997E-3</v>
      </c>
      <c r="N190">
        <v>252.2501</v>
      </c>
      <c r="O190">
        <v>203.17099999999999</v>
      </c>
      <c r="P190">
        <v>455.4</v>
      </c>
      <c r="Q190">
        <v>219.49879999999999</v>
      </c>
      <c r="R190">
        <v>176.792</v>
      </c>
      <c r="S190">
        <v>396.3</v>
      </c>
      <c r="T190">
        <v>80.2</v>
      </c>
      <c r="W190">
        <v>0</v>
      </c>
      <c r="X190">
        <v>8.4415999999999993</v>
      </c>
      <c r="Y190">
        <v>12</v>
      </c>
      <c r="Z190">
        <v>853</v>
      </c>
      <c r="AA190">
        <v>874</v>
      </c>
      <c r="AB190">
        <v>852</v>
      </c>
      <c r="AC190">
        <v>83</v>
      </c>
      <c r="AD190">
        <v>19.739999999999998</v>
      </c>
      <c r="AE190">
        <v>0.45</v>
      </c>
      <c r="AF190">
        <v>969</v>
      </c>
      <c r="AG190">
        <v>-2</v>
      </c>
      <c r="AH190">
        <v>6</v>
      </c>
      <c r="AI190">
        <v>12</v>
      </c>
      <c r="AJ190">
        <v>191</v>
      </c>
      <c r="AK190">
        <v>188.7</v>
      </c>
      <c r="AL190">
        <v>7.2</v>
      </c>
      <c r="AM190">
        <v>194</v>
      </c>
      <c r="AN190" t="s">
        <v>155</v>
      </c>
      <c r="AO190">
        <v>2</v>
      </c>
      <c r="AP190" s="42">
        <v>0.78569444444444436</v>
      </c>
      <c r="AQ190">
        <v>47.164271999999997</v>
      </c>
      <c r="AR190">
        <v>-88.485845999999995</v>
      </c>
      <c r="AS190">
        <v>319.89999999999998</v>
      </c>
      <c r="AT190">
        <v>40.9</v>
      </c>
      <c r="AU190">
        <v>12</v>
      </c>
      <c r="AV190">
        <v>9</v>
      </c>
      <c r="AW190" t="s">
        <v>220</v>
      </c>
      <c r="AX190">
        <v>1.5243</v>
      </c>
      <c r="AY190">
        <v>1.1838</v>
      </c>
      <c r="AZ190">
        <v>2.4243000000000001</v>
      </c>
      <c r="BA190">
        <v>14.471</v>
      </c>
      <c r="BB190">
        <v>27.86</v>
      </c>
      <c r="BC190">
        <v>1.93</v>
      </c>
      <c r="BD190">
        <v>6.5110000000000001</v>
      </c>
      <c r="BE190">
        <v>3194.9639999999999</v>
      </c>
      <c r="BF190">
        <v>1.5269999999999999</v>
      </c>
      <c r="BG190">
        <v>11.569000000000001</v>
      </c>
      <c r="BH190">
        <v>9.3179999999999996</v>
      </c>
      <c r="BI190">
        <v>20.888000000000002</v>
      </c>
      <c r="BJ190">
        <v>10.067</v>
      </c>
      <c r="BK190">
        <v>8.1080000000000005</v>
      </c>
      <c r="BL190">
        <v>18.175999999999998</v>
      </c>
      <c r="BM190">
        <v>1.1032</v>
      </c>
      <c r="BQ190">
        <v>2688.2</v>
      </c>
      <c r="BR190">
        <v>0.21248500000000001</v>
      </c>
      <c r="BS190">
        <v>8.2702999999999999E-2</v>
      </c>
      <c r="BT190">
        <v>7.0000000000000001E-3</v>
      </c>
      <c r="BU190">
        <v>5.1150460000000004</v>
      </c>
      <c r="BV190">
        <v>1.6623303</v>
      </c>
    </row>
    <row r="191" spans="1:74" customFormat="1" x14ac:dyDescent="0.25">
      <c r="A191" s="40">
        <v>41705</v>
      </c>
      <c r="B191" s="41">
        <v>3.579513888888889E-2</v>
      </c>
      <c r="C191">
        <v>7.7729999999999997</v>
      </c>
      <c r="D191">
        <v>6.0000000000000001E-3</v>
      </c>
      <c r="E191">
        <v>60</v>
      </c>
      <c r="F191">
        <v>263.60000000000002</v>
      </c>
      <c r="G191">
        <v>216.6</v>
      </c>
      <c r="H191">
        <v>80.2</v>
      </c>
      <c r="J191">
        <v>9.3000000000000007</v>
      </c>
      <c r="K191">
        <v>0.93879999999999997</v>
      </c>
      <c r="L191">
        <v>7.2976000000000001</v>
      </c>
      <c r="M191">
        <v>5.5999999999999999E-3</v>
      </c>
      <c r="N191">
        <v>247.46420000000001</v>
      </c>
      <c r="O191">
        <v>203.3501</v>
      </c>
      <c r="P191">
        <v>450.8</v>
      </c>
      <c r="Q191">
        <v>215.33430000000001</v>
      </c>
      <c r="R191">
        <v>176.9478</v>
      </c>
      <c r="S191">
        <v>392.3</v>
      </c>
      <c r="T191">
        <v>80.2</v>
      </c>
      <c r="W191">
        <v>0</v>
      </c>
      <c r="X191">
        <v>8.7317</v>
      </c>
      <c r="Y191">
        <v>12</v>
      </c>
      <c r="Z191">
        <v>854</v>
      </c>
      <c r="AA191">
        <v>873</v>
      </c>
      <c r="AB191">
        <v>853</v>
      </c>
      <c r="AC191">
        <v>83</v>
      </c>
      <c r="AD191">
        <v>19.739999999999998</v>
      </c>
      <c r="AE191">
        <v>0.45</v>
      </c>
      <c r="AF191">
        <v>969</v>
      </c>
      <c r="AG191">
        <v>-2</v>
      </c>
      <c r="AH191">
        <v>6</v>
      </c>
      <c r="AI191">
        <v>12</v>
      </c>
      <c r="AJ191">
        <v>191</v>
      </c>
      <c r="AK191">
        <v>189</v>
      </c>
      <c r="AL191">
        <v>7.1</v>
      </c>
      <c r="AM191">
        <v>194</v>
      </c>
      <c r="AN191" t="s">
        <v>155</v>
      </c>
      <c r="AO191">
        <v>2</v>
      </c>
      <c r="AP191" s="42">
        <v>0.78570601851851851</v>
      </c>
      <c r="AQ191">
        <v>47.164327999999998</v>
      </c>
      <c r="AR191">
        <v>-88.486068000000003</v>
      </c>
      <c r="AS191">
        <v>319.8</v>
      </c>
      <c r="AT191">
        <v>40.299999999999997</v>
      </c>
      <c r="AU191">
        <v>12</v>
      </c>
      <c r="AV191">
        <v>9</v>
      </c>
      <c r="AW191" t="s">
        <v>220</v>
      </c>
      <c r="AX191">
        <v>1.7757000000000001</v>
      </c>
      <c r="AY191">
        <v>1.0081</v>
      </c>
      <c r="AZ191">
        <v>2.7</v>
      </c>
      <c r="BA191">
        <v>14.471</v>
      </c>
      <c r="BB191">
        <v>27.85</v>
      </c>
      <c r="BC191">
        <v>1.92</v>
      </c>
      <c r="BD191">
        <v>6.516</v>
      </c>
      <c r="BE191">
        <v>3194.8919999999998</v>
      </c>
      <c r="BF191">
        <v>1.57</v>
      </c>
      <c r="BG191">
        <v>11.346</v>
      </c>
      <c r="BH191">
        <v>9.3230000000000004</v>
      </c>
      <c r="BI191">
        <v>20.669</v>
      </c>
      <c r="BJ191">
        <v>9.8729999999999993</v>
      </c>
      <c r="BK191">
        <v>8.1129999999999995</v>
      </c>
      <c r="BL191">
        <v>17.984999999999999</v>
      </c>
      <c r="BM191">
        <v>1.1028</v>
      </c>
      <c r="BQ191">
        <v>2779.5740000000001</v>
      </c>
      <c r="BR191">
        <v>0.18991</v>
      </c>
      <c r="BS191">
        <v>8.2296999999999995E-2</v>
      </c>
      <c r="BT191">
        <v>7.0000000000000001E-3</v>
      </c>
      <c r="BU191">
        <v>4.5716089999999996</v>
      </c>
      <c r="BV191">
        <v>1.6541697</v>
      </c>
    </row>
    <row r="192" spans="1:74" customFormat="1" x14ac:dyDescent="0.25">
      <c r="A192" s="40">
        <v>41705</v>
      </c>
      <c r="B192" s="41">
        <v>3.5806712962962964E-2</v>
      </c>
      <c r="C192">
        <v>7.7160000000000002</v>
      </c>
      <c r="D192">
        <v>6.0000000000000001E-3</v>
      </c>
      <c r="E192">
        <v>60</v>
      </c>
      <c r="F192">
        <v>259.8</v>
      </c>
      <c r="G192">
        <v>216.7</v>
      </c>
      <c r="H192">
        <v>88.3</v>
      </c>
      <c r="J192">
        <v>9.5399999999999991</v>
      </c>
      <c r="K192">
        <v>0.93930000000000002</v>
      </c>
      <c r="L192">
        <v>7.2481999999999998</v>
      </c>
      <c r="M192">
        <v>5.5999999999999999E-3</v>
      </c>
      <c r="N192">
        <v>244.0325</v>
      </c>
      <c r="O192">
        <v>203.5575</v>
      </c>
      <c r="P192">
        <v>447.6</v>
      </c>
      <c r="Q192">
        <v>212.34809999999999</v>
      </c>
      <c r="R192">
        <v>177.1283</v>
      </c>
      <c r="S192">
        <v>389.5</v>
      </c>
      <c r="T192">
        <v>88.259399999999999</v>
      </c>
      <c r="W192">
        <v>0</v>
      </c>
      <c r="X192">
        <v>8.9648000000000003</v>
      </c>
      <c r="Y192">
        <v>12</v>
      </c>
      <c r="Z192">
        <v>853</v>
      </c>
      <c r="AA192">
        <v>873</v>
      </c>
      <c r="AB192">
        <v>854</v>
      </c>
      <c r="AC192">
        <v>83</v>
      </c>
      <c r="AD192">
        <v>19.739999999999998</v>
      </c>
      <c r="AE192">
        <v>0.45</v>
      </c>
      <c r="AF192">
        <v>969</v>
      </c>
      <c r="AG192">
        <v>-2</v>
      </c>
      <c r="AH192">
        <v>6</v>
      </c>
      <c r="AI192">
        <v>12</v>
      </c>
      <c r="AJ192">
        <v>191</v>
      </c>
      <c r="AK192">
        <v>189</v>
      </c>
      <c r="AL192">
        <v>7.2</v>
      </c>
      <c r="AM192">
        <v>194</v>
      </c>
      <c r="AN192" t="s">
        <v>155</v>
      </c>
      <c r="AO192">
        <v>2</v>
      </c>
      <c r="AP192" s="42">
        <v>0.78571759259259266</v>
      </c>
      <c r="AQ192">
        <v>47.164383000000001</v>
      </c>
      <c r="AR192">
        <v>-88.486289999999997</v>
      </c>
      <c r="AS192">
        <v>319.60000000000002</v>
      </c>
      <c r="AT192">
        <v>39.799999999999997</v>
      </c>
      <c r="AU192">
        <v>12</v>
      </c>
      <c r="AV192">
        <v>9</v>
      </c>
      <c r="AW192" t="s">
        <v>220</v>
      </c>
      <c r="AX192">
        <v>1.5243</v>
      </c>
      <c r="AY192">
        <v>1.0919000000000001</v>
      </c>
      <c r="AZ192">
        <v>2.7162000000000002</v>
      </c>
      <c r="BA192">
        <v>14.471</v>
      </c>
      <c r="BB192">
        <v>28.04</v>
      </c>
      <c r="BC192">
        <v>1.94</v>
      </c>
      <c r="BD192">
        <v>6.4610000000000003</v>
      </c>
      <c r="BE192">
        <v>3194.6129999999998</v>
      </c>
      <c r="BF192">
        <v>1.581</v>
      </c>
      <c r="BG192">
        <v>11.263999999999999</v>
      </c>
      <c r="BH192">
        <v>9.3949999999999996</v>
      </c>
      <c r="BI192">
        <v>20.658999999999999</v>
      </c>
      <c r="BJ192">
        <v>9.8010000000000002</v>
      </c>
      <c r="BK192">
        <v>8.1750000000000007</v>
      </c>
      <c r="BL192">
        <v>17.977</v>
      </c>
      <c r="BM192">
        <v>1.2217</v>
      </c>
      <c r="BQ192">
        <v>2872.9690000000001</v>
      </c>
      <c r="BR192">
        <v>0.18873300000000001</v>
      </c>
      <c r="BS192">
        <v>8.4109000000000003E-2</v>
      </c>
      <c r="BT192">
        <v>6.2969999999999996E-3</v>
      </c>
      <c r="BU192">
        <v>4.5432750000000004</v>
      </c>
      <c r="BV192">
        <v>1.6905908999999999</v>
      </c>
    </row>
    <row r="193" spans="1:74" customFormat="1" x14ac:dyDescent="0.25">
      <c r="A193" s="40">
        <v>41705</v>
      </c>
      <c r="B193" s="41">
        <v>3.5818287037037037E-2</v>
      </c>
      <c r="C193">
        <v>7.3730000000000002</v>
      </c>
      <c r="D193">
        <v>6.0000000000000001E-3</v>
      </c>
      <c r="E193">
        <v>60</v>
      </c>
      <c r="F193">
        <v>257.39999999999998</v>
      </c>
      <c r="G193">
        <v>214.5</v>
      </c>
      <c r="H193">
        <v>70.900000000000006</v>
      </c>
      <c r="J193">
        <v>9.6999999999999993</v>
      </c>
      <c r="K193">
        <v>0.94199999999999995</v>
      </c>
      <c r="L193">
        <v>6.9451999999999998</v>
      </c>
      <c r="M193">
        <v>5.7000000000000002E-3</v>
      </c>
      <c r="N193">
        <v>242.49199999999999</v>
      </c>
      <c r="O193">
        <v>202.03039999999999</v>
      </c>
      <c r="P193">
        <v>444.5</v>
      </c>
      <c r="Q193">
        <v>211.0076</v>
      </c>
      <c r="R193">
        <v>175.79949999999999</v>
      </c>
      <c r="S193">
        <v>386.8</v>
      </c>
      <c r="T193">
        <v>70.894800000000004</v>
      </c>
      <c r="W193">
        <v>0</v>
      </c>
      <c r="X193">
        <v>9.1372</v>
      </c>
      <c r="Y193">
        <v>12</v>
      </c>
      <c r="Z193">
        <v>853</v>
      </c>
      <c r="AA193">
        <v>873</v>
      </c>
      <c r="AB193">
        <v>854</v>
      </c>
      <c r="AC193">
        <v>83</v>
      </c>
      <c r="AD193">
        <v>19.739999999999998</v>
      </c>
      <c r="AE193">
        <v>0.45</v>
      </c>
      <c r="AF193">
        <v>969</v>
      </c>
      <c r="AG193">
        <v>-2</v>
      </c>
      <c r="AH193">
        <v>6.7030000000000003</v>
      </c>
      <c r="AI193">
        <v>12</v>
      </c>
      <c r="AJ193">
        <v>191</v>
      </c>
      <c r="AK193">
        <v>188.3</v>
      </c>
      <c r="AL193">
        <v>7.1</v>
      </c>
      <c r="AM193">
        <v>194.2</v>
      </c>
      <c r="AN193" t="s">
        <v>155</v>
      </c>
      <c r="AO193">
        <v>2</v>
      </c>
      <c r="AP193" s="42">
        <v>0.7857291666666667</v>
      </c>
      <c r="AQ193">
        <v>47.164417999999998</v>
      </c>
      <c r="AR193">
        <v>-88.486510999999993</v>
      </c>
      <c r="AS193">
        <v>319.3</v>
      </c>
      <c r="AT193">
        <v>39.1</v>
      </c>
      <c r="AU193">
        <v>12</v>
      </c>
      <c r="AV193">
        <v>9</v>
      </c>
      <c r="AW193" t="s">
        <v>220</v>
      </c>
      <c r="AX193">
        <v>1.7838000000000001</v>
      </c>
      <c r="AY193">
        <v>1.0162</v>
      </c>
      <c r="AZ193">
        <v>2.9</v>
      </c>
      <c r="BA193">
        <v>14.471</v>
      </c>
      <c r="BB193">
        <v>29.31</v>
      </c>
      <c r="BC193">
        <v>2.0299999999999998</v>
      </c>
      <c r="BD193">
        <v>6.16</v>
      </c>
      <c r="BE193">
        <v>3195.8960000000002</v>
      </c>
      <c r="BF193">
        <v>1.655</v>
      </c>
      <c r="BG193">
        <v>11.685</v>
      </c>
      <c r="BH193">
        <v>9.7360000000000007</v>
      </c>
      <c r="BI193">
        <v>21.420999999999999</v>
      </c>
      <c r="BJ193">
        <v>10.167999999999999</v>
      </c>
      <c r="BK193">
        <v>8.4710000000000001</v>
      </c>
      <c r="BL193">
        <v>18.64</v>
      </c>
      <c r="BM193">
        <v>1.0246</v>
      </c>
      <c r="BQ193">
        <v>3057.1439999999998</v>
      </c>
      <c r="BR193">
        <v>0.20184199999999999</v>
      </c>
      <c r="BS193">
        <v>8.3594000000000002E-2</v>
      </c>
      <c r="BT193">
        <v>6.0000000000000001E-3</v>
      </c>
      <c r="BU193">
        <v>4.8588420000000001</v>
      </c>
      <c r="BV193">
        <v>1.6802394</v>
      </c>
    </row>
    <row r="194" spans="1:74" customFormat="1" x14ac:dyDescent="0.25">
      <c r="A194" s="40">
        <v>41705</v>
      </c>
      <c r="B194" s="41">
        <v>3.5829861111111111E-2</v>
      </c>
      <c r="C194">
        <v>7.1779999999999999</v>
      </c>
      <c r="D194">
        <v>6.0000000000000001E-3</v>
      </c>
      <c r="E194">
        <v>60</v>
      </c>
      <c r="F194">
        <v>240.1</v>
      </c>
      <c r="G194">
        <v>211.9</v>
      </c>
      <c r="H194">
        <v>79.3</v>
      </c>
      <c r="J194">
        <v>9.75</v>
      </c>
      <c r="K194">
        <v>0.94350000000000001</v>
      </c>
      <c r="L194">
        <v>6.7723000000000004</v>
      </c>
      <c r="M194">
        <v>5.7000000000000002E-3</v>
      </c>
      <c r="N194">
        <v>226.52070000000001</v>
      </c>
      <c r="O194">
        <v>199.9391</v>
      </c>
      <c r="P194">
        <v>426.5</v>
      </c>
      <c r="Q194">
        <v>197.11</v>
      </c>
      <c r="R194">
        <v>173.97970000000001</v>
      </c>
      <c r="S194">
        <v>371.1</v>
      </c>
      <c r="T194">
        <v>79.270899999999997</v>
      </c>
      <c r="W194">
        <v>0</v>
      </c>
      <c r="X194">
        <v>9.2004000000000001</v>
      </c>
      <c r="Y194">
        <v>12</v>
      </c>
      <c r="Z194">
        <v>853</v>
      </c>
      <c r="AA194">
        <v>874</v>
      </c>
      <c r="AB194">
        <v>853</v>
      </c>
      <c r="AC194">
        <v>83</v>
      </c>
      <c r="AD194">
        <v>19.739999999999998</v>
      </c>
      <c r="AE194">
        <v>0.45</v>
      </c>
      <c r="AF194">
        <v>969</v>
      </c>
      <c r="AG194">
        <v>-2</v>
      </c>
      <c r="AH194">
        <v>6.2969999999999997</v>
      </c>
      <c r="AI194">
        <v>12</v>
      </c>
      <c r="AJ194">
        <v>190.3</v>
      </c>
      <c r="AK194">
        <v>188.7</v>
      </c>
      <c r="AL194">
        <v>7.1</v>
      </c>
      <c r="AM194">
        <v>194.6</v>
      </c>
      <c r="AN194" t="s">
        <v>155</v>
      </c>
      <c r="AO194">
        <v>2</v>
      </c>
      <c r="AP194" s="42">
        <v>0.78574074074074074</v>
      </c>
      <c r="AQ194">
        <v>47.164420999999997</v>
      </c>
      <c r="AR194">
        <v>-88.486738000000003</v>
      </c>
      <c r="AS194">
        <v>318.8</v>
      </c>
      <c r="AT194">
        <v>38.200000000000003</v>
      </c>
      <c r="AU194">
        <v>12</v>
      </c>
      <c r="AV194">
        <v>9</v>
      </c>
      <c r="AW194" t="s">
        <v>220</v>
      </c>
      <c r="AX194">
        <v>1.6243000000000001</v>
      </c>
      <c r="AY194">
        <v>1.1838</v>
      </c>
      <c r="AZ194">
        <v>2.9161999999999999</v>
      </c>
      <c r="BA194">
        <v>14.471</v>
      </c>
      <c r="BB194">
        <v>30.08</v>
      </c>
      <c r="BC194">
        <v>2.08</v>
      </c>
      <c r="BD194">
        <v>5.9829999999999997</v>
      </c>
      <c r="BE194">
        <v>3195.8150000000001</v>
      </c>
      <c r="BF194">
        <v>1.7</v>
      </c>
      <c r="BG194">
        <v>11.194000000000001</v>
      </c>
      <c r="BH194">
        <v>9.8800000000000008</v>
      </c>
      <c r="BI194">
        <v>21.074000000000002</v>
      </c>
      <c r="BJ194">
        <v>9.7409999999999997</v>
      </c>
      <c r="BK194">
        <v>8.5980000000000008</v>
      </c>
      <c r="BL194">
        <v>18.338000000000001</v>
      </c>
      <c r="BM194">
        <v>1.1748000000000001</v>
      </c>
      <c r="BQ194">
        <v>3156.8009999999999</v>
      </c>
      <c r="BR194">
        <v>0.183504</v>
      </c>
      <c r="BS194">
        <v>8.3000000000000004E-2</v>
      </c>
      <c r="BT194">
        <v>6.0000000000000001E-3</v>
      </c>
      <c r="BU194">
        <v>4.4173999999999998</v>
      </c>
      <c r="BV194">
        <v>1.6682999999999999</v>
      </c>
    </row>
    <row r="195" spans="1:74" customFormat="1" x14ac:dyDescent="0.25">
      <c r="A195" s="40">
        <v>41705</v>
      </c>
      <c r="B195" s="41">
        <v>3.5841435185185185E-2</v>
      </c>
      <c r="C195">
        <v>7.133</v>
      </c>
      <c r="D195">
        <v>6.0000000000000001E-3</v>
      </c>
      <c r="E195">
        <v>60</v>
      </c>
      <c r="F195">
        <v>233.5</v>
      </c>
      <c r="G195">
        <v>214</v>
      </c>
      <c r="H195">
        <v>72</v>
      </c>
      <c r="J195">
        <v>10</v>
      </c>
      <c r="K195">
        <v>0.94379999999999997</v>
      </c>
      <c r="L195">
        <v>6.7328000000000001</v>
      </c>
      <c r="M195">
        <v>5.7000000000000002E-3</v>
      </c>
      <c r="N195">
        <v>220.3613</v>
      </c>
      <c r="O195">
        <v>201.97710000000001</v>
      </c>
      <c r="P195">
        <v>422.3</v>
      </c>
      <c r="Q195">
        <v>191.75040000000001</v>
      </c>
      <c r="R195">
        <v>175.75309999999999</v>
      </c>
      <c r="S195">
        <v>367.5</v>
      </c>
      <c r="T195">
        <v>72.025700000000001</v>
      </c>
      <c r="W195">
        <v>0</v>
      </c>
      <c r="X195">
        <v>9.4379000000000008</v>
      </c>
      <c r="Y195">
        <v>12</v>
      </c>
      <c r="Z195">
        <v>853</v>
      </c>
      <c r="AA195">
        <v>873</v>
      </c>
      <c r="AB195">
        <v>854</v>
      </c>
      <c r="AC195">
        <v>83</v>
      </c>
      <c r="AD195">
        <v>19.739999999999998</v>
      </c>
      <c r="AE195">
        <v>0.45</v>
      </c>
      <c r="AF195">
        <v>969</v>
      </c>
      <c r="AG195">
        <v>-2</v>
      </c>
      <c r="AH195">
        <v>6</v>
      </c>
      <c r="AI195">
        <v>12</v>
      </c>
      <c r="AJ195">
        <v>190</v>
      </c>
      <c r="AK195">
        <v>189.7</v>
      </c>
      <c r="AL195">
        <v>7</v>
      </c>
      <c r="AM195">
        <v>194.9</v>
      </c>
      <c r="AN195" t="s">
        <v>155</v>
      </c>
      <c r="AO195">
        <v>2</v>
      </c>
      <c r="AP195" s="42">
        <v>0.78575231481481478</v>
      </c>
      <c r="AQ195">
        <v>47.164397000000001</v>
      </c>
      <c r="AR195">
        <v>-88.486959999999996</v>
      </c>
      <c r="AS195">
        <v>318.60000000000002</v>
      </c>
      <c r="AT195">
        <v>37.6</v>
      </c>
      <c r="AU195">
        <v>12</v>
      </c>
      <c r="AV195">
        <v>9</v>
      </c>
      <c r="AW195" t="s">
        <v>220</v>
      </c>
      <c r="AX195">
        <v>1.9242999999999999</v>
      </c>
      <c r="AY195">
        <v>1</v>
      </c>
      <c r="AZ195">
        <v>3.1162000000000001</v>
      </c>
      <c r="BA195">
        <v>14.471</v>
      </c>
      <c r="BB195">
        <v>30.26</v>
      </c>
      <c r="BC195">
        <v>2.09</v>
      </c>
      <c r="BD195">
        <v>5.9509999999999996</v>
      </c>
      <c r="BE195">
        <v>3196.232</v>
      </c>
      <c r="BF195">
        <v>1.7110000000000001</v>
      </c>
      <c r="BG195">
        <v>10.955</v>
      </c>
      <c r="BH195">
        <v>10.041</v>
      </c>
      <c r="BI195">
        <v>20.995999999999999</v>
      </c>
      <c r="BJ195">
        <v>9.5329999999999995</v>
      </c>
      <c r="BK195">
        <v>8.7370000000000001</v>
      </c>
      <c r="BL195">
        <v>18.27</v>
      </c>
      <c r="BM195">
        <v>1.0739000000000001</v>
      </c>
      <c r="BQ195">
        <v>3257.748</v>
      </c>
      <c r="BR195">
        <v>0.17118800000000001</v>
      </c>
      <c r="BS195">
        <v>8.4405999999999995E-2</v>
      </c>
      <c r="BT195">
        <v>6.7029999999999998E-3</v>
      </c>
      <c r="BU195">
        <v>4.1209230000000003</v>
      </c>
      <c r="BV195">
        <v>1.6965606</v>
      </c>
    </row>
    <row r="196" spans="1:74" customFormat="1" x14ac:dyDescent="0.25">
      <c r="A196" s="40">
        <v>41705</v>
      </c>
      <c r="B196" s="41">
        <v>3.5853009259259258E-2</v>
      </c>
      <c r="C196">
        <v>6.8840000000000003</v>
      </c>
      <c r="D196">
        <v>5.1999999999999998E-3</v>
      </c>
      <c r="E196">
        <v>51.925566000000003</v>
      </c>
      <c r="F196">
        <v>229.8</v>
      </c>
      <c r="G196">
        <v>213.8</v>
      </c>
      <c r="H196">
        <v>70.099999999999994</v>
      </c>
      <c r="J196">
        <v>10.24</v>
      </c>
      <c r="K196">
        <v>0.94589999999999996</v>
      </c>
      <c r="L196">
        <v>6.5118999999999998</v>
      </c>
      <c r="M196">
        <v>4.8999999999999998E-3</v>
      </c>
      <c r="N196">
        <v>217.35249999999999</v>
      </c>
      <c r="O196">
        <v>202.20140000000001</v>
      </c>
      <c r="P196">
        <v>419.6</v>
      </c>
      <c r="Q196">
        <v>189.13220000000001</v>
      </c>
      <c r="R196">
        <v>175.94829999999999</v>
      </c>
      <c r="S196">
        <v>365.1</v>
      </c>
      <c r="T196">
        <v>70.099999999999994</v>
      </c>
      <c r="W196">
        <v>0</v>
      </c>
      <c r="X196">
        <v>9.6890999999999998</v>
      </c>
      <c r="Y196">
        <v>12</v>
      </c>
      <c r="Z196">
        <v>853</v>
      </c>
      <c r="AA196">
        <v>873</v>
      </c>
      <c r="AB196">
        <v>854</v>
      </c>
      <c r="AC196">
        <v>83</v>
      </c>
      <c r="AD196">
        <v>19.739999999999998</v>
      </c>
      <c r="AE196">
        <v>0.45</v>
      </c>
      <c r="AF196">
        <v>969</v>
      </c>
      <c r="AG196">
        <v>-2</v>
      </c>
      <c r="AH196">
        <v>6</v>
      </c>
      <c r="AI196">
        <v>12</v>
      </c>
      <c r="AJ196">
        <v>190</v>
      </c>
      <c r="AK196">
        <v>189.3</v>
      </c>
      <c r="AL196">
        <v>7.1</v>
      </c>
      <c r="AM196">
        <v>195</v>
      </c>
      <c r="AN196" t="s">
        <v>155</v>
      </c>
      <c r="AO196">
        <v>2</v>
      </c>
      <c r="AP196" s="42">
        <v>0.78576388888888893</v>
      </c>
      <c r="AQ196">
        <v>47.164363999999999</v>
      </c>
      <c r="AR196">
        <v>-88.487172999999999</v>
      </c>
      <c r="AS196">
        <v>318.5</v>
      </c>
      <c r="AT196">
        <v>37</v>
      </c>
      <c r="AU196">
        <v>12</v>
      </c>
      <c r="AV196">
        <v>9</v>
      </c>
      <c r="AW196" t="s">
        <v>220</v>
      </c>
      <c r="AX196">
        <v>2.2081</v>
      </c>
      <c r="AY196">
        <v>1</v>
      </c>
      <c r="AZ196">
        <v>3.3</v>
      </c>
      <c r="BA196">
        <v>14.471</v>
      </c>
      <c r="BB196">
        <v>31.32</v>
      </c>
      <c r="BC196">
        <v>2.16</v>
      </c>
      <c r="BD196">
        <v>5.7210000000000001</v>
      </c>
      <c r="BE196">
        <v>3197.1329999999998</v>
      </c>
      <c r="BF196">
        <v>1.5349999999999999</v>
      </c>
      <c r="BG196">
        <v>11.175000000000001</v>
      </c>
      <c r="BH196">
        <v>10.396000000000001</v>
      </c>
      <c r="BI196">
        <v>21.571000000000002</v>
      </c>
      <c r="BJ196">
        <v>9.7240000000000002</v>
      </c>
      <c r="BK196">
        <v>9.0459999999999994</v>
      </c>
      <c r="BL196">
        <v>18.77</v>
      </c>
      <c r="BM196">
        <v>1.0809</v>
      </c>
      <c r="BQ196">
        <v>3458.8719999999998</v>
      </c>
      <c r="BR196">
        <v>0.16367300000000001</v>
      </c>
      <c r="BS196">
        <v>8.4296999999999997E-2</v>
      </c>
      <c r="BT196">
        <v>7.7029999999999998E-3</v>
      </c>
      <c r="BU196">
        <v>3.9400189999999999</v>
      </c>
      <c r="BV196">
        <v>1.6943697</v>
      </c>
    </row>
    <row r="197" spans="1:74" customFormat="1" x14ac:dyDescent="0.25">
      <c r="A197" s="40">
        <v>41705</v>
      </c>
      <c r="B197" s="41">
        <v>3.5864583333333332E-2</v>
      </c>
      <c r="C197">
        <v>6.3680000000000003</v>
      </c>
      <c r="D197">
        <v>3.7000000000000002E-3</v>
      </c>
      <c r="E197">
        <v>37.073791</v>
      </c>
      <c r="F197">
        <v>222.2</v>
      </c>
      <c r="G197">
        <v>211.5</v>
      </c>
      <c r="H197">
        <v>78.400000000000006</v>
      </c>
      <c r="J197">
        <v>10.4</v>
      </c>
      <c r="K197">
        <v>0.95</v>
      </c>
      <c r="L197">
        <v>6.0494000000000003</v>
      </c>
      <c r="M197">
        <v>3.5000000000000001E-3</v>
      </c>
      <c r="N197">
        <v>211.12860000000001</v>
      </c>
      <c r="O197">
        <v>200.9273</v>
      </c>
      <c r="P197">
        <v>412.1</v>
      </c>
      <c r="Q197">
        <v>183.71639999999999</v>
      </c>
      <c r="R197">
        <v>174.83959999999999</v>
      </c>
      <c r="S197">
        <v>358.6</v>
      </c>
      <c r="T197">
        <v>78.413300000000007</v>
      </c>
      <c r="W197">
        <v>0</v>
      </c>
      <c r="X197">
        <v>9.8819999999999997</v>
      </c>
      <c r="Y197">
        <v>12.1</v>
      </c>
      <c r="Z197">
        <v>853</v>
      </c>
      <c r="AA197">
        <v>873</v>
      </c>
      <c r="AB197">
        <v>854</v>
      </c>
      <c r="AC197">
        <v>83</v>
      </c>
      <c r="AD197">
        <v>19.739999999999998</v>
      </c>
      <c r="AE197">
        <v>0.45</v>
      </c>
      <c r="AF197">
        <v>969</v>
      </c>
      <c r="AG197">
        <v>-2</v>
      </c>
      <c r="AH197">
        <v>6</v>
      </c>
      <c r="AI197">
        <v>12</v>
      </c>
      <c r="AJ197">
        <v>190.7</v>
      </c>
      <c r="AK197">
        <v>189</v>
      </c>
      <c r="AL197">
        <v>7.1</v>
      </c>
      <c r="AM197">
        <v>195</v>
      </c>
      <c r="AN197" t="s">
        <v>155</v>
      </c>
      <c r="AO197">
        <v>1</v>
      </c>
      <c r="AP197" s="42">
        <v>0.78577546296296286</v>
      </c>
      <c r="AQ197">
        <v>47.164321000000001</v>
      </c>
      <c r="AR197">
        <v>-88.487367000000006</v>
      </c>
      <c r="AS197">
        <v>318.5</v>
      </c>
      <c r="AT197">
        <v>35.5</v>
      </c>
      <c r="AU197">
        <v>12</v>
      </c>
      <c r="AV197">
        <v>8</v>
      </c>
      <c r="AW197" t="s">
        <v>221</v>
      </c>
      <c r="AX197">
        <v>2.2595399999999999</v>
      </c>
      <c r="AY197">
        <v>1.016184</v>
      </c>
      <c r="AZ197">
        <v>3.3</v>
      </c>
      <c r="BA197">
        <v>14.471</v>
      </c>
      <c r="BB197">
        <v>33.79</v>
      </c>
      <c r="BC197">
        <v>2.33</v>
      </c>
      <c r="BD197">
        <v>5.2610000000000001</v>
      </c>
      <c r="BE197">
        <v>3198.482</v>
      </c>
      <c r="BF197">
        <v>1.1850000000000001</v>
      </c>
      <c r="BG197">
        <v>11.69</v>
      </c>
      <c r="BH197">
        <v>11.125</v>
      </c>
      <c r="BI197">
        <v>22.815000000000001</v>
      </c>
      <c r="BJ197">
        <v>10.172000000000001</v>
      </c>
      <c r="BK197">
        <v>9.6809999999999992</v>
      </c>
      <c r="BL197">
        <v>19.853000000000002</v>
      </c>
      <c r="BM197">
        <v>1.3021</v>
      </c>
      <c r="BQ197">
        <v>3799.058</v>
      </c>
      <c r="BR197">
        <v>0.145534</v>
      </c>
      <c r="BS197">
        <v>8.5405999999999996E-2</v>
      </c>
      <c r="BT197">
        <v>8.0000000000000002E-3</v>
      </c>
      <c r="BU197">
        <v>3.503368</v>
      </c>
      <c r="BV197">
        <v>1.7166606</v>
      </c>
    </row>
    <row r="198" spans="1:74" customFormat="1" x14ac:dyDescent="0.25">
      <c r="A198" s="40">
        <v>41705</v>
      </c>
      <c r="B198" s="41">
        <v>3.5876157407407412E-2</v>
      </c>
      <c r="C198">
        <v>5.7569999999999997</v>
      </c>
      <c r="D198">
        <v>4.0000000000000001E-3</v>
      </c>
      <c r="E198">
        <v>39.557377000000002</v>
      </c>
      <c r="F198">
        <v>196.6</v>
      </c>
      <c r="G198">
        <v>196.5</v>
      </c>
      <c r="H198">
        <v>60.1</v>
      </c>
      <c r="J198">
        <v>10.64</v>
      </c>
      <c r="K198">
        <v>0.95489999999999997</v>
      </c>
      <c r="L198">
        <v>5.4969999999999999</v>
      </c>
      <c r="M198">
        <v>3.8E-3</v>
      </c>
      <c r="N198">
        <v>187.72149999999999</v>
      </c>
      <c r="O198">
        <v>187.63079999999999</v>
      </c>
      <c r="P198">
        <v>375.4</v>
      </c>
      <c r="Q198">
        <v>163.3484</v>
      </c>
      <c r="R198">
        <v>163.26939999999999</v>
      </c>
      <c r="S198">
        <v>326.60000000000002</v>
      </c>
      <c r="T198">
        <v>60.1</v>
      </c>
      <c r="W198">
        <v>0</v>
      </c>
      <c r="X198">
        <v>10.160399999999999</v>
      </c>
      <c r="Y198">
        <v>12</v>
      </c>
      <c r="Z198">
        <v>854</v>
      </c>
      <c r="AA198">
        <v>873</v>
      </c>
      <c r="AB198">
        <v>854</v>
      </c>
      <c r="AC198">
        <v>83</v>
      </c>
      <c r="AD198">
        <v>19.739999999999998</v>
      </c>
      <c r="AE198">
        <v>0.45</v>
      </c>
      <c r="AF198">
        <v>969</v>
      </c>
      <c r="AG198">
        <v>-2</v>
      </c>
      <c r="AH198">
        <v>6</v>
      </c>
      <c r="AI198">
        <v>12</v>
      </c>
      <c r="AJ198">
        <v>190.3</v>
      </c>
      <c r="AK198">
        <v>188.3</v>
      </c>
      <c r="AL198">
        <v>6.8</v>
      </c>
      <c r="AM198">
        <v>195</v>
      </c>
      <c r="AN198" t="s">
        <v>155</v>
      </c>
      <c r="AO198">
        <v>1</v>
      </c>
      <c r="AP198" s="42">
        <v>0.78578703703703701</v>
      </c>
      <c r="AQ198">
        <v>47.164270000000002</v>
      </c>
      <c r="AR198">
        <v>-88.487553000000005</v>
      </c>
      <c r="AS198">
        <v>318.89999999999998</v>
      </c>
      <c r="AT198">
        <v>34.5</v>
      </c>
      <c r="AU198">
        <v>12</v>
      </c>
      <c r="AV198">
        <v>8</v>
      </c>
      <c r="AW198" t="s">
        <v>221</v>
      </c>
      <c r="AX198">
        <v>1.751952</v>
      </c>
      <c r="AY198">
        <v>1.208008</v>
      </c>
      <c r="AZ198">
        <v>3.2679680000000002</v>
      </c>
      <c r="BA198">
        <v>14.471</v>
      </c>
      <c r="BB198">
        <v>37.28</v>
      </c>
      <c r="BC198">
        <v>2.58</v>
      </c>
      <c r="BD198">
        <v>4.7270000000000003</v>
      </c>
      <c r="BE198">
        <v>3200.924</v>
      </c>
      <c r="BF198">
        <v>1.4</v>
      </c>
      <c r="BG198">
        <v>11.446999999999999</v>
      </c>
      <c r="BH198">
        <v>11.442</v>
      </c>
      <c r="BI198">
        <v>22.888999999999999</v>
      </c>
      <c r="BJ198">
        <v>9.9610000000000003</v>
      </c>
      <c r="BK198">
        <v>9.9559999999999995</v>
      </c>
      <c r="BL198">
        <v>19.917000000000002</v>
      </c>
      <c r="BM198">
        <v>1.0991</v>
      </c>
      <c r="BQ198">
        <v>4301.8630000000003</v>
      </c>
      <c r="BR198">
        <v>0.13126699999999999</v>
      </c>
      <c r="BS198">
        <v>8.4594000000000003E-2</v>
      </c>
      <c r="BT198">
        <v>8.0000000000000002E-3</v>
      </c>
      <c r="BU198">
        <v>3.1599249999999999</v>
      </c>
      <c r="BV198">
        <v>1.7003394000000001</v>
      </c>
    </row>
    <row r="199" spans="1:74" customFormat="1" x14ac:dyDescent="0.25">
      <c r="A199" s="40">
        <v>41705</v>
      </c>
      <c r="B199" s="41">
        <v>3.5887731481481479E-2</v>
      </c>
      <c r="C199">
        <v>5.4909999999999997</v>
      </c>
      <c r="D199">
        <v>5.5999999999999999E-3</v>
      </c>
      <c r="E199">
        <v>56.264021</v>
      </c>
      <c r="F199">
        <v>172.3</v>
      </c>
      <c r="G199">
        <v>196.3</v>
      </c>
      <c r="H199">
        <v>69.099999999999994</v>
      </c>
      <c r="J199">
        <v>11.1</v>
      </c>
      <c r="K199">
        <v>0.95709999999999995</v>
      </c>
      <c r="L199">
        <v>5.2560000000000002</v>
      </c>
      <c r="M199">
        <v>5.4000000000000003E-3</v>
      </c>
      <c r="N199">
        <v>164.9101</v>
      </c>
      <c r="O199">
        <v>187.86779999999999</v>
      </c>
      <c r="P199">
        <v>352.8</v>
      </c>
      <c r="Q199">
        <v>143.49870000000001</v>
      </c>
      <c r="R199">
        <v>163.47569999999999</v>
      </c>
      <c r="S199">
        <v>307</v>
      </c>
      <c r="T199">
        <v>69.062299999999993</v>
      </c>
      <c r="W199">
        <v>0</v>
      </c>
      <c r="X199">
        <v>10.6259</v>
      </c>
      <c r="Y199">
        <v>12</v>
      </c>
      <c r="Z199">
        <v>854</v>
      </c>
      <c r="AA199">
        <v>873</v>
      </c>
      <c r="AB199">
        <v>854</v>
      </c>
      <c r="AC199">
        <v>83</v>
      </c>
      <c r="AD199">
        <v>19.739999999999998</v>
      </c>
      <c r="AE199">
        <v>0.45</v>
      </c>
      <c r="AF199">
        <v>969</v>
      </c>
      <c r="AG199">
        <v>-2</v>
      </c>
      <c r="AH199">
        <v>6</v>
      </c>
      <c r="AI199">
        <v>12</v>
      </c>
      <c r="AJ199">
        <v>190.7</v>
      </c>
      <c r="AK199">
        <v>188</v>
      </c>
      <c r="AL199">
        <v>7.1</v>
      </c>
      <c r="AM199">
        <v>195</v>
      </c>
      <c r="AN199" t="s">
        <v>155</v>
      </c>
      <c r="AO199">
        <v>1</v>
      </c>
      <c r="AP199" s="42">
        <v>0.78579861111111116</v>
      </c>
      <c r="AQ199">
        <v>47.164228000000001</v>
      </c>
      <c r="AR199">
        <v>-88.487742999999995</v>
      </c>
      <c r="AS199">
        <v>319</v>
      </c>
      <c r="AT199">
        <v>33.700000000000003</v>
      </c>
      <c r="AU199">
        <v>12</v>
      </c>
      <c r="AV199">
        <v>8</v>
      </c>
      <c r="AW199" t="s">
        <v>221</v>
      </c>
      <c r="AX199">
        <v>1.2</v>
      </c>
      <c r="AY199">
        <v>1.3162</v>
      </c>
      <c r="AZ199">
        <v>2.9081000000000001</v>
      </c>
      <c r="BA199">
        <v>14.471</v>
      </c>
      <c r="BB199">
        <v>39.01</v>
      </c>
      <c r="BC199">
        <v>2.7</v>
      </c>
      <c r="BD199">
        <v>4.4790000000000001</v>
      </c>
      <c r="BE199">
        <v>3200.1970000000001</v>
      </c>
      <c r="BF199">
        <v>2.0870000000000002</v>
      </c>
      <c r="BG199">
        <v>10.515000000000001</v>
      </c>
      <c r="BH199">
        <v>11.978999999999999</v>
      </c>
      <c r="BI199">
        <v>22.494</v>
      </c>
      <c r="BJ199">
        <v>9.15</v>
      </c>
      <c r="BK199">
        <v>10.423</v>
      </c>
      <c r="BL199">
        <v>19.573</v>
      </c>
      <c r="BM199">
        <v>1.3207</v>
      </c>
      <c r="BQ199">
        <v>4704.2299999999996</v>
      </c>
      <c r="BR199">
        <v>0.117455</v>
      </c>
      <c r="BS199">
        <v>8.4703000000000001E-2</v>
      </c>
      <c r="BT199">
        <v>7.2969999999999997E-3</v>
      </c>
      <c r="BU199">
        <v>2.8274360000000001</v>
      </c>
      <c r="BV199">
        <v>1.7025303000000001</v>
      </c>
    </row>
    <row r="200" spans="1:74" customFormat="1" x14ac:dyDescent="0.25">
      <c r="A200" s="40">
        <v>41705</v>
      </c>
      <c r="B200" s="41">
        <v>3.5899305555555559E-2</v>
      </c>
      <c r="C200">
        <v>5.8449999999999998</v>
      </c>
      <c r="D200">
        <v>6.4999999999999997E-3</v>
      </c>
      <c r="E200">
        <v>64.900000000000006</v>
      </c>
      <c r="F200">
        <v>160.5</v>
      </c>
      <c r="G200">
        <v>194.9</v>
      </c>
      <c r="H200">
        <v>71.7</v>
      </c>
      <c r="J200">
        <v>11.59</v>
      </c>
      <c r="K200">
        <v>0.95420000000000005</v>
      </c>
      <c r="L200">
        <v>5.577</v>
      </c>
      <c r="M200">
        <v>6.1999999999999998E-3</v>
      </c>
      <c r="N200">
        <v>153.13810000000001</v>
      </c>
      <c r="O200">
        <v>185.9674</v>
      </c>
      <c r="P200">
        <v>339.1</v>
      </c>
      <c r="Q200">
        <v>133.2551</v>
      </c>
      <c r="R200">
        <v>161.822</v>
      </c>
      <c r="S200">
        <v>295.10000000000002</v>
      </c>
      <c r="T200">
        <v>71.690700000000007</v>
      </c>
      <c r="W200">
        <v>0</v>
      </c>
      <c r="X200">
        <v>11.060499999999999</v>
      </c>
      <c r="Y200">
        <v>12</v>
      </c>
      <c r="Z200">
        <v>854</v>
      </c>
      <c r="AA200">
        <v>872</v>
      </c>
      <c r="AB200">
        <v>855</v>
      </c>
      <c r="AC200">
        <v>83</v>
      </c>
      <c r="AD200">
        <v>19.739999999999998</v>
      </c>
      <c r="AE200">
        <v>0.45</v>
      </c>
      <c r="AF200">
        <v>969</v>
      </c>
      <c r="AG200">
        <v>-2</v>
      </c>
      <c r="AH200">
        <v>6</v>
      </c>
      <c r="AI200">
        <v>12</v>
      </c>
      <c r="AJ200">
        <v>191</v>
      </c>
      <c r="AK200">
        <v>188.7</v>
      </c>
      <c r="AL200">
        <v>6.9</v>
      </c>
      <c r="AM200">
        <v>195</v>
      </c>
      <c r="AN200" t="s">
        <v>155</v>
      </c>
      <c r="AO200">
        <v>1</v>
      </c>
      <c r="AP200" s="42">
        <v>0.78581018518518519</v>
      </c>
      <c r="AQ200">
        <v>47.164185000000003</v>
      </c>
      <c r="AR200">
        <v>-88.487928999999994</v>
      </c>
      <c r="AS200">
        <v>319.2</v>
      </c>
      <c r="AT200">
        <v>33</v>
      </c>
      <c r="AU200">
        <v>12</v>
      </c>
      <c r="AV200">
        <v>8</v>
      </c>
      <c r="AW200" t="s">
        <v>221</v>
      </c>
      <c r="AX200">
        <v>1.2081</v>
      </c>
      <c r="AY200">
        <v>1.5081</v>
      </c>
      <c r="AZ200">
        <v>3</v>
      </c>
      <c r="BA200">
        <v>14.471</v>
      </c>
      <c r="BB200">
        <v>36.71</v>
      </c>
      <c r="BC200">
        <v>2.54</v>
      </c>
      <c r="BD200">
        <v>4.8029999999999999</v>
      </c>
      <c r="BE200">
        <v>3198.6109999999999</v>
      </c>
      <c r="BF200">
        <v>2.2610000000000001</v>
      </c>
      <c r="BG200">
        <v>9.1980000000000004</v>
      </c>
      <c r="BH200">
        <v>11.17</v>
      </c>
      <c r="BI200">
        <v>20.367000000000001</v>
      </c>
      <c r="BJ200">
        <v>8.0039999999999996</v>
      </c>
      <c r="BK200">
        <v>9.7189999999999994</v>
      </c>
      <c r="BL200">
        <v>17.722999999999999</v>
      </c>
      <c r="BM200">
        <v>1.2914000000000001</v>
      </c>
      <c r="BQ200">
        <v>4612.4840000000004</v>
      </c>
      <c r="BR200">
        <v>0.100346</v>
      </c>
      <c r="BS200">
        <v>8.5703000000000001E-2</v>
      </c>
      <c r="BT200">
        <v>7.0000000000000001E-3</v>
      </c>
      <c r="BU200">
        <v>2.4155799999999998</v>
      </c>
      <c r="BV200">
        <v>1.7226303000000001</v>
      </c>
    </row>
    <row r="201" spans="1:74" customFormat="1" x14ac:dyDescent="0.25">
      <c r="A201" s="40">
        <v>41705</v>
      </c>
      <c r="B201" s="41">
        <v>3.5910879629629626E-2</v>
      </c>
      <c r="C201">
        <v>5.8979999999999997</v>
      </c>
      <c r="D201">
        <v>4.0000000000000001E-3</v>
      </c>
      <c r="E201">
        <v>40</v>
      </c>
      <c r="F201">
        <v>159.80000000000001</v>
      </c>
      <c r="G201">
        <v>198</v>
      </c>
      <c r="H201">
        <v>70.2</v>
      </c>
      <c r="J201">
        <v>12</v>
      </c>
      <c r="K201">
        <v>0.95379999999999998</v>
      </c>
      <c r="L201">
        <v>5.6254999999999997</v>
      </c>
      <c r="M201">
        <v>3.8E-3</v>
      </c>
      <c r="N201">
        <v>152.42339999999999</v>
      </c>
      <c r="O201">
        <v>188.86</v>
      </c>
      <c r="P201">
        <v>341.3</v>
      </c>
      <c r="Q201">
        <v>132.63319999999999</v>
      </c>
      <c r="R201">
        <v>164.339</v>
      </c>
      <c r="S201">
        <v>297</v>
      </c>
      <c r="T201">
        <v>70.2</v>
      </c>
      <c r="W201">
        <v>0</v>
      </c>
      <c r="X201">
        <v>11.446999999999999</v>
      </c>
      <c r="Y201">
        <v>12</v>
      </c>
      <c r="Z201">
        <v>854</v>
      </c>
      <c r="AA201">
        <v>872</v>
      </c>
      <c r="AB201">
        <v>855</v>
      </c>
      <c r="AC201">
        <v>83</v>
      </c>
      <c r="AD201">
        <v>19.739999999999998</v>
      </c>
      <c r="AE201">
        <v>0.45</v>
      </c>
      <c r="AF201">
        <v>969</v>
      </c>
      <c r="AG201">
        <v>-2</v>
      </c>
      <c r="AH201">
        <v>6</v>
      </c>
      <c r="AI201">
        <v>12</v>
      </c>
      <c r="AJ201">
        <v>191</v>
      </c>
      <c r="AK201">
        <v>189</v>
      </c>
      <c r="AL201">
        <v>7.1</v>
      </c>
      <c r="AM201">
        <v>194.9</v>
      </c>
      <c r="AN201" t="s">
        <v>155</v>
      </c>
      <c r="AO201">
        <v>1</v>
      </c>
      <c r="AP201" s="42">
        <v>0.78582175925925923</v>
      </c>
      <c r="AQ201">
        <v>47.164150999999997</v>
      </c>
      <c r="AR201">
        <v>-88.488106999999999</v>
      </c>
      <c r="AS201">
        <v>319.2</v>
      </c>
      <c r="AT201">
        <v>31.3</v>
      </c>
      <c r="AU201">
        <v>12</v>
      </c>
      <c r="AV201">
        <v>8</v>
      </c>
      <c r="AW201" t="s">
        <v>221</v>
      </c>
      <c r="AX201">
        <v>1.2838000000000001</v>
      </c>
      <c r="AY201">
        <v>1.6081000000000001</v>
      </c>
      <c r="AZ201">
        <v>2.9432999999999998</v>
      </c>
      <c r="BA201">
        <v>14.471</v>
      </c>
      <c r="BB201">
        <v>36.4</v>
      </c>
      <c r="BC201">
        <v>2.52</v>
      </c>
      <c r="BD201">
        <v>4.84</v>
      </c>
      <c r="BE201">
        <v>3199.9229999999998</v>
      </c>
      <c r="BF201">
        <v>1.381</v>
      </c>
      <c r="BG201">
        <v>9.08</v>
      </c>
      <c r="BH201">
        <v>11.25</v>
      </c>
      <c r="BI201">
        <v>20.329999999999998</v>
      </c>
      <c r="BJ201">
        <v>7.9009999999999998</v>
      </c>
      <c r="BK201">
        <v>9.7889999999999997</v>
      </c>
      <c r="BL201">
        <v>17.690000000000001</v>
      </c>
      <c r="BM201">
        <v>1.2541</v>
      </c>
      <c r="BQ201">
        <v>4734.4440000000004</v>
      </c>
      <c r="BR201">
        <v>9.2188000000000006E-2</v>
      </c>
      <c r="BS201">
        <v>8.5999999999999993E-2</v>
      </c>
      <c r="BT201">
        <v>7.0000000000000001E-3</v>
      </c>
      <c r="BU201">
        <v>2.2191960000000002</v>
      </c>
      <c r="BV201">
        <v>1.7285999999999999</v>
      </c>
    </row>
    <row r="202" spans="1:74" customFormat="1" x14ac:dyDescent="0.25">
      <c r="A202" s="40">
        <v>41705</v>
      </c>
      <c r="B202" s="41">
        <v>3.5922453703703706E-2</v>
      </c>
      <c r="C202">
        <v>5.9429999999999996</v>
      </c>
      <c r="D202">
        <v>4.0000000000000001E-3</v>
      </c>
      <c r="E202">
        <v>40</v>
      </c>
      <c r="F202">
        <v>159.80000000000001</v>
      </c>
      <c r="G202">
        <v>198.1</v>
      </c>
      <c r="H202">
        <v>88.7</v>
      </c>
      <c r="J202">
        <v>12.1</v>
      </c>
      <c r="K202">
        <v>0.95350000000000001</v>
      </c>
      <c r="L202">
        <v>5.6669</v>
      </c>
      <c r="M202">
        <v>3.8E-3</v>
      </c>
      <c r="N202">
        <v>152.3673</v>
      </c>
      <c r="O202">
        <v>188.8904</v>
      </c>
      <c r="P202">
        <v>341.3</v>
      </c>
      <c r="Q202">
        <v>132.58449999999999</v>
      </c>
      <c r="R202">
        <v>164.3655</v>
      </c>
      <c r="S202">
        <v>297</v>
      </c>
      <c r="T202">
        <v>88.667900000000003</v>
      </c>
      <c r="W202">
        <v>0</v>
      </c>
      <c r="X202">
        <v>11.5374</v>
      </c>
      <c r="Y202">
        <v>12.1</v>
      </c>
      <c r="Z202">
        <v>854</v>
      </c>
      <c r="AA202">
        <v>872</v>
      </c>
      <c r="AB202">
        <v>855</v>
      </c>
      <c r="AC202">
        <v>83</v>
      </c>
      <c r="AD202">
        <v>19.739999999999998</v>
      </c>
      <c r="AE202">
        <v>0.45</v>
      </c>
      <c r="AF202">
        <v>969</v>
      </c>
      <c r="AG202">
        <v>-2</v>
      </c>
      <c r="AH202">
        <v>6</v>
      </c>
      <c r="AI202">
        <v>12</v>
      </c>
      <c r="AJ202">
        <v>191</v>
      </c>
      <c r="AK202">
        <v>189</v>
      </c>
      <c r="AL202">
        <v>7.2</v>
      </c>
      <c r="AM202">
        <v>194.6</v>
      </c>
      <c r="AN202" t="s">
        <v>155</v>
      </c>
      <c r="AO202">
        <v>1</v>
      </c>
      <c r="AP202" s="42">
        <v>0.78583333333333327</v>
      </c>
      <c r="AQ202">
        <v>47.164140000000003</v>
      </c>
      <c r="AR202">
        <v>-88.488275999999999</v>
      </c>
      <c r="AS202">
        <v>319.10000000000002</v>
      </c>
      <c r="AT202">
        <v>28.6</v>
      </c>
      <c r="AU202">
        <v>12</v>
      </c>
      <c r="AV202">
        <v>8</v>
      </c>
      <c r="AW202" t="s">
        <v>221</v>
      </c>
      <c r="AX202">
        <v>1.1081000000000001</v>
      </c>
      <c r="AY202">
        <v>1.7</v>
      </c>
      <c r="AZ202">
        <v>2.3081</v>
      </c>
      <c r="BA202">
        <v>14.471</v>
      </c>
      <c r="BB202">
        <v>36.119999999999997</v>
      </c>
      <c r="BC202">
        <v>2.5</v>
      </c>
      <c r="BD202">
        <v>4.8760000000000003</v>
      </c>
      <c r="BE202">
        <v>3198.7550000000001</v>
      </c>
      <c r="BF202">
        <v>1.37</v>
      </c>
      <c r="BG202">
        <v>9.0069999999999997</v>
      </c>
      <c r="BH202">
        <v>11.166</v>
      </c>
      <c r="BI202">
        <v>20.172000000000001</v>
      </c>
      <c r="BJ202">
        <v>7.8369999999999997</v>
      </c>
      <c r="BK202">
        <v>9.7159999999999993</v>
      </c>
      <c r="BL202">
        <v>17.553000000000001</v>
      </c>
      <c r="BM202">
        <v>1.5719000000000001</v>
      </c>
      <c r="BQ202">
        <v>4735.26</v>
      </c>
      <c r="BR202">
        <v>9.6617999999999996E-2</v>
      </c>
      <c r="BS202">
        <v>8.8107000000000005E-2</v>
      </c>
      <c r="BT202">
        <v>6.2979999999999998E-3</v>
      </c>
      <c r="BU202">
        <v>2.3258459999999999</v>
      </c>
      <c r="BV202">
        <v>1.7709507</v>
      </c>
    </row>
    <row r="203" spans="1:74" customFormat="1" x14ac:dyDescent="0.25">
      <c r="A203" s="40">
        <v>41705</v>
      </c>
      <c r="B203" s="41">
        <v>3.5934027777777773E-2</v>
      </c>
      <c r="C203">
        <v>6.016</v>
      </c>
      <c r="D203">
        <v>4.0000000000000001E-3</v>
      </c>
      <c r="E203">
        <v>40</v>
      </c>
      <c r="F203">
        <v>159.4</v>
      </c>
      <c r="G203">
        <v>198.3</v>
      </c>
      <c r="H203">
        <v>60.9</v>
      </c>
      <c r="J203">
        <v>12.2</v>
      </c>
      <c r="K203">
        <v>0.95299999999999996</v>
      </c>
      <c r="L203">
        <v>5.7336</v>
      </c>
      <c r="M203">
        <v>3.8E-3</v>
      </c>
      <c r="N203">
        <v>151.90819999999999</v>
      </c>
      <c r="O203">
        <v>188.97989999999999</v>
      </c>
      <c r="P203">
        <v>340.9</v>
      </c>
      <c r="Q203">
        <v>132.1849</v>
      </c>
      <c r="R203">
        <v>164.4434</v>
      </c>
      <c r="S203">
        <v>296.60000000000002</v>
      </c>
      <c r="T203">
        <v>60.887900000000002</v>
      </c>
      <c r="W203">
        <v>0</v>
      </c>
      <c r="X203">
        <v>11.6266</v>
      </c>
      <c r="Y203">
        <v>12.1</v>
      </c>
      <c r="Z203">
        <v>853</v>
      </c>
      <c r="AA203">
        <v>873</v>
      </c>
      <c r="AB203">
        <v>854</v>
      </c>
      <c r="AC203">
        <v>83</v>
      </c>
      <c r="AD203">
        <v>19.739999999999998</v>
      </c>
      <c r="AE203">
        <v>0.45</v>
      </c>
      <c r="AF203">
        <v>969</v>
      </c>
      <c r="AG203">
        <v>-2</v>
      </c>
      <c r="AH203">
        <v>6</v>
      </c>
      <c r="AI203">
        <v>12</v>
      </c>
      <c r="AJ203">
        <v>191</v>
      </c>
      <c r="AK203">
        <v>189.7</v>
      </c>
      <c r="AL203">
        <v>7.3</v>
      </c>
      <c r="AM203">
        <v>194.3</v>
      </c>
      <c r="AN203" t="s">
        <v>155</v>
      </c>
      <c r="AO203">
        <v>1</v>
      </c>
      <c r="AP203" s="42">
        <v>0.78584490740740742</v>
      </c>
      <c r="AQ203">
        <v>47.164146000000002</v>
      </c>
      <c r="AR203">
        <v>-88.488434999999996</v>
      </c>
      <c r="AS203">
        <v>319</v>
      </c>
      <c r="AT203">
        <v>27.1</v>
      </c>
      <c r="AU203">
        <v>12</v>
      </c>
      <c r="AV203">
        <v>8</v>
      </c>
      <c r="AW203" t="s">
        <v>221</v>
      </c>
      <c r="AX203">
        <v>1.2081</v>
      </c>
      <c r="AY203">
        <v>1.7081</v>
      </c>
      <c r="AZ203">
        <v>2.4081000000000001</v>
      </c>
      <c r="BA203">
        <v>14.471</v>
      </c>
      <c r="BB203">
        <v>35.71</v>
      </c>
      <c r="BC203">
        <v>2.4700000000000002</v>
      </c>
      <c r="BD203">
        <v>4.9320000000000004</v>
      </c>
      <c r="BE203">
        <v>3200.1350000000002</v>
      </c>
      <c r="BF203">
        <v>1.3540000000000001</v>
      </c>
      <c r="BG203">
        <v>8.8789999999999996</v>
      </c>
      <c r="BH203">
        <v>11.045999999999999</v>
      </c>
      <c r="BI203">
        <v>19.925000000000001</v>
      </c>
      <c r="BJ203">
        <v>7.726</v>
      </c>
      <c r="BK203">
        <v>9.6120000000000001</v>
      </c>
      <c r="BL203">
        <v>17.338000000000001</v>
      </c>
      <c r="BM203">
        <v>1.0672999999999999</v>
      </c>
      <c r="BQ203">
        <v>4718.3819999999996</v>
      </c>
      <c r="BR203">
        <v>9.9000000000000005E-2</v>
      </c>
      <c r="BS203">
        <v>8.8297E-2</v>
      </c>
      <c r="BT203">
        <v>6.0000000000000001E-3</v>
      </c>
      <c r="BU203">
        <v>2.383178</v>
      </c>
      <c r="BV203">
        <v>1.7747697</v>
      </c>
    </row>
    <row r="204" spans="1:74" customFormat="1" x14ac:dyDescent="0.25">
      <c r="A204" s="40">
        <v>41705</v>
      </c>
      <c r="B204" s="41">
        <v>3.5945601851851854E-2</v>
      </c>
      <c r="C204">
        <v>6.0629999999999997</v>
      </c>
      <c r="D204">
        <v>4.4999999999999997E-3</v>
      </c>
      <c r="E204">
        <v>44.759183999999998</v>
      </c>
      <c r="F204">
        <v>159.4</v>
      </c>
      <c r="G204">
        <v>201</v>
      </c>
      <c r="H204">
        <v>54.5</v>
      </c>
      <c r="J204">
        <v>12.2</v>
      </c>
      <c r="K204">
        <v>0.95250000000000001</v>
      </c>
      <c r="L204">
        <v>5.7747999999999999</v>
      </c>
      <c r="M204">
        <v>4.3E-3</v>
      </c>
      <c r="N204">
        <v>151.82210000000001</v>
      </c>
      <c r="O204">
        <v>191.4435</v>
      </c>
      <c r="P204">
        <v>343.3</v>
      </c>
      <c r="Q204">
        <v>132.11000000000001</v>
      </c>
      <c r="R204">
        <v>166.58709999999999</v>
      </c>
      <c r="S204">
        <v>298.7</v>
      </c>
      <c r="T204">
        <v>54.460700000000003</v>
      </c>
      <c r="W204">
        <v>0</v>
      </c>
      <c r="X204">
        <v>11.62</v>
      </c>
      <c r="Y204">
        <v>12.1</v>
      </c>
      <c r="Z204">
        <v>853</v>
      </c>
      <c r="AA204">
        <v>874</v>
      </c>
      <c r="AB204">
        <v>853</v>
      </c>
      <c r="AC204">
        <v>83</v>
      </c>
      <c r="AD204">
        <v>19.739999999999998</v>
      </c>
      <c r="AE204">
        <v>0.45</v>
      </c>
      <c r="AF204">
        <v>969</v>
      </c>
      <c r="AG204">
        <v>-2</v>
      </c>
      <c r="AH204">
        <v>6</v>
      </c>
      <c r="AI204">
        <v>12</v>
      </c>
      <c r="AJ204">
        <v>191</v>
      </c>
      <c r="AK204">
        <v>188.6</v>
      </c>
      <c r="AL204">
        <v>7</v>
      </c>
      <c r="AM204">
        <v>194.1</v>
      </c>
      <c r="AN204" t="s">
        <v>155</v>
      </c>
      <c r="AO204">
        <v>1</v>
      </c>
      <c r="AP204" s="42">
        <v>0.78585648148148157</v>
      </c>
      <c r="AQ204">
        <v>47.164166999999999</v>
      </c>
      <c r="AR204">
        <v>-88.488586999999995</v>
      </c>
      <c r="AS204">
        <v>319</v>
      </c>
      <c r="AT204">
        <v>26.3</v>
      </c>
      <c r="AU204">
        <v>12</v>
      </c>
      <c r="AV204">
        <v>8</v>
      </c>
      <c r="AW204" t="s">
        <v>221</v>
      </c>
      <c r="AX204">
        <v>1.2838000000000001</v>
      </c>
      <c r="AY204">
        <v>1.8</v>
      </c>
      <c r="AZ204">
        <v>2.4838</v>
      </c>
      <c r="BA204">
        <v>14.471</v>
      </c>
      <c r="BB204">
        <v>35.44</v>
      </c>
      <c r="BC204">
        <v>2.4500000000000002</v>
      </c>
      <c r="BD204">
        <v>4.9909999999999997</v>
      </c>
      <c r="BE204">
        <v>3200.1219999999998</v>
      </c>
      <c r="BF204">
        <v>1.504</v>
      </c>
      <c r="BG204">
        <v>8.8109999999999999</v>
      </c>
      <c r="BH204">
        <v>11.11</v>
      </c>
      <c r="BI204">
        <v>19.920000000000002</v>
      </c>
      <c r="BJ204">
        <v>7.6669999999999998</v>
      </c>
      <c r="BK204">
        <v>9.6669999999999998</v>
      </c>
      <c r="BL204">
        <v>17.334</v>
      </c>
      <c r="BM204">
        <v>0.94779999999999998</v>
      </c>
      <c r="BQ204">
        <v>4682.0360000000001</v>
      </c>
      <c r="BR204">
        <v>0.107436</v>
      </c>
      <c r="BS204">
        <v>8.8703000000000004E-2</v>
      </c>
      <c r="BT204">
        <v>6.7029999999999998E-3</v>
      </c>
      <c r="BU204">
        <v>2.5862539999999998</v>
      </c>
      <c r="BV204">
        <v>1.7829303000000001</v>
      </c>
    </row>
    <row r="205" spans="1:74" customFormat="1" x14ac:dyDescent="0.25">
      <c r="A205" s="40">
        <v>41705</v>
      </c>
      <c r="B205" s="41">
        <v>3.5957175925925927E-2</v>
      </c>
      <c r="C205">
        <v>6.2519999999999998</v>
      </c>
      <c r="D205">
        <v>5.8999999999999999E-3</v>
      </c>
      <c r="E205">
        <v>59.101694999999999</v>
      </c>
      <c r="F205">
        <v>158.4</v>
      </c>
      <c r="G205">
        <v>200.9</v>
      </c>
      <c r="H205">
        <v>61</v>
      </c>
      <c r="J205">
        <v>12.2</v>
      </c>
      <c r="K205">
        <v>0.95089999999999997</v>
      </c>
      <c r="L205">
        <v>5.9446000000000003</v>
      </c>
      <c r="M205">
        <v>5.5999999999999999E-3</v>
      </c>
      <c r="N205">
        <v>150.61150000000001</v>
      </c>
      <c r="O205">
        <v>191.03</v>
      </c>
      <c r="P205">
        <v>341.6</v>
      </c>
      <c r="Q205">
        <v>131.0566</v>
      </c>
      <c r="R205">
        <v>166.22730000000001</v>
      </c>
      <c r="S205">
        <v>297.3</v>
      </c>
      <c r="T205">
        <v>60.991300000000003</v>
      </c>
      <c r="W205">
        <v>0</v>
      </c>
      <c r="X205">
        <v>11.6006</v>
      </c>
      <c r="Y205">
        <v>12.1</v>
      </c>
      <c r="Z205">
        <v>853</v>
      </c>
      <c r="AA205">
        <v>874</v>
      </c>
      <c r="AB205">
        <v>854</v>
      </c>
      <c r="AC205">
        <v>83</v>
      </c>
      <c r="AD205">
        <v>19.739999999999998</v>
      </c>
      <c r="AE205">
        <v>0.45</v>
      </c>
      <c r="AF205">
        <v>969</v>
      </c>
      <c r="AG205">
        <v>-2</v>
      </c>
      <c r="AH205">
        <v>6</v>
      </c>
      <c r="AI205">
        <v>12</v>
      </c>
      <c r="AJ205">
        <v>191</v>
      </c>
      <c r="AK205">
        <v>188</v>
      </c>
      <c r="AL205">
        <v>6.9</v>
      </c>
      <c r="AM205">
        <v>194.4</v>
      </c>
      <c r="AN205" t="s">
        <v>155</v>
      </c>
      <c r="AO205">
        <v>1</v>
      </c>
      <c r="AP205" s="42">
        <v>0.7858680555555555</v>
      </c>
      <c r="AQ205">
        <v>47.164214000000001</v>
      </c>
      <c r="AR205">
        <v>-88.488731999999999</v>
      </c>
      <c r="AS205">
        <v>319</v>
      </c>
      <c r="AT205">
        <v>27.2</v>
      </c>
      <c r="AU205">
        <v>12</v>
      </c>
      <c r="AV205">
        <v>8</v>
      </c>
      <c r="AW205" t="s">
        <v>221</v>
      </c>
      <c r="AX205">
        <v>1.1000000000000001</v>
      </c>
      <c r="AY205">
        <v>1.8081</v>
      </c>
      <c r="AZ205">
        <v>2.2999999999999998</v>
      </c>
      <c r="BA205">
        <v>14.471</v>
      </c>
      <c r="BB205">
        <v>34.39</v>
      </c>
      <c r="BC205">
        <v>2.38</v>
      </c>
      <c r="BD205">
        <v>5.1669999999999998</v>
      </c>
      <c r="BE205">
        <v>3198.556</v>
      </c>
      <c r="BF205">
        <v>1.925</v>
      </c>
      <c r="BG205">
        <v>8.4860000000000007</v>
      </c>
      <c r="BH205">
        <v>10.763999999999999</v>
      </c>
      <c r="BI205">
        <v>19.25</v>
      </c>
      <c r="BJ205">
        <v>7.3849999999999998</v>
      </c>
      <c r="BK205">
        <v>9.3659999999999997</v>
      </c>
      <c r="BL205">
        <v>16.751000000000001</v>
      </c>
      <c r="BM205">
        <v>1.0306999999999999</v>
      </c>
      <c r="BQ205">
        <v>4538.4750000000004</v>
      </c>
      <c r="BR205">
        <v>0.115218</v>
      </c>
      <c r="BS205">
        <v>8.9703000000000005E-2</v>
      </c>
      <c r="BT205">
        <v>7.0000000000000001E-3</v>
      </c>
      <c r="BU205">
        <v>2.7735859999999999</v>
      </c>
      <c r="BV205">
        <v>1.8030303000000001</v>
      </c>
    </row>
    <row r="206" spans="1:74" customFormat="1" x14ac:dyDescent="0.25">
      <c r="A206" s="40">
        <v>41705</v>
      </c>
      <c r="B206" s="41">
        <v>3.5968750000000001E-2</v>
      </c>
      <c r="C206">
        <v>6.6920000000000002</v>
      </c>
      <c r="D206">
        <v>7.4999999999999997E-3</v>
      </c>
      <c r="E206">
        <v>75.466892999999999</v>
      </c>
      <c r="F206">
        <v>157.9</v>
      </c>
      <c r="G206">
        <v>207.3</v>
      </c>
      <c r="H206">
        <v>58.9</v>
      </c>
      <c r="J206">
        <v>12.1</v>
      </c>
      <c r="K206">
        <v>0.94730000000000003</v>
      </c>
      <c r="L206">
        <v>6.3396999999999997</v>
      </c>
      <c r="M206">
        <v>7.1000000000000004E-3</v>
      </c>
      <c r="N206">
        <v>149.62180000000001</v>
      </c>
      <c r="O206">
        <v>196.3766</v>
      </c>
      <c r="P206">
        <v>346</v>
      </c>
      <c r="Q206">
        <v>130.19540000000001</v>
      </c>
      <c r="R206">
        <v>170.87970000000001</v>
      </c>
      <c r="S206">
        <v>301.10000000000002</v>
      </c>
      <c r="T206">
        <v>58.862099999999998</v>
      </c>
      <c r="W206">
        <v>0</v>
      </c>
      <c r="X206">
        <v>11.462199999999999</v>
      </c>
      <c r="Y206">
        <v>12</v>
      </c>
      <c r="Z206">
        <v>854</v>
      </c>
      <c r="AA206">
        <v>873</v>
      </c>
      <c r="AB206">
        <v>855</v>
      </c>
      <c r="AC206">
        <v>83</v>
      </c>
      <c r="AD206">
        <v>19.739999999999998</v>
      </c>
      <c r="AE206">
        <v>0.45</v>
      </c>
      <c r="AF206">
        <v>969</v>
      </c>
      <c r="AG206">
        <v>-2</v>
      </c>
      <c r="AH206">
        <v>6</v>
      </c>
      <c r="AI206">
        <v>12</v>
      </c>
      <c r="AJ206">
        <v>191</v>
      </c>
      <c r="AK206">
        <v>188.7</v>
      </c>
      <c r="AL206">
        <v>6.8</v>
      </c>
      <c r="AM206">
        <v>194.7</v>
      </c>
      <c r="AN206" t="s">
        <v>155</v>
      </c>
      <c r="AO206">
        <v>1</v>
      </c>
      <c r="AP206" s="42">
        <v>0.78587962962962965</v>
      </c>
      <c r="AQ206">
        <v>47.164234999999998</v>
      </c>
      <c r="AR206">
        <v>-88.488878999999997</v>
      </c>
      <c r="AS206">
        <v>318.89999999999998</v>
      </c>
      <c r="AT206">
        <v>25.5</v>
      </c>
      <c r="AU206">
        <v>12</v>
      </c>
      <c r="AV206">
        <v>8</v>
      </c>
      <c r="AW206" t="s">
        <v>221</v>
      </c>
      <c r="AX206">
        <v>1.1000000000000001</v>
      </c>
      <c r="AY206">
        <v>1.9</v>
      </c>
      <c r="AZ206">
        <v>2.2999999999999998</v>
      </c>
      <c r="BA206">
        <v>14.471</v>
      </c>
      <c r="BB206">
        <v>32.19</v>
      </c>
      <c r="BC206">
        <v>2.2200000000000002</v>
      </c>
      <c r="BD206">
        <v>5.5650000000000004</v>
      </c>
      <c r="BE206">
        <v>3196.9430000000002</v>
      </c>
      <c r="BF206">
        <v>2.294</v>
      </c>
      <c r="BG206">
        <v>7.9009999999999998</v>
      </c>
      <c r="BH206">
        <v>10.37</v>
      </c>
      <c r="BI206">
        <v>18.271999999999998</v>
      </c>
      <c r="BJ206">
        <v>6.875</v>
      </c>
      <c r="BK206">
        <v>9.0239999999999991</v>
      </c>
      <c r="BL206">
        <v>15.898999999999999</v>
      </c>
      <c r="BM206">
        <v>0.93220000000000003</v>
      </c>
      <c r="BQ206">
        <v>4202.74</v>
      </c>
      <c r="BR206">
        <v>0.126139</v>
      </c>
      <c r="BS206">
        <v>8.7890999999999997E-2</v>
      </c>
      <c r="BT206">
        <v>7.0000000000000001E-3</v>
      </c>
      <c r="BU206">
        <v>3.0364810000000002</v>
      </c>
      <c r="BV206">
        <v>1.7666090999999999</v>
      </c>
    </row>
    <row r="207" spans="1:74" customFormat="1" x14ac:dyDescent="0.25">
      <c r="A207" s="40">
        <v>41705</v>
      </c>
      <c r="B207" s="41">
        <v>3.5980324074074074E-2</v>
      </c>
      <c r="C207">
        <v>7.032</v>
      </c>
      <c r="D207">
        <v>5.0000000000000001E-3</v>
      </c>
      <c r="E207">
        <v>50</v>
      </c>
      <c r="F207">
        <v>165</v>
      </c>
      <c r="G207">
        <v>207.5</v>
      </c>
      <c r="H207">
        <v>79.8</v>
      </c>
      <c r="J207">
        <v>12.1</v>
      </c>
      <c r="K207">
        <v>0.9446</v>
      </c>
      <c r="L207">
        <v>6.6424000000000003</v>
      </c>
      <c r="M207">
        <v>4.7000000000000002E-3</v>
      </c>
      <c r="N207">
        <v>155.86969999999999</v>
      </c>
      <c r="O207">
        <v>196.00479999999999</v>
      </c>
      <c r="P207">
        <v>351.9</v>
      </c>
      <c r="Q207">
        <v>135.63210000000001</v>
      </c>
      <c r="R207">
        <v>170.55619999999999</v>
      </c>
      <c r="S207">
        <v>306.2</v>
      </c>
      <c r="T207">
        <v>79.8279</v>
      </c>
      <c r="W207">
        <v>0</v>
      </c>
      <c r="X207">
        <v>11.429600000000001</v>
      </c>
      <c r="Y207">
        <v>12.1</v>
      </c>
      <c r="Z207">
        <v>854</v>
      </c>
      <c r="AA207">
        <v>874</v>
      </c>
      <c r="AB207">
        <v>854</v>
      </c>
      <c r="AC207">
        <v>83</v>
      </c>
      <c r="AD207">
        <v>19.739999999999998</v>
      </c>
      <c r="AE207">
        <v>0.45</v>
      </c>
      <c r="AF207">
        <v>969</v>
      </c>
      <c r="AG207">
        <v>-2</v>
      </c>
      <c r="AH207">
        <v>6</v>
      </c>
      <c r="AI207">
        <v>12</v>
      </c>
      <c r="AJ207">
        <v>191</v>
      </c>
      <c r="AK207">
        <v>189</v>
      </c>
      <c r="AL207">
        <v>6.9</v>
      </c>
      <c r="AM207">
        <v>195</v>
      </c>
      <c r="AN207" t="s">
        <v>155</v>
      </c>
      <c r="AO207">
        <v>1</v>
      </c>
      <c r="AP207" s="42">
        <v>0.78589120370370369</v>
      </c>
      <c r="AQ207">
        <v>47.164234</v>
      </c>
      <c r="AR207">
        <v>-88.489024999999998</v>
      </c>
      <c r="AS207">
        <v>318.8</v>
      </c>
      <c r="AT207">
        <v>25</v>
      </c>
      <c r="AU207">
        <v>12</v>
      </c>
      <c r="AV207">
        <v>8</v>
      </c>
      <c r="AW207" t="s">
        <v>221</v>
      </c>
      <c r="AX207">
        <v>1.1000000000000001</v>
      </c>
      <c r="AY207">
        <v>1.9</v>
      </c>
      <c r="AZ207">
        <v>2.2999999999999998</v>
      </c>
      <c r="BA207">
        <v>14.471</v>
      </c>
      <c r="BB207">
        <v>30.68</v>
      </c>
      <c r="BC207">
        <v>2.12</v>
      </c>
      <c r="BD207">
        <v>5.8659999999999997</v>
      </c>
      <c r="BE207">
        <v>3196.4839999999999</v>
      </c>
      <c r="BF207">
        <v>1.4470000000000001</v>
      </c>
      <c r="BG207">
        <v>7.8550000000000004</v>
      </c>
      <c r="BH207">
        <v>9.8780000000000001</v>
      </c>
      <c r="BI207">
        <v>17.733000000000001</v>
      </c>
      <c r="BJ207">
        <v>6.835</v>
      </c>
      <c r="BK207">
        <v>8.5950000000000006</v>
      </c>
      <c r="BL207">
        <v>15.43</v>
      </c>
      <c r="BM207">
        <v>1.2064999999999999</v>
      </c>
      <c r="BQ207">
        <v>3999.23</v>
      </c>
      <c r="BR207">
        <v>0.15460499999999999</v>
      </c>
      <c r="BS207">
        <v>8.7703000000000003E-2</v>
      </c>
      <c r="BT207">
        <v>7.7029999999999998E-3</v>
      </c>
      <c r="BU207">
        <v>3.7217289999999998</v>
      </c>
      <c r="BV207">
        <v>1.7628303000000001</v>
      </c>
    </row>
    <row r="208" spans="1:74" customFormat="1" x14ac:dyDescent="0.25">
      <c r="A208" s="40">
        <v>41705</v>
      </c>
      <c r="B208" s="41">
        <v>3.5991898148148148E-2</v>
      </c>
      <c r="C208">
        <v>7.1260000000000003</v>
      </c>
      <c r="D208">
        <v>3.3999999999999998E-3</v>
      </c>
      <c r="E208">
        <v>33.909894999999999</v>
      </c>
      <c r="F208">
        <v>168.3</v>
      </c>
      <c r="G208">
        <v>207.5</v>
      </c>
      <c r="H208">
        <v>60.8</v>
      </c>
      <c r="J208">
        <v>11.75</v>
      </c>
      <c r="K208">
        <v>0.94399999999999995</v>
      </c>
      <c r="L208">
        <v>6.7267000000000001</v>
      </c>
      <c r="M208">
        <v>3.2000000000000002E-3</v>
      </c>
      <c r="N208">
        <v>158.8586</v>
      </c>
      <c r="O208">
        <v>195.87620000000001</v>
      </c>
      <c r="P208">
        <v>354.7</v>
      </c>
      <c r="Q208">
        <v>138.233</v>
      </c>
      <c r="R208">
        <v>170.4443</v>
      </c>
      <c r="S208">
        <v>308.7</v>
      </c>
      <c r="T208">
        <v>60.8202</v>
      </c>
      <c r="W208">
        <v>0</v>
      </c>
      <c r="X208">
        <v>11.095700000000001</v>
      </c>
      <c r="Y208">
        <v>12</v>
      </c>
      <c r="Z208">
        <v>854</v>
      </c>
      <c r="AA208">
        <v>873</v>
      </c>
      <c r="AB208">
        <v>854</v>
      </c>
      <c r="AC208">
        <v>83</v>
      </c>
      <c r="AD208">
        <v>19.739999999999998</v>
      </c>
      <c r="AE208">
        <v>0.45</v>
      </c>
      <c r="AF208">
        <v>969</v>
      </c>
      <c r="AG208">
        <v>-2</v>
      </c>
      <c r="AH208">
        <v>6</v>
      </c>
      <c r="AI208">
        <v>12</v>
      </c>
      <c r="AJ208">
        <v>191</v>
      </c>
      <c r="AK208">
        <v>189</v>
      </c>
      <c r="AL208">
        <v>7.1</v>
      </c>
      <c r="AM208">
        <v>195</v>
      </c>
      <c r="AN208" t="s">
        <v>155</v>
      </c>
      <c r="AO208">
        <v>1</v>
      </c>
      <c r="AP208" s="42">
        <v>0.78590277777777784</v>
      </c>
      <c r="AQ208">
        <v>47.164216000000003</v>
      </c>
      <c r="AR208">
        <v>-88.489171999999996</v>
      </c>
      <c r="AS208">
        <v>318.7</v>
      </c>
      <c r="AT208">
        <v>25.2</v>
      </c>
      <c r="AU208">
        <v>12</v>
      </c>
      <c r="AV208">
        <v>8</v>
      </c>
      <c r="AW208" t="s">
        <v>221</v>
      </c>
      <c r="AX208">
        <v>1.1000000000000001</v>
      </c>
      <c r="AY208">
        <v>1.9080999999999999</v>
      </c>
      <c r="AZ208">
        <v>2.3081</v>
      </c>
      <c r="BA208">
        <v>14.471</v>
      </c>
      <c r="BB208">
        <v>30.31</v>
      </c>
      <c r="BC208">
        <v>2.09</v>
      </c>
      <c r="BD208">
        <v>5.9340000000000002</v>
      </c>
      <c r="BE208">
        <v>3197.9540000000002</v>
      </c>
      <c r="BF208">
        <v>0.96899999999999997</v>
      </c>
      <c r="BG208">
        <v>7.9089999999999998</v>
      </c>
      <c r="BH208">
        <v>9.7520000000000007</v>
      </c>
      <c r="BI208">
        <v>17.661000000000001</v>
      </c>
      <c r="BJ208">
        <v>6.8819999999999997</v>
      </c>
      <c r="BK208">
        <v>8.4860000000000007</v>
      </c>
      <c r="BL208">
        <v>15.368</v>
      </c>
      <c r="BM208">
        <v>0.90810000000000002</v>
      </c>
      <c r="BQ208">
        <v>3835.5050000000001</v>
      </c>
      <c r="BR208">
        <v>0.190308</v>
      </c>
      <c r="BS208">
        <v>8.7297E-2</v>
      </c>
      <c r="BT208">
        <v>7.2969999999999997E-3</v>
      </c>
      <c r="BU208">
        <v>4.5811900000000003</v>
      </c>
      <c r="BV208">
        <v>1.7546697</v>
      </c>
    </row>
    <row r="209" spans="1:74" customFormat="1" x14ac:dyDescent="0.25">
      <c r="A209" s="40">
        <v>41705</v>
      </c>
      <c r="B209" s="41">
        <v>3.6003472222222221E-2</v>
      </c>
      <c r="C209">
        <v>7.2350000000000003</v>
      </c>
      <c r="D209">
        <v>3.5999999999999999E-3</v>
      </c>
      <c r="E209">
        <v>36.448041000000003</v>
      </c>
      <c r="F209">
        <v>173.6</v>
      </c>
      <c r="G209">
        <v>207.4</v>
      </c>
      <c r="H209">
        <v>50.1</v>
      </c>
      <c r="J209">
        <v>11.61</v>
      </c>
      <c r="K209">
        <v>0.94310000000000005</v>
      </c>
      <c r="L209">
        <v>6.8228999999999997</v>
      </c>
      <c r="M209">
        <v>3.3999999999999998E-3</v>
      </c>
      <c r="N209">
        <v>163.71680000000001</v>
      </c>
      <c r="O209">
        <v>195.58330000000001</v>
      </c>
      <c r="P209">
        <v>359.3</v>
      </c>
      <c r="Q209">
        <v>142.46029999999999</v>
      </c>
      <c r="R209">
        <v>170.18940000000001</v>
      </c>
      <c r="S209">
        <v>312.60000000000002</v>
      </c>
      <c r="T209">
        <v>50.1</v>
      </c>
      <c r="W209">
        <v>0</v>
      </c>
      <c r="X209">
        <v>10.948</v>
      </c>
      <c r="Y209">
        <v>12.1</v>
      </c>
      <c r="Z209">
        <v>853</v>
      </c>
      <c r="AA209">
        <v>873</v>
      </c>
      <c r="AB209">
        <v>855</v>
      </c>
      <c r="AC209">
        <v>83</v>
      </c>
      <c r="AD209">
        <v>19.739999999999998</v>
      </c>
      <c r="AE209">
        <v>0.45</v>
      </c>
      <c r="AF209">
        <v>969</v>
      </c>
      <c r="AG209">
        <v>-2</v>
      </c>
      <c r="AH209">
        <v>6</v>
      </c>
      <c r="AI209">
        <v>12</v>
      </c>
      <c r="AJ209">
        <v>191</v>
      </c>
      <c r="AK209">
        <v>189</v>
      </c>
      <c r="AL209">
        <v>7</v>
      </c>
      <c r="AM209">
        <v>195</v>
      </c>
      <c r="AN209" t="s">
        <v>155</v>
      </c>
      <c r="AO209">
        <v>1</v>
      </c>
      <c r="AP209" s="42">
        <v>0.78591435185185177</v>
      </c>
      <c r="AQ209">
        <v>47.164169000000001</v>
      </c>
      <c r="AR209">
        <v>-88.489323999999996</v>
      </c>
      <c r="AS209">
        <v>318.39999999999998</v>
      </c>
      <c r="AT209">
        <v>26.5</v>
      </c>
      <c r="AU209">
        <v>12</v>
      </c>
      <c r="AV209">
        <v>8</v>
      </c>
      <c r="AW209" t="s">
        <v>221</v>
      </c>
      <c r="AX209">
        <v>1.1162000000000001</v>
      </c>
      <c r="AY209">
        <v>1.919</v>
      </c>
      <c r="AZ209">
        <v>2.4</v>
      </c>
      <c r="BA209">
        <v>14.471</v>
      </c>
      <c r="BB209">
        <v>29.87</v>
      </c>
      <c r="BC209">
        <v>2.06</v>
      </c>
      <c r="BD209">
        <v>6.0369999999999999</v>
      </c>
      <c r="BE209">
        <v>3198.1419999999998</v>
      </c>
      <c r="BF209">
        <v>1.0249999999999999</v>
      </c>
      <c r="BG209">
        <v>8.0359999999999996</v>
      </c>
      <c r="BH209">
        <v>9.6010000000000009</v>
      </c>
      <c r="BI209">
        <v>17.637</v>
      </c>
      <c r="BJ209">
        <v>6.9930000000000003</v>
      </c>
      <c r="BK209">
        <v>8.3539999999999992</v>
      </c>
      <c r="BL209">
        <v>15.347</v>
      </c>
      <c r="BM209">
        <v>0.73760000000000003</v>
      </c>
      <c r="BQ209">
        <v>3731.355</v>
      </c>
      <c r="BR209">
        <v>0.20100000000000001</v>
      </c>
      <c r="BS209">
        <v>8.8405999999999998E-2</v>
      </c>
      <c r="BT209">
        <v>7.0000000000000001E-3</v>
      </c>
      <c r="BU209">
        <v>4.8385730000000002</v>
      </c>
      <c r="BV209">
        <v>1.7769606</v>
      </c>
    </row>
    <row r="210" spans="1:74" customFormat="1" x14ac:dyDescent="0.25">
      <c r="A210" s="40">
        <v>41705</v>
      </c>
      <c r="B210" s="41">
        <v>3.6015046296296295E-2</v>
      </c>
      <c r="C210">
        <v>7.5460000000000003</v>
      </c>
      <c r="D210">
        <v>4.0000000000000001E-3</v>
      </c>
      <c r="E210">
        <v>40</v>
      </c>
      <c r="F210">
        <v>173.8</v>
      </c>
      <c r="G210">
        <v>206.7</v>
      </c>
      <c r="H210">
        <v>58.4</v>
      </c>
      <c r="J210">
        <v>11.26</v>
      </c>
      <c r="K210">
        <v>0.94059999999999999</v>
      </c>
      <c r="L210">
        <v>7.0975999999999999</v>
      </c>
      <c r="M210">
        <v>3.8E-3</v>
      </c>
      <c r="N210">
        <v>163.51609999999999</v>
      </c>
      <c r="O210">
        <v>194.38630000000001</v>
      </c>
      <c r="P210">
        <v>357.9</v>
      </c>
      <c r="Q210">
        <v>142.28569999999999</v>
      </c>
      <c r="R210">
        <v>169.14789999999999</v>
      </c>
      <c r="S210">
        <v>311.39999999999998</v>
      </c>
      <c r="T210">
        <v>58.351100000000002</v>
      </c>
      <c r="W210">
        <v>0</v>
      </c>
      <c r="X210">
        <v>10.5914</v>
      </c>
      <c r="Y210">
        <v>12.2</v>
      </c>
      <c r="Z210">
        <v>852</v>
      </c>
      <c r="AA210">
        <v>873</v>
      </c>
      <c r="AB210">
        <v>854</v>
      </c>
      <c r="AC210">
        <v>83</v>
      </c>
      <c r="AD210">
        <v>19.739999999999998</v>
      </c>
      <c r="AE210">
        <v>0.45</v>
      </c>
      <c r="AF210">
        <v>969</v>
      </c>
      <c r="AG210">
        <v>-2</v>
      </c>
      <c r="AH210">
        <v>6</v>
      </c>
      <c r="AI210">
        <v>12</v>
      </c>
      <c r="AJ210">
        <v>191</v>
      </c>
      <c r="AK210">
        <v>188.3</v>
      </c>
      <c r="AL210">
        <v>7</v>
      </c>
      <c r="AM210">
        <v>195</v>
      </c>
      <c r="AN210" t="s">
        <v>155</v>
      </c>
      <c r="AO210">
        <v>1</v>
      </c>
      <c r="AP210" s="42">
        <v>0.78592592592592592</v>
      </c>
      <c r="AQ210">
        <v>47.164118000000002</v>
      </c>
      <c r="AR210">
        <v>-88.489472000000006</v>
      </c>
      <c r="AS210">
        <v>318.2</v>
      </c>
      <c r="AT210">
        <v>27.4</v>
      </c>
      <c r="AU210">
        <v>12</v>
      </c>
      <c r="AV210">
        <v>8</v>
      </c>
      <c r="AW210" t="s">
        <v>221</v>
      </c>
      <c r="AX210">
        <v>1.2919</v>
      </c>
      <c r="AY210">
        <v>1.0162</v>
      </c>
      <c r="AZ210">
        <v>2.4081000000000001</v>
      </c>
      <c r="BA210">
        <v>14.471</v>
      </c>
      <c r="BB210">
        <v>28.67</v>
      </c>
      <c r="BC210">
        <v>1.98</v>
      </c>
      <c r="BD210">
        <v>6.3170000000000002</v>
      </c>
      <c r="BE210">
        <v>3197.05</v>
      </c>
      <c r="BF210">
        <v>1.079</v>
      </c>
      <c r="BG210">
        <v>7.7130000000000001</v>
      </c>
      <c r="BH210">
        <v>9.1690000000000005</v>
      </c>
      <c r="BI210">
        <v>16.882999999999999</v>
      </c>
      <c r="BJ210">
        <v>6.7119999999999997</v>
      </c>
      <c r="BK210">
        <v>7.9790000000000001</v>
      </c>
      <c r="BL210">
        <v>14.691000000000001</v>
      </c>
      <c r="BM210">
        <v>0.82550000000000001</v>
      </c>
      <c r="BQ210">
        <v>3468.8809999999999</v>
      </c>
      <c r="BR210">
        <v>0.21506</v>
      </c>
      <c r="BS210">
        <v>8.9703000000000005E-2</v>
      </c>
      <c r="BT210">
        <v>7.0000000000000001E-3</v>
      </c>
      <c r="BU210">
        <v>5.1770319999999996</v>
      </c>
      <c r="BV210">
        <v>1.8030303000000001</v>
      </c>
    </row>
    <row r="211" spans="1:74" customFormat="1" x14ac:dyDescent="0.25">
      <c r="A211" s="40">
        <v>41705</v>
      </c>
      <c r="B211" s="41">
        <v>3.6026620370370369E-2</v>
      </c>
      <c r="C211">
        <v>7.52</v>
      </c>
      <c r="D211">
        <v>4.0000000000000001E-3</v>
      </c>
      <c r="E211">
        <v>40</v>
      </c>
      <c r="F211">
        <v>179.6</v>
      </c>
      <c r="G211">
        <v>217.2</v>
      </c>
      <c r="H211">
        <v>50.1</v>
      </c>
      <c r="J211">
        <v>11.1</v>
      </c>
      <c r="K211">
        <v>0.94079999999999997</v>
      </c>
      <c r="L211">
        <v>7.0753000000000004</v>
      </c>
      <c r="M211">
        <v>3.8E-3</v>
      </c>
      <c r="N211">
        <v>169.01050000000001</v>
      </c>
      <c r="O211">
        <v>204.30520000000001</v>
      </c>
      <c r="P211">
        <v>373.3</v>
      </c>
      <c r="Q211">
        <v>147.0667</v>
      </c>
      <c r="R211">
        <v>177.77889999999999</v>
      </c>
      <c r="S211">
        <v>324.8</v>
      </c>
      <c r="T211">
        <v>50.1</v>
      </c>
      <c r="W211">
        <v>0</v>
      </c>
      <c r="X211">
        <v>10.445600000000001</v>
      </c>
      <c r="Y211">
        <v>12.1</v>
      </c>
      <c r="Z211">
        <v>853</v>
      </c>
      <c r="AA211">
        <v>873</v>
      </c>
      <c r="AB211">
        <v>853</v>
      </c>
      <c r="AC211">
        <v>83</v>
      </c>
      <c r="AD211">
        <v>19.739999999999998</v>
      </c>
      <c r="AE211">
        <v>0.45</v>
      </c>
      <c r="AF211">
        <v>969</v>
      </c>
      <c r="AG211">
        <v>-2</v>
      </c>
      <c r="AH211">
        <v>6</v>
      </c>
      <c r="AI211">
        <v>12</v>
      </c>
      <c r="AJ211">
        <v>191</v>
      </c>
      <c r="AK211">
        <v>188</v>
      </c>
      <c r="AL211">
        <v>7.1</v>
      </c>
      <c r="AM211">
        <v>194.6</v>
      </c>
      <c r="AN211" t="s">
        <v>155</v>
      </c>
      <c r="AO211">
        <v>1</v>
      </c>
      <c r="AP211" s="42">
        <v>0.78593750000000007</v>
      </c>
      <c r="AQ211">
        <v>47.164060999999997</v>
      </c>
      <c r="AR211">
        <v>-88.489621</v>
      </c>
      <c r="AS211">
        <v>318</v>
      </c>
      <c r="AT211">
        <v>29.1</v>
      </c>
      <c r="AU211">
        <v>12</v>
      </c>
      <c r="AV211">
        <v>9</v>
      </c>
      <c r="AW211" t="s">
        <v>210</v>
      </c>
      <c r="AX211">
        <v>1.2161999999999999</v>
      </c>
      <c r="AY211">
        <v>1.1838</v>
      </c>
      <c r="AZ211">
        <v>2.5081000000000002</v>
      </c>
      <c r="BA211">
        <v>14.471</v>
      </c>
      <c r="BB211">
        <v>28.77</v>
      </c>
      <c r="BC211">
        <v>1.99</v>
      </c>
      <c r="BD211">
        <v>6.2880000000000003</v>
      </c>
      <c r="BE211">
        <v>3197.4670000000001</v>
      </c>
      <c r="BF211">
        <v>1.0820000000000001</v>
      </c>
      <c r="BG211">
        <v>7.9989999999999997</v>
      </c>
      <c r="BH211">
        <v>9.6690000000000005</v>
      </c>
      <c r="BI211">
        <v>17.667000000000002</v>
      </c>
      <c r="BJ211">
        <v>6.96</v>
      </c>
      <c r="BK211">
        <v>8.4139999999999997</v>
      </c>
      <c r="BL211">
        <v>15.374000000000001</v>
      </c>
      <c r="BM211">
        <v>0.71109999999999995</v>
      </c>
      <c r="BQ211">
        <v>3432.3629999999998</v>
      </c>
      <c r="BR211">
        <v>0.23716899999999999</v>
      </c>
      <c r="BS211">
        <v>8.8594000000000006E-2</v>
      </c>
      <c r="BT211">
        <v>7.0000000000000001E-3</v>
      </c>
      <c r="BU211">
        <v>5.7092510000000001</v>
      </c>
      <c r="BV211">
        <v>1.7807394000000001</v>
      </c>
    </row>
    <row r="212" spans="1:74" customFormat="1" x14ac:dyDescent="0.25">
      <c r="A212" s="40">
        <v>41705</v>
      </c>
      <c r="B212" s="41">
        <v>3.6038194444444442E-2</v>
      </c>
      <c r="C212">
        <v>7.64</v>
      </c>
      <c r="D212">
        <v>4.0000000000000001E-3</v>
      </c>
      <c r="E212">
        <v>40</v>
      </c>
      <c r="F212">
        <v>183.1</v>
      </c>
      <c r="G212">
        <v>222.2</v>
      </c>
      <c r="H212">
        <v>78.099999999999994</v>
      </c>
      <c r="J212">
        <v>10.86</v>
      </c>
      <c r="K212">
        <v>0.93989999999999996</v>
      </c>
      <c r="L212">
        <v>7.1811999999999996</v>
      </c>
      <c r="M212">
        <v>3.8E-3</v>
      </c>
      <c r="N212">
        <v>172.0701</v>
      </c>
      <c r="O212">
        <v>208.8629</v>
      </c>
      <c r="P212">
        <v>380.9</v>
      </c>
      <c r="Q212">
        <v>149.72399999999999</v>
      </c>
      <c r="R212">
        <v>181.73869999999999</v>
      </c>
      <c r="S212">
        <v>331.5</v>
      </c>
      <c r="T212">
        <v>78.136300000000006</v>
      </c>
      <c r="W212">
        <v>0</v>
      </c>
      <c r="X212">
        <v>10.208299999999999</v>
      </c>
      <c r="Y212">
        <v>12</v>
      </c>
      <c r="Z212">
        <v>853</v>
      </c>
      <c r="AA212">
        <v>872</v>
      </c>
      <c r="AB212">
        <v>854</v>
      </c>
      <c r="AC212">
        <v>83</v>
      </c>
      <c r="AD212">
        <v>19.72</v>
      </c>
      <c r="AE212">
        <v>0.45</v>
      </c>
      <c r="AF212">
        <v>970</v>
      </c>
      <c r="AG212">
        <v>-2</v>
      </c>
      <c r="AH212">
        <v>6</v>
      </c>
      <c r="AI212">
        <v>12</v>
      </c>
      <c r="AJ212">
        <v>191</v>
      </c>
      <c r="AK212">
        <v>188.7</v>
      </c>
      <c r="AL212">
        <v>7.2</v>
      </c>
      <c r="AM212">
        <v>194.2</v>
      </c>
      <c r="AN212" t="s">
        <v>155</v>
      </c>
      <c r="AO212">
        <v>1</v>
      </c>
      <c r="AP212" s="42">
        <v>0.78594907407407411</v>
      </c>
      <c r="AQ212">
        <v>47.163980000000002</v>
      </c>
      <c r="AR212">
        <v>-88.489756999999997</v>
      </c>
      <c r="AS212">
        <v>317.8</v>
      </c>
      <c r="AT212">
        <v>29.8</v>
      </c>
      <c r="AU212">
        <v>12</v>
      </c>
      <c r="AV212">
        <v>9</v>
      </c>
      <c r="AW212" t="s">
        <v>210</v>
      </c>
      <c r="AX212">
        <v>1.3837999999999999</v>
      </c>
      <c r="AY212">
        <v>1.0162</v>
      </c>
      <c r="AZ212">
        <v>2.6</v>
      </c>
      <c r="BA212">
        <v>14.471</v>
      </c>
      <c r="BB212">
        <v>28.32</v>
      </c>
      <c r="BC212">
        <v>1.96</v>
      </c>
      <c r="BD212">
        <v>6.3940000000000001</v>
      </c>
      <c r="BE212">
        <v>3196.0079999999998</v>
      </c>
      <c r="BF212">
        <v>1.0649999999999999</v>
      </c>
      <c r="BG212">
        <v>8.02</v>
      </c>
      <c r="BH212">
        <v>9.734</v>
      </c>
      <c r="BI212">
        <v>17.754000000000001</v>
      </c>
      <c r="BJ212">
        <v>6.9779999999999998</v>
      </c>
      <c r="BK212">
        <v>8.4700000000000006</v>
      </c>
      <c r="BL212">
        <v>15.448</v>
      </c>
      <c r="BM212">
        <v>1.0922000000000001</v>
      </c>
      <c r="BQ212">
        <v>3303.4079999999999</v>
      </c>
      <c r="BR212">
        <v>0.248921</v>
      </c>
      <c r="BS212">
        <v>8.8703000000000004E-2</v>
      </c>
      <c r="BT212">
        <v>7.0000000000000001E-3</v>
      </c>
      <c r="BU212">
        <v>5.9921509999999998</v>
      </c>
      <c r="BV212">
        <v>1.7829303000000001</v>
      </c>
    </row>
    <row r="213" spans="1:74" customFormat="1" x14ac:dyDescent="0.25">
      <c r="A213" s="40">
        <v>41705</v>
      </c>
      <c r="B213" s="41">
        <v>3.6049768518518523E-2</v>
      </c>
      <c r="C213">
        <v>7.7089999999999996</v>
      </c>
      <c r="D213">
        <v>4.0000000000000001E-3</v>
      </c>
      <c r="E213">
        <v>40</v>
      </c>
      <c r="F213">
        <v>179.8</v>
      </c>
      <c r="G213">
        <v>227.1</v>
      </c>
      <c r="H213">
        <v>61.1</v>
      </c>
      <c r="J213">
        <v>10.7</v>
      </c>
      <c r="K213">
        <v>0.93940000000000001</v>
      </c>
      <c r="L213">
        <v>7.2415000000000003</v>
      </c>
      <c r="M213">
        <v>3.8E-3</v>
      </c>
      <c r="N213">
        <v>168.9033</v>
      </c>
      <c r="O213">
        <v>213.38290000000001</v>
      </c>
      <c r="P213">
        <v>382.3</v>
      </c>
      <c r="Q213">
        <v>146.97139999999999</v>
      </c>
      <c r="R213">
        <v>185.67529999999999</v>
      </c>
      <c r="S213">
        <v>332.6</v>
      </c>
      <c r="T213">
        <v>61.149900000000002</v>
      </c>
      <c r="W213">
        <v>0</v>
      </c>
      <c r="X213">
        <v>10.051500000000001</v>
      </c>
      <c r="Y213">
        <v>12</v>
      </c>
      <c r="Z213">
        <v>853</v>
      </c>
      <c r="AA213">
        <v>872</v>
      </c>
      <c r="AB213">
        <v>854</v>
      </c>
      <c r="AC213">
        <v>83</v>
      </c>
      <c r="AD213">
        <v>19.73</v>
      </c>
      <c r="AE213">
        <v>0.45</v>
      </c>
      <c r="AF213">
        <v>969</v>
      </c>
      <c r="AG213">
        <v>-2</v>
      </c>
      <c r="AH213">
        <v>6.7030000000000003</v>
      </c>
      <c r="AI213">
        <v>12</v>
      </c>
      <c r="AJ213">
        <v>191</v>
      </c>
      <c r="AK213">
        <v>189</v>
      </c>
      <c r="AL213">
        <v>7.2</v>
      </c>
      <c r="AM213">
        <v>194</v>
      </c>
      <c r="AN213" t="s">
        <v>155</v>
      </c>
      <c r="AO213">
        <v>1</v>
      </c>
      <c r="AP213" s="42">
        <v>0.78596064814814814</v>
      </c>
      <c r="AQ213">
        <v>47.163887000000003</v>
      </c>
      <c r="AR213">
        <v>-88.489885999999998</v>
      </c>
      <c r="AS213">
        <v>317.3</v>
      </c>
      <c r="AT213">
        <v>30.6</v>
      </c>
      <c r="AU213">
        <v>12</v>
      </c>
      <c r="AV213">
        <v>10</v>
      </c>
      <c r="AW213" t="s">
        <v>210</v>
      </c>
      <c r="AX213">
        <v>1.2080919999999999</v>
      </c>
      <c r="AY213">
        <v>1.2323679999999999</v>
      </c>
      <c r="AZ213">
        <v>2.6242760000000001</v>
      </c>
      <c r="BA213">
        <v>14.471</v>
      </c>
      <c r="BB213">
        <v>28.09</v>
      </c>
      <c r="BC213">
        <v>1.94</v>
      </c>
      <c r="BD213">
        <v>6.4509999999999996</v>
      </c>
      <c r="BE213">
        <v>3196.6559999999999</v>
      </c>
      <c r="BF213">
        <v>1.056</v>
      </c>
      <c r="BG213">
        <v>7.8079999999999998</v>
      </c>
      <c r="BH213">
        <v>9.8640000000000008</v>
      </c>
      <c r="BI213">
        <v>17.672000000000001</v>
      </c>
      <c r="BJ213">
        <v>6.7939999999999996</v>
      </c>
      <c r="BK213">
        <v>8.5830000000000002</v>
      </c>
      <c r="BL213">
        <v>15.378</v>
      </c>
      <c r="BM213">
        <v>0.8478</v>
      </c>
      <c r="BQ213">
        <v>3226.2559999999999</v>
      </c>
      <c r="BR213">
        <v>0.251</v>
      </c>
      <c r="BS213">
        <v>8.8297E-2</v>
      </c>
      <c r="BT213">
        <v>7.0000000000000001E-3</v>
      </c>
      <c r="BU213">
        <v>6.042198</v>
      </c>
      <c r="BV213">
        <v>1.7747697</v>
      </c>
    </row>
    <row r="214" spans="1:74" customFormat="1" x14ac:dyDescent="0.25">
      <c r="A214" s="40">
        <v>41705</v>
      </c>
      <c r="B214" s="41">
        <v>3.6061342592592589E-2</v>
      </c>
      <c r="C214">
        <v>7.5919999999999996</v>
      </c>
      <c r="D214">
        <v>4.0000000000000001E-3</v>
      </c>
      <c r="E214">
        <v>40</v>
      </c>
      <c r="F214">
        <v>180</v>
      </c>
      <c r="G214">
        <v>237</v>
      </c>
      <c r="H214">
        <v>69.099999999999994</v>
      </c>
      <c r="J214">
        <v>10.65</v>
      </c>
      <c r="K214">
        <v>0.94030000000000002</v>
      </c>
      <c r="L214">
        <v>7.1390000000000002</v>
      </c>
      <c r="M214">
        <v>3.8E-3</v>
      </c>
      <c r="N214">
        <v>169.25569999999999</v>
      </c>
      <c r="O214">
        <v>222.87119999999999</v>
      </c>
      <c r="P214">
        <v>392.1</v>
      </c>
      <c r="Q214">
        <v>147.2801</v>
      </c>
      <c r="R214">
        <v>193.93440000000001</v>
      </c>
      <c r="S214">
        <v>341.2</v>
      </c>
      <c r="T214">
        <v>69.069699999999997</v>
      </c>
      <c r="W214">
        <v>0</v>
      </c>
      <c r="X214">
        <v>10.014200000000001</v>
      </c>
      <c r="Y214">
        <v>12</v>
      </c>
      <c r="Z214">
        <v>854</v>
      </c>
      <c r="AA214">
        <v>873</v>
      </c>
      <c r="AB214">
        <v>853</v>
      </c>
      <c r="AC214">
        <v>83</v>
      </c>
      <c r="AD214">
        <v>19.739999999999998</v>
      </c>
      <c r="AE214">
        <v>0.45</v>
      </c>
      <c r="AF214">
        <v>969</v>
      </c>
      <c r="AG214">
        <v>-2</v>
      </c>
      <c r="AH214">
        <v>6.2969999999999997</v>
      </c>
      <c r="AI214">
        <v>12</v>
      </c>
      <c r="AJ214">
        <v>191</v>
      </c>
      <c r="AK214">
        <v>189</v>
      </c>
      <c r="AL214">
        <v>7.2</v>
      </c>
      <c r="AM214">
        <v>194</v>
      </c>
      <c r="AN214" t="s">
        <v>155</v>
      </c>
      <c r="AO214">
        <v>1</v>
      </c>
      <c r="AP214" s="42">
        <v>0.78597222222222218</v>
      </c>
      <c r="AQ214">
        <v>47.163792999999998</v>
      </c>
      <c r="AR214">
        <v>-88.490029000000007</v>
      </c>
      <c r="AS214">
        <v>316.60000000000002</v>
      </c>
      <c r="AT214">
        <v>32.1</v>
      </c>
      <c r="AU214">
        <v>12</v>
      </c>
      <c r="AV214">
        <v>10</v>
      </c>
      <c r="AW214" t="s">
        <v>210</v>
      </c>
      <c r="AX214">
        <v>1.275976</v>
      </c>
      <c r="AY214">
        <v>1.6080080000000001</v>
      </c>
      <c r="AZ214">
        <v>2.8919920000000001</v>
      </c>
      <c r="BA214">
        <v>14.471</v>
      </c>
      <c r="BB214">
        <v>28.5</v>
      </c>
      <c r="BC214">
        <v>1.97</v>
      </c>
      <c r="BD214">
        <v>6.3479999999999999</v>
      </c>
      <c r="BE214">
        <v>3196.489</v>
      </c>
      <c r="BF214">
        <v>1.0720000000000001</v>
      </c>
      <c r="BG214">
        <v>7.9359999999999999</v>
      </c>
      <c r="BH214">
        <v>10.45</v>
      </c>
      <c r="BI214">
        <v>18.385999999999999</v>
      </c>
      <c r="BJ214">
        <v>6.9059999999999997</v>
      </c>
      <c r="BK214">
        <v>9.093</v>
      </c>
      <c r="BL214">
        <v>15.999000000000001</v>
      </c>
      <c r="BM214">
        <v>0.97130000000000005</v>
      </c>
      <c r="BQ214">
        <v>3260.2289999999998</v>
      </c>
      <c r="BR214">
        <v>0.25029699999999999</v>
      </c>
      <c r="BS214">
        <v>8.8703000000000004E-2</v>
      </c>
      <c r="BT214">
        <v>6.2969999999999996E-3</v>
      </c>
      <c r="BU214">
        <v>6.0252749999999997</v>
      </c>
      <c r="BV214">
        <v>1.7829303000000001</v>
      </c>
    </row>
    <row r="215" spans="1:74" customFormat="1" x14ac:dyDescent="0.25">
      <c r="A215" s="40">
        <v>41705</v>
      </c>
      <c r="B215" s="41">
        <v>3.607291666666667E-2</v>
      </c>
      <c r="C215">
        <v>7.4370000000000003</v>
      </c>
      <c r="D215">
        <v>5.3E-3</v>
      </c>
      <c r="E215">
        <v>53.163933999999998</v>
      </c>
      <c r="F215">
        <v>177.5</v>
      </c>
      <c r="G215">
        <v>239.2</v>
      </c>
      <c r="H215">
        <v>62.2</v>
      </c>
      <c r="J215">
        <v>10.4</v>
      </c>
      <c r="K215">
        <v>0.94159999999999999</v>
      </c>
      <c r="L215">
        <v>7.0026999999999999</v>
      </c>
      <c r="M215">
        <v>5.0000000000000001E-3</v>
      </c>
      <c r="N215">
        <v>167.11799999999999</v>
      </c>
      <c r="O215">
        <v>225.2295</v>
      </c>
      <c r="P215">
        <v>392.3</v>
      </c>
      <c r="Q215">
        <v>145.41999999999999</v>
      </c>
      <c r="R215">
        <v>195.98650000000001</v>
      </c>
      <c r="S215">
        <v>341.4</v>
      </c>
      <c r="T215">
        <v>62.211500000000001</v>
      </c>
      <c r="W215">
        <v>0</v>
      </c>
      <c r="X215">
        <v>9.7926000000000002</v>
      </c>
      <c r="Y215">
        <v>12.1</v>
      </c>
      <c r="Z215">
        <v>853</v>
      </c>
      <c r="AA215">
        <v>872</v>
      </c>
      <c r="AB215">
        <v>854</v>
      </c>
      <c r="AC215">
        <v>83</v>
      </c>
      <c r="AD215">
        <v>19.739999999999998</v>
      </c>
      <c r="AE215">
        <v>0.45</v>
      </c>
      <c r="AF215">
        <v>969</v>
      </c>
      <c r="AG215">
        <v>-2</v>
      </c>
      <c r="AH215">
        <v>6</v>
      </c>
      <c r="AI215">
        <v>12</v>
      </c>
      <c r="AJ215">
        <v>191</v>
      </c>
      <c r="AK215">
        <v>189</v>
      </c>
      <c r="AL215">
        <v>7.3</v>
      </c>
      <c r="AM215">
        <v>194</v>
      </c>
      <c r="AN215" t="s">
        <v>155</v>
      </c>
      <c r="AO215">
        <v>1</v>
      </c>
      <c r="AP215" s="42">
        <v>0.78598379629629633</v>
      </c>
      <c r="AQ215">
        <v>47.163710000000002</v>
      </c>
      <c r="AR215">
        <v>-88.490178999999998</v>
      </c>
      <c r="AS215">
        <v>316.2</v>
      </c>
      <c r="AT215">
        <v>32.700000000000003</v>
      </c>
      <c r="AU215">
        <v>12</v>
      </c>
      <c r="AV215">
        <v>10</v>
      </c>
      <c r="AW215" t="s">
        <v>210</v>
      </c>
      <c r="AX215">
        <v>1</v>
      </c>
      <c r="AY215">
        <v>1.7</v>
      </c>
      <c r="AZ215">
        <v>2.8</v>
      </c>
      <c r="BA215">
        <v>14.471</v>
      </c>
      <c r="BB215">
        <v>29.07</v>
      </c>
      <c r="BC215">
        <v>2.0099999999999998</v>
      </c>
      <c r="BD215">
        <v>6.2030000000000003</v>
      </c>
      <c r="BE215">
        <v>3196.4879999999998</v>
      </c>
      <c r="BF215">
        <v>1.454</v>
      </c>
      <c r="BG215">
        <v>7.9889999999999999</v>
      </c>
      <c r="BH215">
        <v>10.766</v>
      </c>
      <c r="BI215">
        <v>18.754999999999999</v>
      </c>
      <c r="BJ215">
        <v>6.9509999999999996</v>
      </c>
      <c r="BK215">
        <v>9.3689999999999998</v>
      </c>
      <c r="BL215">
        <v>16.32</v>
      </c>
      <c r="BM215">
        <v>0.89190000000000003</v>
      </c>
      <c r="BQ215">
        <v>3250.1640000000002</v>
      </c>
      <c r="BR215">
        <v>0.22750400000000001</v>
      </c>
      <c r="BS215">
        <v>9.0406E-2</v>
      </c>
      <c r="BT215">
        <v>6.0000000000000001E-3</v>
      </c>
      <c r="BU215">
        <v>5.4765899999999998</v>
      </c>
      <c r="BV215">
        <v>1.8171606</v>
      </c>
    </row>
    <row r="216" spans="1:74" customFormat="1" x14ac:dyDescent="0.25">
      <c r="A216" s="40">
        <v>41705</v>
      </c>
      <c r="B216" s="41">
        <v>3.6084490740740736E-2</v>
      </c>
      <c r="C216">
        <v>7.3940000000000001</v>
      </c>
      <c r="D216">
        <v>3.5999999999999999E-3</v>
      </c>
      <c r="E216">
        <v>35.504201999999999</v>
      </c>
      <c r="F216">
        <v>167.8</v>
      </c>
      <c r="G216">
        <v>248.4</v>
      </c>
      <c r="H216">
        <v>60.1</v>
      </c>
      <c r="J216">
        <v>10.4</v>
      </c>
      <c r="K216">
        <v>0.94199999999999995</v>
      </c>
      <c r="L216">
        <v>6.9644000000000004</v>
      </c>
      <c r="M216">
        <v>3.3E-3</v>
      </c>
      <c r="N216">
        <v>158.0566</v>
      </c>
      <c r="O216">
        <v>234.01150000000001</v>
      </c>
      <c r="P216">
        <v>392.1</v>
      </c>
      <c r="Q216">
        <v>137.5351</v>
      </c>
      <c r="R216">
        <v>203.62819999999999</v>
      </c>
      <c r="S216">
        <v>341.2</v>
      </c>
      <c r="T216">
        <v>60.1</v>
      </c>
      <c r="W216">
        <v>0</v>
      </c>
      <c r="X216">
        <v>9.7963000000000005</v>
      </c>
      <c r="Y216">
        <v>12.1</v>
      </c>
      <c r="Z216">
        <v>852</v>
      </c>
      <c r="AA216">
        <v>872</v>
      </c>
      <c r="AB216">
        <v>853</v>
      </c>
      <c r="AC216">
        <v>83</v>
      </c>
      <c r="AD216">
        <v>19.739999999999998</v>
      </c>
      <c r="AE216">
        <v>0.45</v>
      </c>
      <c r="AF216">
        <v>969</v>
      </c>
      <c r="AG216">
        <v>-2</v>
      </c>
      <c r="AH216">
        <v>6</v>
      </c>
      <c r="AI216">
        <v>12</v>
      </c>
      <c r="AJ216">
        <v>191</v>
      </c>
      <c r="AK216">
        <v>189.7</v>
      </c>
      <c r="AL216">
        <v>7.3</v>
      </c>
      <c r="AM216">
        <v>194</v>
      </c>
      <c r="AN216" t="s">
        <v>155</v>
      </c>
      <c r="AO216">
        <v>1</v>
      </c>
      <c r="AP216" s="42">
        <v>0.78599537037037026</v>
      </c>
      <c r="AQ216">
        <v>47.163629</v>
      </c>
      <c r="AR216">
        <v>-88.490330999999998</v>
      </c>
      <c r="AS216">
        <v>315.8</v>
      </c>
      <c r="AT216">
        <v>32.9</v>
      </c>
      <c r="AU216">
        <v>12</v>
      </c>
      <c r="AV216">
        <v>10</v>
      </c>
      <c r="AW216" t="s">
        <v>210</v>
      </c>
      <c r="AX216">
        <v>1</v>
      </c>
      <c r="AY216">
        <v>1.7081</v>
      </c>
      <c r="AZ216">
        <v>2.8</v>
      </c>
      <c r="BA216">
        <v>14.471</v>
      </c>
      <c r="BB216">
        <v>29.24</v>
      </c>
      <c r="BC216">
        <v>2.02</v>
      </c>
      <c r="BD216">
        <v>6.1630000000000003</v>
      </c>
      <c r="BE216">
        <v>3197.4229999999998</v>
      </c>
      <c r="BF216">
        <v>0.97699999999999998</v>
      </c>
      <c r="BG216">
        <v>7.5990000000000002</v>
      </c>
      <c r="BH216">
        <v>11.250999999999999</v>
      </c>
      <c r="BI216">
        <v>18.850000000000001</v>
      </c>
      <c r="BJ216">
        <v>6.6130000000000004</v>
      </c>
      <c r="BK216">
        <v>9.7899999999999991</v>
      </c>
      <c r="BL216">
        <v>16.402999999999999</v>
      </c>
      <c r="BM216">
        <v>0.86660000000000004</v>
      </c>
      <c r="BQ216">
        <v>3270.2269999999999</v>
      </c>
      <c r="BR216">
        <v>0.205346</v>
      </c>
      <c r="BS216">
        <v>9.0999999999999998E-2</v>
      </c>
      <c r="BT216">
        <v>6.7029999999999998E-3</v>
      </c>
      <c r="BU216">
        <v>4.9431919999999998</v>
      </c>
      <c r="BV216">
        <v>1.8290999999999999</v>
      </c>
    </row>
    <row r="217" spans="1:74" customFormat="1" x14ac:dyDescent="0.25">
      <c r="A217" s="40">
        <v>41705</v>
      </c>
      <c r="B217" s="41">
        <v>3.6096064814814817E-2</v>
      </c>
      <c r="C217">
        <v>7.16</v>
      </c>
      <c r="D217">
        <v>2E-3</v>
      </c>
      <c r="E217">
        <v>19.515737999999999</v>
      </c>
      <c r="F217">
        <v>158.19999999999999</v>
      </c>
      <c r="G217">
        <v>255.1</v>
      </c>
      <c r="H217">
        <v>70.099999999999994</v>
      </c>
      <c r="J217">
        <v>10.4</v>
      </c>
      <c r="K217">
        <v>0.94379999999999997</v>
      </c>
      <c r="L217">
        <v>6.7576000000000001</v>
      </c>
      <c r="M217">
        <v>1.8E-3</v>
      </c>
      <c r="N217">
        <v>149.33920000000001</v>
      </c>
      <c r="O217">
        <v>240.7646</v>
      </c>
      <c r="P217">
        <v>390.1</v>
      </c>
      <c r="Q217">
        <v>129.9495</v>
      </c>
      <c r="R217">
        <v>209.50450000000001</v>
      </c>
      <c r="S217">
        <v>339.5</v>
      </c>
      <c r="T217">
        <v>70.099999999999994</v>
      </c>
      <c r="W217">
        <v>0</v>
      </c>
      <c r="X217">
        <v>9.8155000000000001</v>
      </c>
      <c r="Y217">
        <v>12.2</v>
      </c>
      <c r="Z217">
        <v>852</v>
      </c>
      <c r="AA217">
        <v>872</v>
      </c>
      <c r="AB217">
        <v>852</v>
      </c>
      <c r="AC217">
        <v>83</v>
      </c>
      <c r="AD217">
        <v>19.739999999999998</v>
      </c>
      <c r="AE217">
        <v>0.45</v>
      </c>
      <c r="AF217">
        <v>969</v>
      </c>
      <c r="AG217">
        <v>-2</v>
      </c>
      <c r="AH217">
        <v>6</v>
      </c>
      <c r="AI217">
        <v>12</v>
      </c>
      <c r="AJ217">
        <v>191</v>
      </c>
      <c r="AK217">
        <v>190</v>
      </c>
      <c r="AL217">
        <v>7.3</v>
      </c>
      <c r="AM217">
        <v>194</v>
      </c>
      <c r="AN217" t="s">
        <v>155</v>
      </c>
      <c r="AO217">
        <v>2</v>
      </c>
      <c r="AP217" s="42">
        <v>0.78600694444444441</v>
      </c>
      <c r="AQ217">
        <v>47.163580000000003</v>
      </c>
      <c r="AR217">
        <v>-88.490522999999996</v>
      </c>
      <c r="AS217">
        <v>315.8</v>
      </c>
      <c r="AT217">
        <v>34.9</v>
      </c>
      <c r="AU217">
        <v>12</v>
      </c>
      <c r="AV217">
        <v>9</v>
      </c>
      <c r="AW217" t="s">
        <v>210</v>
      </c>
      <c r="AX217">
        <v>1.0648</v>
      </c>
      <c r="AY217">
        <v>1.7352000000000001</v>
      </c>
      <c r="AZ217">
        <v>2.8485999999999998</v>
      </c>
      <c r="BA217">
        <v>14.471</v>
      </c>
      <c r="BB217">
        <v>30.17</v>
      </c>
      <c r="BC217">
        <v>2.08</v>
      </c>
      <c r="BD217">
        <v>5.9550000000000001</v>
      </c>
      <c r="BE217">
        <v>3198.0920000000001</v>
      </c>
      <c r="BF217">
        <v>0.55500000000000005</v>
      </c>
      <c r="BG217">
        <v>7.4009999999999998</v>
      </c>
      <c r="BH217">
        <v>11.932</v>
      </c>
      <c r="BI217">
        <v>19.334</v>
      </c>
      <c r="BJ217">
        <v>6.44</v>
      </c>
      <c r="BK217">
        <v>10.382999999999999</v>
      </c>
      <c r="BL217">
        <v>16.823</v>
      </c>
      <c r="BM217">
        <v>1.0419</v>
      </c>
      <c r="BQ217">
        <v>3377.5940000000001</v>
      </c>
      <c r="BR217">
        <v>0.184534</v>
      </c>
      <c r="BS217">
        <v>9.1703000000000007E-2</v>
      </c>
      <c r="BT217">
        <v>7.0000000000000001E-3</v>
      </c>
      <c r="BU217">
        <v>4.4421949999999999</v>
      </c>
      <c r="BV217">
        <v>1.8432303000000001</v>
      </c>
    </row>
    <row r="218" spans="1:74" customFormat="1" x14ac:dyDescent="0.25">
      <c r="A218" s="40">
        <v>41705</v>
      </c>
      <c r="B218" s="41">
        <v>3.6107638888888884E-2</v>
      </c>
      <c r="C218">
        <v>7.11</v>
      </c>
      <c r="D218">
        <v>4.0000000000000001E-3</v>
      </c>
      <c r="E218">
        <v>40</v>
      </c>
      <c r="F218">
        <v>151.1</v>
      </c>
      <c r="G218">
        <v>258.39999999999998</v>
      </c>
      <c r="H218">
        <v>50.1</v>
      </c>
      <c r="J218">
        <v>10.44</v>
      </c>
      <c r="K218">
        <v>0.94420000000000004</v>
      </c>
      <c r="L218">
        <v>6.7131999999999996</v>
      </c>
      <c r="M218">
        <v>3.8E-3</v>
      </c>
      <c r="N218">
        <v>142.68549999999999</v>
      </c>
      <c r="O218">
        <v>243.97819999999999</v>
      </c>
      <c r="P218">
        <v>386.7</v>
      </c>
      <c r="Q218">
        <v>124.1597</v>
      </c>
      <c r="R218">
        <v>212.30090000000001</v>
      </c>
      <c r="S218">
        <v>336.5</v>
      </c>
      <c r="T218">
        <v>50.1</v>
      </c>
      <c r="W218">
        <v>0</v>
      </c>
      <c r="X218">
        <v>9.8557000000000006</v>
      </c>
      <c r="Y218">
        <v>12.2</v>
      </c>
      <c r="Z218">
        <v>852</v>
      </c>
      <c r="AA218">
        <v>872</v>
      </c>
      <c r="AB218">
        <v>853</v>
      </c>
      <c r="AC218">
        <v>83</v>
      </c>
      <c r="AD218">
        <v>19.739999999999998</v>
      </c>
      <c r="AE218">
        <v>0.45</v>
      </c>
      <c r="AF218">
        <v>969</v>
      </c>
      <c r="AG218">
        <v>-2</v>
      </c>
      <c r="AH218">
        <v>6.7022979999999999</v>
      </c>
      <c r="AI218">
        <v>12</v>
      </c>
      <c r="AJ218">
        <v>191</v>
      </c>
      <c r="AK218">
        <v>188.6</v>
      </c>
      <c r="AL218">
        <v>7.2</v>
      </c>
      <c r="AM218">
        <v>194</v>
      </c>
      <c r="AN218" t="s">
        <v>155</v>
      </c>
      <c r="AO218">
        <v>2</v>
      </c>
      <c r="AP218" s="42">
        <v>0.78601851851851856</v>
      </c>
      <c r="AQ218">
        <v>47.163550999999998</v>
      </c>
      <c r="AR218">
        <v>-88.490718999999999</v>
      </c>
      <c r="AS218">
        <v>315.7</v>
      </c>
      <c r="AT218">
        <v>34.299999999999997</v>
      </c>
      <c r="AU218">
        <v>12</v>
      </c>
      <c r="AV218">
        <v>9</v>
      </c>
      <c r="AW218" t="s">
        <v>210</v>
      </c>
      <c r="AX218">
        <v>1.7676000000000001</v>
      </c>
      <c r="AY218">
        <v>1.0162</v>
      </c>
      <c r="AZ218">
        <v>3.3675999999999999</v>
      </c>
      <c r="BA218">
        <v>14.471</v>
      </c>
      <c r="BB218">
        <v>30.37</v>
      </c>
      <c r="BC218">
        <v>2.1</v>
      </c>
      <c r="BD218">
        <v>5.9139999999999997</v>
      </c>
      <c r="BE218">
        <v>3198.221</v>
      </c>
      <c r="BF218">
        <v>1.145</v>
      </c>
      <c r="BG218">
        <v>7.1189999999999998</v>
      </c>
      <c r="BH218">
        <v>12.172000000000001</v>
      </c>
      <c r="BI218">
        <v>19.291</v>
      </c>
      <c r="BJ218">
        <v>6.194</v>
      </c>
      <c r="BK218">
        <v>10.592000000000001</v>
      </c>
      <c r="BL218">
        <v>16.786000000000001</v>
      </c>
      <c r="BM218">
        <v>0.74960000000000004</v>
      </c>
      <c r="BQ218">
        <v>3414.0340000000001</v>
      </c>
      <c r="BR218">
        <v>0.16676299999999999</v>
      </c>
      <c r="BS218">
        <v>9.1999999999999998E-2</v>
      </c>
      <c r="BT218">
        <v>7.7019999999999996E-3</v>
      </c>
      <c r="BU218">
        <v>4.0144080000000004</v>
      </c>
      <c r="BV218">
        <v>1.8492</v>
      </c>
    </row>
    <row r="219" spans="1:74" customFormat="1" x14ac:dyDescent="0.25">
      <c r="A219" s="40">
        <v>41705</v>
      </c>
      <c r="B219" s="41">
        <v>3.6119212962962964E-2</v>
      </c>
      <c r="C219">
        <v>7.2220000000000004</v>
      </c>
      <c r="D219">
        <v>4.0000000000000001E-3</v>
      </c>
      <c r="E219">
        <v>40</v>
      </c>
      <c r="F219">
        <v>144.80000000000001</v>
      </c>
      <c r="G219">
        <v>264.89999999999998</v>
      </c>
      <c r="H219">
        <v>59</v>
      </c>
      <c r="J219">
        <v>10.6</v>
      </c>
      <c r="K219">
        <v>0.94330000000000003</v>
      </c>
      <c r="L219">
        <v>6.8128000000000002</v>
      </c>
      <c r="M219">
        <v>3.8E-3</v>
      </c>
      <c r="N219">
        <v>136.5582</v>
      </c>
      <c r="O219">
        <v>249.87520000000001</v>
      </c>
      <c r="P219">
        <v>386.4</v>
      </c>
      <c r="Q219">
        <v>118.8279</v>
      </c>
      <c r="R219">
        <v>217.43219999999999</v>
      </c>
      <c r="S219">
        <v>336.3</v>
      </c>
      <c r="T219">
        <v>59.016800000000003</v>
      </c>
      <c r="W219">
        <v>0</v>
      </c>
      <c r="X219">
        <v>9.9987999999999992</v>
      </c>
      <c r="Y219">
        <v>12.2</v>
      </c>
      <c r="Z219">
        <v>852</v>
      </c>
      <c r="AA219">
        <v>873</v>
      </c>
      <c r="AB219">
        <v>853</v>
      </c>
      <c r="AC219">
        <v>83</v>
      </c>
      <c r="AD219">
        <v>19.739999999999998</v>
      </c>
      <c r="AE219">
        <v>0.45</v>
      </c>
      <c r="AF219">
        <v>969</v>
      </c>
      <c r="AG219">
        <v>-2</v>
      </c>
      <c r="AH219">
        <v>7</v>
      </c>
      <c r="AI219">
        <v>12</v>
      </c>
      <c r="AJ219">
        <v>191</v>
      </c>
      <c r="AK219">
        <v>188</v>
      </c>
      <c r="AL219">
        <v>7.3</v>
      </c>
      <c r="AM219">
        <v>194.4</v>
      </c>
      <c r="AN219" t="s">
        <v>155</v>
      </c>
      <c r="AO219">
        <v>2</v>
      </c>
      <c r="AP219" s="42">
        <v>0.7860300925925926</v>
      </c>
      <c r="AQ219">
        <v>47.163525</v>
      </c>
      <c r="AR219">
        <v>-88.490932999999998</v>
      </c>
      <c r="AS219">
        <v>316.10000000000002</v>
      </c>
      <c r="AT219">
        <v>35.4</v>
      </c>
      <c r="AU219">
        <v>12</v>
      </c>
      <c r="AV219">
        <v>9</v>
      </c>
      <c r="AW219" t="s">
        <v>210</v>
      </c>
      <c r="AX219">
        <v>1.3756999999999999</v>
      </c>
      <c r="AY219">
        <v>1.2081</v>
      </c>
      <c r="AZ219">
        <v>2.9918999999999998</v>
      </c>
      <c r="BA219">
        <v>14.471</v>
      </c>
      <c r="BB219">
        <v>29.91</v>
      </c>
      <c r="BC219">
        <v>2.0699999999999998</v>
      </c>
      <c r="BD219">
        <v>6.0129999999999999</v>
      </c>
      <c r="BE219">
        <v>3197.585</v>
      </c>
      <c r="BF219">
        <v>1.127</v>
      </c>
      <c r="BG219">
        <v>6.7119999999999997</v>
      </c>
      <c r="BH219">
        <v>12.282</v>
      </c>
      <c r="BI219">
        <v>18.994</v>
      </c>
      <c r="BJ219">
        <v>5.8410000000000002</v>
      </c>
      <c r="BK219">
        <v>10.686999999999999</v>
      </c>
      <c r="BL219">
        <v>16.527999999999999</v>
      </c>
      <c r="BM219">
        <v>0.87</v>
      </c>
      <c r="BQ219">
        <v>3412.2840000000001</v>
      </c>
      <c r="BR219">
        <v>0.12756799999999999</v>
      </c>
      <c r="BS219">
        <v>9.2702999999999994E-2</v>
      </c>
      <c r="BT219">
        <v>7.2969999999999997E-3</v>
      </c>
      <c r="BU219">
        <v>3.0708709999999999</v>
      </c>
      <c r="BV219">
        <v>1.8633303000000001</v>
      </c>
    </row>
    <row r="220" spans="1:74" customFormat="1" x14ac:dyDescent="0.25">
      <c r="A220" s="40">
        <v>41705</v>
      </c>
      <c r="B220" s="41">
        <v>3.6130787037037038E-2</v>
      </c>
      <c r="C220">
        <v>7.5789999999999997</v>
      </c>
      <c r="D220">
        <v>4.7999999999999996E-3</v>
      </c>
      <c r="E220">
        <v>47.995109999999997</v>
      </c>
      <c r="F220">
        <v>141.19999999999999</v>
      </c>
      <c r="G220">
        <v>264.89999999999998</v>
      </c>
      <c r="H220">
        <v>61.6</v>
      </c>
      <c r="J220">
        <v>10.74</v>
      </c>
      <c r="K220">
        <v>0.9405</v>
      </c>
      <c r="L220">
        <v>7.1280999999999999</v>
      </c>
      <c r="M220">
        <v>4.4999999999999997E-3</v>
      </c>
      <c r="N220">
        <v>132.79650000000001</v>
      </c>
      <c r="O220">
        <v>249.13339999999999</v>
      </c>
      <c r="P220">
        <v>381.9</v>
      </c>
      <c r="Q220">
        <v>115.5508</v>
      </c>
      <c r="R220">
        <v>216.77950000000001</v>
      </c>
      <c r="S220">
        <v>332.3</v>
      </c>
      <c r="T220">
        <v>61.597200000000001</v>
      </c>
      <c r="W220">
        <v>0</v>
      </c>
      <c r="X220">
        <v>10.1037</v>
      </c>
      <c r="Y220">
        <v>12.1</v>
      </c>
      <c r="Z220">
        <v>852</v>
      </c>
      <c r="AA220">
        <v>873</v>
      </c>
      <c r="AB220">
        <v>853</v>
      </c>
      <c r="AC220">
        <v>83</v>
      </c>
      <c r="AD220">
        <v>19.72</v>
      </c>
      <c r="AE220">
        <v>0.45</v>
      </c>
      <c r="AF220">
        <v>970</v>
      </c>
      <c r="AG220">
        <v>-2</v>
      </c>
      <c r="AH220">
        <v>6.2969999999999997</v>
      </c>
      <c r="AI220">
        <v>12</v>
      </c>
      <c r="AJ220">
        <v>191</v>
      </c>
      <c r="AK220">
        <v>188.7</v>
      </c>
      <c r="AL220">
        <v>7.4</v>
      </c>
      <c r="AM220">
        <v>194.7</v>
      </c>
      <c r="AN220" t="s">
        <v>155</v>
      </c>
      <c r="AO220">
        <v>2</v>
      </c>
      <c r="AP220" s="42">
        <v>0.78604166666666664</v>
      </c>
      <c r="AQ220">
        <v>47.163491999999998</v>
      </c>
      <c r="AR220">
        <v>-88.491134000000002</v>
      </c>
      <c r="AS220">
        <v>316.10000000000002</v>
      </c>
      <c r="AT220">
        <v>35.200000000000003</v>
      </c>
      <c r="AU220">
        <v>12</v>
      </c>
      <c r="AV220">
        <v>9</v>
      </c>
      <c r="AW220" t="s">
        <v>210</v>
      </c>
      <c r="AX220">
        <v>1.0919000000000001</v>
      </c>
      <c r="AY220">
        <v>1.3081</v>
      </c>
      <c r="AZ220">
        <v>2.8919000000000001</v>
      </c>
      <c r="BA220">
        <v>14.471</v>
      </c>
      <c r="BB220">
        <v>28.55</v>
      </c>
      <c r="BC220">
        <v>1.97</v>
      </c>
      <c r="BD220">
        <v>6.3280000000000003</v>
      </c>
      <c r="BE220">
        <v>3196.5070000000001</v>
      </c>
      <c r="BF220">
        <v>1.288</v>
      </c>
      <c r="BG220">
        <v>6.2359999999999998</v>
      </c>
      <c r="BH220">
        <v>11.7</v>
      </c>
      <c r="BI220">
        <v>17.936</v>
      </c>
      <c r="BJ220">
        <v>5.4260000000000002</v>
      </c>
      <c r="BK220">
        <v>10.18</v>
      </c>
      <c r="BL220">
        <v>15.606999999999999</v>
      </c>
      <c r="BM220">
        <v>0.86750000000000005</v>
      </c>
      <c r="BQ220">
        <v>3294.4479999999999</v>
      </c>
      <c r="BR220">
        <v>0.14533799999999999</v>
      </c>
      <c r="BS220">
        <v>9.2999999999999999E-2</v>
      </c>
      <c r="BT220">
        <v>7.0000000000000001E-3</v>
      </c>
      <c r="BU220">
        <v>3.49865</v>
      </c>
      <c r="BV220">
        <v>1.8693</v>
      </c>
    </row>
    <row r="221" spans="1:74" customFormat="1" x14ac:dyDescent="0.25">
      <c r="A221" s="40">
        <v>41705</v>
      </c>
      <c r="B221" s="41">
        <v>3.6142361111111111E-2</v>
      </c>
      <c r="C221">
        <v>8.0350000000000001</v>
      </c>
      <c r="D221">
        <v>4.4000000000000003E-3</v>
      </c>
      <c r="E221">
        <v>43.561059</v>
      </c>
      <c r="F221">
        <v>143.5</v>
      </c>
      <c r="G221">
        <v>264.8</v>
      </c>
      <c r="H221">
        <v>52.1</v>
      </c>
      <c r="J221">
        <v>10.8</v>
      </c>
      <c r="K221">
        <v>0.93689999999999996</v>
      </c>
      <c r="L221">
        <v>7.5279999999999996</v>
      </c>
      <c r="M221">
        <v>4.1000000000000003E-3</v>
      </c>
      <c r="N221">
        <v>134.43889999999999</v>
      </c>
      <c r="O221">
        <v>248.0796</v>
      </c>
      <c r="P221">
        <v>382.5</v>
      </c>
      <c r="Q221">
        <v>116.9821</v>
      </c>
      <c r="R221">
        <v>215.86670000000001</v>
      </c>
      <c r="S221">
        <v>332.8</v>
      </c>
      <c r="T221">
        <v>52.141100000000002</v>
      </c>
      <c r="W221">
        <v>0</v>
      </c>
      <c r="X221">
        <v>10.118</v>
      </c>
      <c r="Y221">
        <v>12.1</v>
      </c>
      <c r="Z221">
        <v>852</v>
      </c>
      <c r="AA221">
        <v>873</v>
      </c>
      <c r="AB221">
        <v>852</v>
      </c>
      <c r="AC221">
        <v>83</v>
      </c>
      <c r="AD221">
        <v>19.73</v>
      </c>
      <c r="AE221">
        <v>0.45</v>
      </c>
      <c r="AF221">
        <v>969</v>
      </c>
      <c r="AG221">
        <v>-2</v>
      </c>
      <c r="AH221">
        <v>6</v>
      </c>
      <c r="AI221">
        <v>12</v>
      </c>
      <c r="AJ221">
        <v>191</v>
      </c>
      <c r="AK221">
        <v>189</v>
      </c>
      <c r="AL221">
        <v>7.3</v>
      </c>
      <c r="AM221">
        <v>195</v>
      </c>
      <c r="AN221" t="s">
        <v>155</v>
      </c>
      <c r="AO221">
        <v>2</v>
      </c>
      <c r="AP221" s="42">
        <v>0.78605324074074068</v>
      </c>
      <c r="AQ221">
        <v>47.163454000000002</v>
      </c>
      <c r="AR221">
        <v>-88.491335000000007</v>
      </c>
      <c r="AS221">
        <v>316.39999999999998</v>
      </c>
      <c r="AT221">
        <v>35.1</v>
      </c>
      <c r="AU221">
        <v>12</v>
      </c>
      <c r="AV221">
        <v>9</v>
      </c>
      <c r="AW221" t="s">
        <v>210</v>
      </c>
      <c r="AX221">
        <v>1.0081</v>
      </c>
      <c r="AY221">
        <v>1.4161999999999999</v>
      </c>
      <c r="AZ221">
        <v>2.8</v>
      </c>
      <c r="BA221">
        <v>14.471</v>
      </c>
      <c r="BB221">
        <v>26.99</v>
      </c>
      <c r="BC221">
        <v>1.86</v>
      </c>
      <c r="BD221">
        <v>6.74</v>
      </c>
      <c r="BE221">
        <v>3196.3969999999999</v>
      </c>
      <c r="BF221">
        <v>1.103</v>
      </c>
      <c r="BG221">
        <v>5.9779999999999998</v>
      </c>
      <c r="BH221">
        <v>11.031000000000001</v>
      </c>
      <c r="BI221">
        <v>17.009</v>
      </c>
      <c r="BJ221">
        <v>5.202</v>
      </c>
      <c r="BK221">
        <v>9.5980000000000008</v>
      </c>
      <c r="BL221">
        <v>14.8</v>
      </c>
      <c r="BM221">
        <v>0.69530000000000003</v>
      </c>
      <c r="BQ221">
        <v>3123.7339999999999</v>
      </c>
      <c r="BR221">
        <v>0.19133800000000001</v>
      </c>
      <c r="BS221">
        <v>9.1593999999999995E-2</v>
      </c>
      <c r="BT221">
        <v>7.0000000000000001E-3</v>
      </c>
      <c r="BU221">
        <v>4.6059850000000004</v>
      </c>
      <c r="BV221">
        <v>1.8410394000000001</v>
      </c>
    </row>
    <row r="222" spans="1:74" customFormat="1" x14ac:dyDescent="0.25">
      <c r="A222" s="40">
        <v>41705</v>
      </c>
      <c r="B222" s="41">
        <v>3.6153935185185185E-2</v>
      </c>
      <c r="C222">
        <v>8.4740000000000002</v>
      </c>
      <c r="D222">
        <v>5.0000000000000001E-3</v>
      </c>
      <c r="E222">
        <v>49.502851999999997</v>
      </c>
      <c r="F222">
        <v>154.1</v>
      </c>
      <c r="G222">
        <v>267.5</v>
      </c>
      <c r="H222">
        <v>69</v>
      </c>
      <c r="J222">
        <v>10.66</v>
      </c>
      <c r="K222">
        <v>0.93340000000000001</v>
      </c>
      <c r="L222">
        <v>7.9096000000000002</v>
      </c>
      <c r="M222">
        <v>4.5999999999999999E-3</v>
      </c>
      <c r="N222">
        <v>143.83590000000001</v>
      </c>
      <c r="O222">
        <v>249.6798</v>
      </c>
      <c r="P222">
        <v>393.5</v>
      </c>
      <c r="Q222">
        <v>125.16070000000001</v>
      </c>
      <c r="R222">
        <v>217.26220000000001</v>
      </c>
      <c r="S222">
        <v>342.4</v>
      </c>
      <c r="T222">
        <v>68.958799999999997</v>
      </c>
      <c r="W222">
        <v>0</v>
      </c>
      <c r="X222">
        <v>9.9466999999999999</v>
      </c>
      <c r="Y222">
        <v>12.2</v>
      </c>
      <c r="Z222">
        <v>852</v>
      </c>
      <c r="AA222">
        <v>873</v>
      </c>
      <c r="AB222">
        <v>851</v>
      </c>
      <c r="AC222">
        <v>83</v>
      </c>
      <c r="AD222">
        <v>19.739999999999998</v>
      </c>
      <c r="AE222">
        <v>0.45</v>
      </c>
      <c r="AF222">
        <v>969</v>
      </c>
      <c r="AG222">
        <v>-2</v>
      </c>
      <c r="AH222">
        <v>6</v>
      </c>
      <c r="AI222">
        <v>12.702999999999999</v>
      </c>
      <c r="AJ222">
        <v>191</v>
      </c>
      <c r="AK222">
        <v>189</v>
      </c>
      <c r="AL222">
        <v>7.2</v>
      </c>
      <c r="AM222">
        <v>195</v>
      </c>
      <c r="AN222" t="s">
        <v>155</v>
      </c>
      <c r="AO222">
        <v>2</v>
      </c>
      <c r="AP222" s="42">
        <v>0.78606481481481483</v>
      </c>
      <c r="AQ222">
        <v>47.163379999999997</v>
      </c>
      <c r="AR222">
        <v>-88.491516000000004</v>
      </c>
      <c r="AS222">
        <v>316.3</v>
      </c>
      <c r="AT222">
        <v>35.200000000000003</v>
      </c>
      <c r="AU222">
        <v>12</v>
      </c>
      <c r="AV222">
        <v>9</v>
      </c>
      <c r="AW222" t="s">
        <v>210</v>
      </c>
      <c r="AX222">
        <v>1.1243000000000001</v>
      </c>
      <c r="AY222">
        <v>1.5757000000000001</v>
      </c>
      <c r="AZ222">
        <v>2.8202500000000001</v>
      </c>
      <c r="BA222">
        <v>14.471</v>
      </c>
      <c r="BB222">
        <v>25.63</v>
      </c>
      <c r="BC222">
        <v>1.77</v>
      </c>
      <c r="BD222">
        <v>7.1369999999999996</v>
      </c>
      <c r="BE222">
        <v>3194.8690000000001</v>
      </c>
      <c r="BF222">
        <v>1.1879999999999999</v>
      </c>
      <c r="BG222">
        <v>6.0839999999999996</v>
      </c>
      <c r="BH222">
        <v>10.561</v>
      </c>
      <c r="BI222">
        <v>16.645</v>
      </c>
      <c r="BJ222">
        <v>5.2939999999999996</v>
      </c>
      <c r="BK222">
        <v>9.19</v>
      </c>
      <c r="BL222">
        <v>14.484</v>
      </c>
      <c r="BM222">
        <v>0.87480000000000002</v>
      </c>
      <c r="BQ222">
        <v>2921.2840000000001</v>
      </c>
      <c r="BR222">
        <v>0.209921</v>
      </c>
      <c r="BS222">
        <v>9.3108999999999997E-2</v>
      </c>
      <c r="BT222">
        <v>8.4060000000000003E-3</v>
      </c>
      <c r="BU222">
        <v>5.0533229999999998</v>
      </c>
      <c r="BV222">
        <v>1.8714909</v>
      </c>
    </row>
    <row r="223" spans="1:74" customFormat="1" x14ac:dyDescent="0.25">
      <c r="A223" s="40">
        <v>41705</v>
      </c>
      <c r="B223" s="41">
        <v>3.6165509259259258E-2</v>
      </c>
      <c r="C223">
        <v>9.2159999999999993</v>
      </c>
      <c r="D223">
        <v>5.4000000000000003E-3</v>
      </c>
      <c r="E223">
        <v>54.081462999999999</v>
      </c>
      <c r="F223">
        <v>175.2</v>
      </c>
      <c r="G223">
        <v>267.7</v>
      </c>
      <c r="H223">
        <v>60.1</v>
      </c>
      <c r="J223">
        <v>10.3</v>
      </c>
      <c r="K223">
        <v>0.92769999999999997</v>
      </c>
      <c r="L223">
        <v>8.5490999999999993</v>
      </c>
      <c r="M223">
        <v>5.0000000000000001E-3</v>
      </c>
      <c r="N223">
        <v>162.56440000000001</v>
      </c>
      <c r="O223">
        <v>248.3228</v>
      </c>
      <c r="P223">
        <v>410.9</v>
      </c>
      <c r="Q223">
        <v>141.45760000000001</v>
      </c>
      <c r="R223">
        <v>216.0814</v>
      </c>
      <c r="S223">
        <v>357.5</v>
      </c>
      <c r="T223">
        <v>60.1</v>
      </c>
      <c r="W223">
        <v>0</v>
      </c>
      <c r="X223">
        <v>9.5565999999999995</v>
      </c>
      <c r="Y223">
        <v>12.1</v>
      </c>
      <c r="Z223">
        <v>851</v>
      </c>
      <c r="AA223">
        <v>873</v>
      </c>
      <c r="AB223">
        <v>852</v>
      </c>
      <c r="AC223">
        <v>83</v>
      </c>
      <c r="AD223">
        <v>19.739999999999998</v>
      </c>
      <c r="AE223">
        <v>0.45</v>
      </c>
      <c r="AF223">
        <v>969</v>
      </c>
      <c r="AG223">
        <v>-2</v>
      </c>
      <c r="AH223">
        <v>6</v>
      </c>
      <c r="AI223">
        <v>12.297000000000001</v>
      </c>
      <c r="AJ223">
        <v>191</v>
      </c>
      <c r="AK223">
        <v>189</v>
      </c>
      <c r="AL223">
        <v>7.3</v>
      </c>
      <c r="AM223">
        <v>195</v>
      </c>
      <c r="AN223" t="s">
        <v>155</v>
      </c>
      <c r="AO223">
        <v>2</v>
      </c>
      <c r="AP223" s="42">
        <v>0.78606481481481483</v>
      </c>
      <c r="AQ223">
        <v>47.163291999999998</v>
      </c>
      <c r="AR223">
        <v>-88.491677999999993</v>
      </c>
      <c r="AS223">
        <v>316.3</v>
      </c>
      <c r="AT223">
        <v>35</v>
      </c>
      <c r="AU223">
        <v>12</v>
      </c>
      <c r="AV223">
        <v>9</v>
      </c>
      <c r="AW223" t="s">
        <v>210</v>
      </c>
      <c r="AX223">
        <v>1.4242999999999999</v>
      </c>
      <c r="AY223">
        <v>1.2757000000000001</v>
      </c>
      <c r="AZ223">
        <v>3.0702500000000001</v>
      </c>
      <c r="BA223">
        <v>14.471</v>
      </c>
      <c r="BB223">
        <v>23.65</v>
      </c>
      <c r="BC223">
        <v>1.63</v>
      </c>
      <c r="BD223">
        <v>7.7960000000000003</v>
      </c>
      <c r="BE223">
        <v>3194.194</v>
      </c>
      <c r="BF223">
        <v>1.1930000000000001</v>
      </c>
      <c r="BG223">
        <v>6.3609999999999998</v>
      </c>
      <c r="BH223">
        <v>9.7159999999999993</v>
      </c>
      <c r="BI223">
        <v>16.077000000000002</v>
      </c>
      <c r="BJ223">
        <v>5.5350000000000001</v>
      </c>
      <c r="BK223">
        <v>8.4550000000000001</v>
      </c>
      <c r="BL223">
        <v>13.99</v>
      </c>
      <c r="BM223">
        <v>0.70520000000000005</v>
      </c>
      <c r="BQ223">
        <v>2596.2449999999999</v>
      </c>
      <c r="BR223">
        <v>0.23098099999999999</v>
      </c>
      <c r="BS223">
        <v>9.4E-2</v>
      </c>
      <c r="BT223">
        <v>7.5940000000000001E-3</v>
      </c>
      <c r="BU223">
        <v>5.5602900000000002</v>
      </c>
      <c r="BV223">
        <v>1.8894</v>
      </c>
    </row>
    <row r="224" spans="1:74" customFormat="1" x14ac:dyDescent="0.25">
      <c r="A224" s="40">
        <v>41705</v>
      </c>
      <c r="B224" s="41">
        <v>3.6177083333333332E-2</v>
      </c>
      <c r="C224">
        <v>9.2200000000000006</v>
      </c>
      <c r="D224">
        <v>4.1000000000000003E-3</v>
      </c>
      <c r="E224">
        <v>41.276063000000001</v>
      </c>
      <c r="F224">
        <v>200</v>
      </c>
      <c r="G224">
        <v>263.89999999999998</v>
      </c>
      <c r="H224">
        <v>69.400000000000006</v>
      </c>
      <c r="J224">
        <v>9.92</v>
      </c>
      <c r="K224">
        <v>0.92759999999999998</v>
      </c>
      <c r="L224">
        <v>8.5520999999999994</v>
      </c>
      <c r="M224">
        <v>3.8E-3</v>
      </c>
      <c r="N224">
        <v>185.48159999999999</v>
      </c>
      <c r="O224">
        <v>244.7843</v>
      </c>
      <c r="P224">
        <v>430.3</v>
      </c>
      <c r="Q224">
        <v>161.3939</v>
      </c>
      <c r="R224">
        <v>212.99510000000001</v>
      </c>
      <c r="S224">
        <v>374.4</v>
      </c>
      <c r="T224">
        <v>69.376400000000004</v>
      </c>
      <c r="W224">
        <v>0</v>
      </c>
      <c r="X224">
        <v>9.2044999999999995</v>
      </c>
      <c r="Y224">
        <v>12.1</v>
      </c>
      <c r="Z224">
        <v>851</v>
      </c>
      <c r="AA224">
        <v>873</v>
      </c>
      <c r="AB224">
        <v>853</v>
      </c>
      <c r="AC224">
        <v>83</v>
      </c>
      <c r="AD224">
        <v>19.72</v>
      </c>
      <c r="AE224">
        <v>0.45</v>
      </c>
      <c r="AF224">
        <v>970</v>
      </c>
      <c r="AG224">
        <v>-2</v>
      </c>
      <c r="AH224">
        <v>6</v>
      </c>
      <c r="AI224">
        <v>12.702999999999999</v>
      </c>
      <c r="AJ224">
        <v>191</v>
      </c>
      <c r="AK224">
        <v>189</v>
      </c>
      <c r="AL224">
        <v>7.1</v>
      </c>
      <c r="AM224">
        <v>195</v>
      </c>
      <c r="AN224" t="s">
        <v>155</v>
      </c>
      <c r="AO224">
        <v>2</v>
      </c>
      <c r="AP224" s="42">
        <v>0.78608796296296291</v>
      </c>
      <c r="AQ224">
        <v>47.163201000000001</v>
      </c>
      <c r="AR224">
        <v>-88.491833999999997</v>
      </c>
      <c r="AS224">
        <v>316.3</v>
      </c>
      <c r="AT224">
        <v>34.799999999999997</v>
      </c>
      <c r="AU224">
        <v>12</v>
      </c>
      <c r="AV224">
        <v>9</v>
      </c>
      <c r="AW224" t="s">
        <v>210</v>
      </c>
      <c r="AX224">
        <v>1.7</v>
      </c>
      <c r="AY224">
        <v>1</v>
      </c>
      <c r="AZ224">
        <v>3.3</v>
      </c>
      <c r="BA224">
        <v>14.471</v>
      </c>
      <c r="BB224">
        <v>23.64</v>
      </c>
      <c r="BC224">
        <v>1.63</v>
      </c>
      <c r="BD224">
        <v>7.8090000000000002</v>
      </c>
      <c r="BE224">
        <v>3194.288</v>
      </c>
      <c r="BF224">
        <v>0.91</v>
      </c>
      <c r="BG224">
        <v>7.2549999999999999</v>
      </c>
      <c r="BH224">
        <v>9.5749999999999993</v>
      </c>
      <c r="BI224">
        <v>16.829999999999998</v>
      </c>
      <c r="BJ224">
        <v>6.3129999999999997</v>
      </c>
      <c r="BK224">
        <v>8.3309999999999995</v>
      </c>
      <c r="BL224">
        <v>14.644</v>
      </c>
      <c r="BM224">
        <v>0.81379999999999997</v>
      </c>
      <c r="BQ224">
        <v>2499.7600000000002</v>
      </c>
      <c r="BR224">
        <v>0.256575</v>
      </c>
      <c r="BS224">
        <v>9.4E-2</v>
      </c>
      <c r="BT224">
        <v>7.0000000000000001E-3</v>
      </c>
      <c r="BU224">
        <v>6.1764020000000004</v>
      </c>
      <c r="BV224">
        <v>1.8894</v>
      </c>
    </row>
    <row r="225" spans="1:74" customFormat="1" x14ac:dyDescent="0.25">
      <c r="A225" s="40">
        <v>41705</v>
      </c>
      <c r="B225" s="41">
        <v>3.6188657407407405E-2</v>
      </c>
      <c r="C225">
        <v>9.6579999999999995</v>
      </c>
      <c r="D225">
        <v>5.0000000000000001E-3</v>
      </c>
      <c r="E225">
        <v>49.616346999999998</v>
      </c>
      <c r="F225">
        <v>211.8</v>
      </c>
      <c r="G225">
        <v>263.5</v>
      </c>
      <c r="H225">
        <v>60.9</v>
      </c>
      <c r="J225">
        <v>9.41</v>
      </c>
      <c r="K225">
        <v>0.92430000000000001</v>
      </c>
      <c r="L225">
        <v>8.9263999999999992</v>
      </c>
      <c r="M225">
        <v>4.5999999999999999E-3</v>
      </c>
      <c r="N225">
        <v>195.71789999999999</v>
      </c>
      <c r="O225">
        <v>243.5778</v>
      </c>
      <c r="P225">
        <v>439.3</v>
      </c>
      <c r="Q225">
        <v>170.29839999999999</v>
      </c>
      <c r="R225">
        <v>211.94229999999999</v>
      </c>
      <c r="S225">
        <v>382.2</v>
      </c>
      <c r="T225">
        <v>60.890500000000003</v>
      </c>
      <c r="W225">
        <v>0</v>
      </c>
      <c r="X225">
        <v>8.6981000000000002</v>
      </c>
      <c r="Y225">
        <v>12.2</v>
      </c>
      <c r="Z225">
        <v>851</v>
      </c>
      <c r="AA225">
        <v>873</v>
      </c>
      <c r="AB225">
        <v>852</v>
      </c>
      <c r="AC225">
        <v>83</v>
      </c>
      <c r="AD225">
        <v>19.72</v>
      </c>
      <c r="AE225">
        <v>0.45</v>
      </c>
      <c r="AF225">
        <v>970</v>
      </c>
      <c r="AG225">
        <v>-2</v>
      </c>
      <c r="AH225">
        <v>6.7030000000000003</v>
      </c>
      <c r="AI225">
        <v>12.297000000000001</v>
      </c>
      <c r="AJ225">
        <v>191</v>
      </c>
      <c r="AK225">
        <v>188.3</v>
      </c>
      <c r="AL225">
        <v>7.2</v>
      </c>
      <c r="AM225">
        <v>195</v>
      </c>
      <c r="AN225" t="s">
        <v>155</v>
      </c>
      <c r="AO225">
        <v>2</v>
      </c>
      <c r="AP225" s="42">
        <v>0.78609953703703705</v>
      </c>
      <c r="AQ225">
        <v>47.163066000000001</v>
      </c>
      <c r="AR225">
        <v>-88.491922000000002</v>
      </c>
      <c r="AS225">
        <v>316.10000000000002</v>
      </c>
      <c r="AT225">
        <v>34.5</v>
      </c>
      <c r="AU225">
        <v>12</v>
      </c>
      <c r="AV225">
        <v>9</v>
      </c>
      <c r="AW225" t="s">
        <v>210</v>
      </c>
      <c r="AX225">
        <v>1.6595</v>
      </c>
      <c r="AY225">
        <v>1.0243</v>
      </c>
      <c r="AZ225">
        <v>3.3323999999999998</v>
      </c>
      <c r="BA225">
        <v>14.471</v>
      </c>
      <c r="BB225">
        <v>22.61</v>
      </c>
      <c r="BC225">
        <v>1.56</v>
      </c>
      <c r="BD225">
        <v>8.1950000000000003</v>
      </c>
      <c r="BE225">
        <v>3193.8649999999998</v>
      </c>
      <c r="BF225">
        <v>1.044</v>
      </c>
      <c r="BG225">
        <v>7.3330000000000002</v>
      </c>
      <c r="BH225">
        <v>9.1270000000000007</v>
      </c>
      <c r="BI225">
        <v>16.46</v>
      </c>
      <c r="BJ225">
        <v>6.3810000000000002</v>
      </c>
      <c r="BK225">
        <v>7.9409999999999998</v>
      </c>
      <c r="BL225">
        <v>14.321999999999999</v>
      </c>
      <c r="BM225">
        <v>0.68430000000000002</v>
      </c>
      <c r="BQ225">
        <v>2262.9029999999998</v>
      </c>
      <c r="BR225">
        <v>0.29071399999999997</v>
      </c>
      <c r="BS225">
        <v>9.4702999999999996E-2</v>
      </c>
      <c r="BT225">
        <v>5.594E-3</v>
      </c>
      <c r="BU225">
        <v>6.9982129999999998</v>
      </c>
      <c r="BV225">
        <v>1.9035302999999999</v>
      </c>
    </row>
    <row r="226" spans="1:74" customFormat="1" x14ac:dyDescent="0.25">
      <c r="A226" s="40">
        <v>41705</v>
      </c>
      <c r="B226" s="41">
        <v>3.6200231481481479E-2</v>
      </c>
      <c r="C226">
        <v>9.8810000000000002</v>
      </c>
      <c r="D226">
        <v>1.8E-3</v>
      </c>
      <c r="E226">
        <v>18.226478</v>
      </c>
      <c r="F226">
        <v>223.2</v>
      </c>
      <c r="G226">
        <v>256.8</v>
      </c>
      <c r="H226">
        <v>60.1</v>
      </c>
      <c r="J226">
        <v>8.92</v>
      </c>
      <c r="K226">
        <v>0.92259999999999998</v>
      </c>
      <c r="L226">
        <v>9.1164000000000005</v>
      </c>
      <c r="M226">
        <v>1.6999999999999999E-3</v>
      </c>
      <c r="N226">
        <v>205.89259999999999</v>
      </c>
      <c r="O226">
        <v>236.9297</v>
      </c>
      <c r="P226">
        <v>442.8</v>
      </c>
      <c r="Q226">
        <v>179.1516</v>
      </c>
      <c r="R226">
        <v>206.1576</v>
      </c>
      <c r="S226">
        <v>385.3</v>
      </c>
      <c r="T226">
        <v>60.1</v>
      </c>
      <c r="W226">
        <v>0</v>
      </c>
      <c r="X226">
        <v>8.2314000000000007</v>
      </c>
      <c r="Y226">
        <v>12.1</v>
      </c>
      <c r="Z226">
        <v>852</v>
      </c>
      <c r="AA226">
        <v>873</v>
      </c>
      <c r="AB226">
        <v>853</v>
      </c>
      <c r="AC226">
        <v>83</v>
      </c>
      <c r="AD226">
        <v>19.72</v>
      </c>
      <c r="AE226">
        <v>0.45</v>
      </c>
      <c r="AF226">
        <v>970</v>
      </c>
      <c r="AG226">
        <v>-2</v>
      </c>
      <c r="AH226">
        <v>6.2969999999999997</v>
      </c>
      <c r="AI226">
        <v>12</v>
      </c>
      <c r="AJ226">
        <v>191</v>
      </c>
      <c r="AK226">
        <v>188.7</v>
      </c>
      <c r="AL226">
        <v>7.3</v>
      </c>
      <c r="AM226">
        <v>195</v>
      </c>
      <c r="AN226" t="s">
        <v>155</v>
      </c>
      <c r="AO226">
        <v>2</v>
      </c>
      <c r="AP226" s="42">
        <v>0.78611111111111109</v>
      </c>
      <c r="AQ226">
        <v>47.162927000000003</v>
      </c>
      <c r="AR226">
        <v>-88.491996999999998</v>
      </c>
      <c r="AS226">
        <v>315.89999999999998</v>
      </c>
      <c r="AT226">
        <v>36.700000000000003</v>
      </c>
      <c r="AU226">
        <v>12</v>
      </c>
      <c r="AV226">
        <v>9</v>
      </c>
      <c r="AW226" t="s">
        <v>210</v>
      </c>
      <c r="AX226">
        <v>1.2485999999999999</v>
      </c>
      <c r="AY226">
        <v>1.2757000000000001</v>
      </c>
      <c r="AZ226">
        <v>3.7324000000000002</v>
      </c>
      <c r="BA226">
        <v>14.471</v>
      </c>
      <c r="BB226">
        <v>22.13</v>
      </c>
      <c r="BC226">
        <v>1.53</v>
      </c>
      <c r="BD226">
        <v>8.3859999999999992</v>
      </c>
      <c r="BE226">
        <v>3194.6950000000002</v>
      </c>
      <c r="BF226">
        <v>0.375</v>
      </c>
      <c r="BG226">
        <v>7.556</v>
      </c>
      <c r="BH226">
        <v>8.6950000000000003</v>
      </c>
      <c r="BI226">
        <v>16.251000000000001</v>
      </c>
      <c r="BJ226">
        <v>6.5750000000000002</v>
      </c>
      <c r="BK226">
        <v>7.5659999999999998</v>
      </c>
      <c r="BL226">
        <v>14.14</v>
      </c>
      <c r="BM226">
        <v>0.66149999999999998</v>
      </c>
      <c r="BQ226">
        <v>2097.384</v>
      </c>
      <c r="BR226">
        <v>0.34207100000000001</v>
      </c>
      <c r="BS226">
        <v>9.4297000000000006E-2</v>
      </c>
      <c r="BT226">
        <v>5.0000000000000001E-3</v>
      </c>
      <c r="BU226">
        <v>8.2345039999999994</v>
      </c>
      <c r="BV226">
        <v>1.8953697</v>
      </c>
    </row>
    <row r="227" spans="1:74" customFormat="1" x14ac:dyDescent="0.25">
      <c r="A227" s="40">
        <v>41705</v>
      </c>
      <c r="B227" s="41">
        <v>3.621180555555556E-2</v>
      </c>
      <c r="C227">
        <v>9.9169999999999998</v>
      </c>
      <c r="D227">
        <v>3.0000000000000001E-3</v>
      </c>
      <c r="E227">
        <v>29.643478000000002</v>
      </c>
      <c r="F227">
        <v>232.6</v>
      </c>
      <c r="G227">
        <v>261.10000000000002</v>
      </c>
      <c r="H227">
        <v>60.1</v>
      </c>
      <c r="J227">
        <v>8.5</v>
      </c>
      <c r="K227">
        <v>0.9224</v>
      </c>
      <c r="L227">
        <v>9.1470000000000002</v>
      </c>
      <c r="M227">
        <v>2.7000000000000001E-3</v>
      </c>
      <c r="N227">
        <v>214.51050000000001</v>
      </c>
      <c r="O227">
        <v>240.83750000000001</v>
      </c>
      <c r="P227">
        <v>455.3</v>
      </c>
      <c r="Q227">
        <v>186.65020000000001</v>
      </c>
      <c r="R227">
        <v>209.55789999999999</v>
      </c>
      <c r="S227">
        <v>396.2</v>
      </c>
      <c r="T227">
        <v>60.1</v>
      </c>
      <c r="W227">
        <v>0</v>
      </c>
      <c r="X227">
        <v>7.8392999999999997</v>
      </c>
      <c r="Y227">
        <v>12.2</v>
      </c>
      <c r="Z227">
        <v>851</v>
      </c>
      <c r="AA227">
        <v>872</v>
      </c>
      <c r="AB227">
        <v>855</v>
      </c>
      <c r="AC227">
        <v>83</v>
      </c>
      <c r="AD227">
        <v>19.72</v>
      </c>
      <c r="AE227">
        <v>0.45</v>
      </c>
      <c r="AF227">
        <v>970</v>
      </c>
      <c r="AG227">
        <v>-2</v>
      </c>
      <c r="AH227">
        <v>6</v>
      </c>
      <c r="AI227">
        <v>12</v>
      </c>
      <c r="AJ227">
        <v>191.7</v>
      </c>
      <c r="AK227">
        <v>189</v>
      </c>
      <c r="AL227">
        <v>7.4</v>
      </c>
      <c r="AM227">
        <v>195</v>
      </c>
      <c r="AN227" t="s">
        <v>155</v>
      </c>
      <c r="AO227">
        <v>2</v>
      </c>
      <c r="AP227" s="42">
        <v>0.78612268518518524</v>
      </c>
      <c r="AQ227">
        <v>47.162768</v>
      </c>
      <c r="AR227">
        <v>-88.491992999999994</v>
      </c>
      <c r="AS227">
        <v>315.7</v>
      </c>
      <c r="AT227">
        <v>37.299999999999997</v>
      </c>
      <c r="AU227">
        <v>12</v>
      </c>
      <c r="AV227">
        <v>9</v>
      </c>
      <c r="AW227" t="s">
        <v>210</v>
      </c>
      <c r="AX227">
        <v>1.7433000000000001</v>
      </c>
      <c r="AY227">
        <v>1.0162</v>
      </c>
      <c r="AZ227">
        <v>4.0109000000000004</v>
      </c>
      <c r="BA227">
        <v>14.471</v>
      </c>
      <c r="BB227">
        <v>22.05</v>
      </c>
      <c r="BC227">
        <v>1.52</v>
      </c>
      <c r="BD227">
        <v>8.4160000000000004</v>
      </c>
      <c r="BE227">
        <v>3194.2890000000002</v>
      </c>
      <c r="BF227">
        <v>0.60799999999999998</v>
      </c>
      <c r="BG227">
        <v>7.8449999999999998</v>
      </c>
      <c r="BH227">
        <v>8.8079999999999998</v>
      </c>
      <c r="BI227">
        <v>16.652000000000001</v>
      </c>
      <c r="BJ227">
        <v>6.8259999999999996</v>
      </c>
      <c r="BK227">
        <v>7.6639999999999997</v>
      </c>
      <c r="BL227">
        <v>14.49</v>
      </c>
      <c r="BM227">
        <v>0.65920000000000001</v>
      </c>
      <c r="BQ227">
        <v>1990.5329999999999</v>
      </c>
      <c r="BR227">
        <v>0.34212799999999999</v>
      </c>
      <c r="BS227">
        <v>9.5406000000000005E-2</v>
      </c>
      <c r="BT227">
        <v>5.0000000000000001E-3</v>
      </c>
      <c r="BU227">
        <v>8.2358770000000003</v>
      </c>
      <c r="BV227">
        <v>1.9176606</v>
      </c>
    </row>
    <row r="228" spans="1:74" customFormat="1" x14ac:dyDescent="0.25">
      <c r="A228" s="40">
        <v>41705</v>
      </c>
      <c r="B228" s="41">
        <v>3.6223379629629633E-2</v>
      </c>
      <c r="C228">
        <v>10.074999999999999</v>
      </c>
      <c r="D228">
        <v>3.5000000000000001E-3</v>
      </c>
      <c r="E228">
        <v>35.016528999999998</v>
      </c>
      <c r="F228">
        <v>238.3</v>
      </c>
      <c r="G228">
        <v>264.5</v>
      </c>
      <c r="H228">
        <v>41.4</v>
      </c>
      <c r="J228">
        <v>8.16</v>
      </c>
      <c r="K228">
        <v>0.92120000000000002</v>
      </c>
      <c r="L228">
        <v>9.2812999999999999</v>
      </c>
      <c r="M228">
        <v>3.2000000000000002E-3</v>
      </c>
      <c r="N228">
        <v>219.50280000000001</v>
      </c>
      <c r="O228">
        <v>243.66669999999999</v>
      </c>
      <c r="P228">
        <v>463.2</v>
      </c>
      <c r="Q228">
        <v>190.9941</v>
      </c>
      <c r="R228">
        <v>212.0196</v>
      </c>
      <c r="S228">
        <v>403</v>
      </c>
      <c r="T228">
        <v>41.3733</v>
      </c>
      <c r="W228">
        <v>0</v>
      </c>
      <c r="X228">
        <v>7.5186999999999999</v>
      </c>
      <c r="Y228">
        <v>12.1</v>
      </c>
      <c r="Z228">
        <v>852</v>
      </c>
      <c r="AA228">
        <v>872</v>
      </c>
      <c r="AB228">
        <v>856</v>
      </c>
      <c r="AC228">
        <v>83</v>
      </c>
      <c r="AD228">
        <v>19.72</v>
      </c>
      <c r="AE228">
        <v>0.45</v>
      </c>
      <c r="AF228">
        <v>970</v>
      </c>
      <c r="AG228">
        <v>-2</v>
      </c>
      <c r="AH228">
        <v>6.7030000000000003</v>
      </c>
      <c r="AI228">
        <v>12</v>
      </c>
      <c r="AJ228">
        <v>191.3</v>
      </c>
      <c r="AK228">
        <v>189</v>
      </c>
      <c r="AL228">
        <v>7.5</v>
      </c>
      <c r="AM228">
        <v>195</v>
      </c>
      <c r="AN228" t="s">
        <v>155</v>
      </c>
      <c r="AO228">
        <v>2</v>
      </c>
      <c r="AP228" s="42">
        <v>0.78613425925925917</v>
      </c>
      <c r="AQ228">
        <v>47.162618999999999</v>
      </c>
      <c r="AR228">
        <v>-88.492024999999998</v>
      </c>
      <c r="AS228">
        <v>315.60000000000002</v>
      </c>
      <c r="AT228">
        <v>37.4</v>
      </c>
      <c r="AU228">
        <v>12</v>
      </c>
      <c r="AV228">
        <v>9</v>
      </c>
      <c r="AW228" t="s">
        <v>210</v>
      </c>
      <c r="AX228">
        <v>1.1000000000000001</v>
      </c>
      <c r="AY228">
        <v>1.2</v>
      </c>
      <c r="AZ228">
        <v>3</v>
      </c>
      <c r="BA228">
        <v>14.471</v>
      </c>
      <c r="BB228">
        <v>21.72</v>
      </c>
      <c r="BC228">
        <v>1.5</v>
      </c>
      <c r="BD228">
        <v>8.5510000000000002</v>
      </c>
      <c r="BE228">
        <v>3194.6080000000002</v>
      </c>
      <c r="BF228">
        <v>0.70699999999999996</v>
      </c>
      <c r="BG228">
        <v>7.9119999999999999</v>
      </c>
      <c r="BH228">
        <v>8.7829999999999995</v>
      </c>
      <c r="BI228">
        <v>16.695</v>
      </c>
      <c r="BJ228">
        <v>6.8840000000000003</v>
      </c>
      <c r="BK228">
        <v>7.6420000000000003</v>
      </c>
      <c r="BL228">
        <v>14.526999999999999</v>
      </c>
      <c r="BM228">
        <v>0.44729999999999998</v>
      </c>
      <c r="BQ228">
        <v>1881.7</v>
      </c>
      <c r="BR228">
        <v>0.35327799999999998</v>
      </c>
      <c r="BS228">
        <v>9.5297000000000007E-2</v>
      </c>
      <c r="BT228">
        <v>5.0000000000000001E-3</v>
      </c>
      <c r="BU228">
        <v>8.5042849999999994</v>
      </c>
      <c r="BV228">
        <v>1.9154697000000001</v>
      </c>
    </row>
    <row r="229" spans="1:74" customFormat="1" x14ac:dyDescent="0.25">
      <c r="A229" s="40">
        <v>41705</v>
      </c>
      <c r="B229" s="41">
        <v>3.6234953703703707E-2</v>
      </c>
      <c r="C229">
        <v>10.24</v>
      </c>
      <c r="D229">
        <v>2.7000000000000001E-3</v>
      </c>
      <c r="E229">
        <v>26.833199</v>
      </c>
      <c r="F229">
        <v>247.5</v>
      </c>
      <c r="G229">
        <v>269.39999999999998</v>
      </c>
      <c r="H229">
        <v>48.9</v>
      </c>
      <c r="J229">
        <v>7.9</v>
      </c>
      <c r="K229">
        <v>0.92</v>
      </c>
      <c r="L229">
        <v>9.4200999999999997</v>
      </c>
      <c r="M229">
        <v>2.5000000000000001E-3</v>
      </c>
      <c r="N229">
        <v>227.6669</v>
      </c>
      <c r="O229">
        <v>247.83690000000001</v>
      </c>
      <c r="P229">
        <v>475.5</v>
      </c>
      <c r="Q229">
        <v>198.09790000000001</v>
      </c>
      <c r="R229">
        <v>215.6482</v>
      </c>
      <c r="S229">
        <v>413.7</v>
      </c>
      <c r="T229">
        <v>48.946800000000003</v>
      </c>
      <c r="W229">
        <v>0</v>
      </c>
      <c r="X229">
        <v>7.2682000000000002</v>
      </c>
      <c r="Y229">
        <v>12.2</v>
      </c>
      <c r="Z229">
        <v>852</v>
      </c>
      <c r="AA229">
        <v>872</v>
      </c>
      <c r="AB229">
        <v>856</v>
      </c>
      <c r="AC229">
        <v>83</v>
      </c>
      <c r="AD229">
        <v>19.72</v>
      </c>
      <c r="AE229">
        <v>0.45</v>
      </c>
      <c r="AF229">
        <v>970</v>
      </c>
      <c r="AG229">
        <v>-2</v>
      </c>
      <c r="AH229">
        <v>7</v>
      </c>
      <c r="AI229">
        <v>12</v>
      </c>
      <c r="AJ229">
        <v>191</v>
      </c>
      <c r="AK229">
        <v>189</v>
      </c>
      <c r="AL229">
        <v>7.4</v>
      </c>
      <c r="AM229">
        <v>195</v>
      </c>
      <c r="AN229" t="s">
        <v>155</v>
      </c>
      <c r="AO229">
        <v>2</v>
      </c>
      <c r="AP229" s="42">
        <v>0.78614583333333332</v>
      </c>
      <c r="AQ229">
        <v>47.162452999999999</v>
      </c>
      <c r="AR229">
        <v>-88.491979000000001</v>
      </c>
      <c r="AS229">
        <v>315.5</v>
      </c>
      <c r="AT229">
        <v>39.1</v>
      </c>
      <c r="AU229">
        <v>12</v>
      </c>
      <c r="AV229">
        <v>9</v>
      </c>
      <c r="AW229" t="s">
        <v>210</v>
      </c>
      <c r="AX229">
        <v>1.1161840000000001</v>
      </c>
      <c r="AY229">
        <v>1.2242759999999999</v>
      </c>
      <c r="AZ229">
        <v>3.016184</v>
      </c>
      <c r="BA229">
        <v>14.471</v>
      </c>
      <c r="BB229">
        <v>21.39</v>
      </c>
      <c r="BC229">
        <v>1.48</v>
      </c>
      <c r="BD229">
        <v>8.6999999999999993</v>
      </c>
      <c r="BE229">
        <v>3194.4430000000002</v>
      </c>
      <c r="BF229">
        <v>0.53300000000000003</v>
      </c>
      <c r="BG229">
        <v>8.0850000000000009</v>
      </c>
      <c r="BH229">
        <v>8.8010000000000002</v>
      </c>
      <c r="BI229">
        <v>16.885999999999999</v>
      </c>
      <c r="BJ229">
        <v>7.0350000000000001</v>
      </c>
      <c r="BK229">
        <v>7.6580000000000004</v>
      </c>
      <c r="BL229">
        <v>14.693</v>
      </c>
      <c r="BM229">
        <v>0.52129999999999999</v>
      </c>
      <c r="BQ229">
        <v>1792.1020000000001</v>
      </c>
      <c r="BR229">
        <v>0.370842</v>
      </c>
      <c r="BS229">
        <v>9.5702999999999996E-2</v>
      </c>
      <c r="BT229">
        <v>5.0000000000000001E-3</v>
      </c>
      <c r="BU229">
        <v>8.9270949999999996</v>
      </c>
      <c r="BV229">
        <v>1.9236302999999999</v>
      </c>
    </row>
    <row r="230" spans="1:74" customFormat="1" x14ac:dyDescent="0.25">
      <c r="A230" s="40">
        <v>41705</v>
      </c>
      <c r="B230" s="41">
        <v>3.624652777777778E-2</v>
      </c>
      <c r="C230">
        <v>9.8010000000000002</v>
      </c>
      <c r="D230">
        <v>2.3E-3</v>
      </c>
      <c r="E230">
        <v>22.629757999999999</v>
      </c>
      <c r="F230">
        <v>254.9</v>
      </c>
      <c r="G230">
        <v>269.39999999999998</v>
      </c>
      <c r="H230">
        <v>40.799999999999997</v>
      </c>
      <c r="J230">
        <v>7.76</v>
      </c>
      <c r="K230">
        <v>0.92330000000000001</v>
      </c>
      <c r="L230">
        <v>9.0492000000000008</v>
      </c>
      <c r="M230">
        <v>2.0999999999999999E-3</v>
      </c>
      <c r="N230">
        <v>235.376</v>
      </c>
      <c r="O230">
        <v>248.6969</v>
      </c>
      <c r="P230">
        <v>484.1</v>
      </c>
      <c r="Q230">
        <v>204.8057</v>
      </c>
      <c r="R230">
        <v>216.3965</v>
      </c>
      <c r="S230">
        <v>421.2</v>
      </c>
      <c r="T230">
        <v>40.823099999999997</v>
      </c>
      <c r="W230">
        <v>0</v>
      </c>
      <c r="X230">
        <v>7.1623999999999999</v>
      </c>
      <c r="Y230">
        <v>12.1</v>
      </c>
      <c r="Z230">
        <v>852</v>
      </c>
      <c r="AA230">
        <v>872</v>
      </c>
      <c r="AB230">
        <v>855</v>
      </c>
      <c r="AC230">
        <v>83</v>
      </c>
      <c r="AD230">
        <v>19.72</v>
      </c>
      <c r="AE230">
        <v>0.45</v>
      </c>
      <c r="AF230">
        <v>970</v>
      </c>
      <c r="AG230">
        <v>-2</v>
      </c>
      <c r="AH230">
        <v>6.2969999999999997</v>
      </c>
      <c r="AI230">
        <v>12</v>
      </c>
      <c r="AJ230">
        <v>191</v>
      </c>
      <c r="AK230">
        <v>189</v>
      </c>
      <c r="AL230">
        <v>7.3</v>
      </c>
      <c r="AM230">
        <v>195</v>
      </c>
      <c r="AN230" t="s">
        <v>155</v>
      </c>
      <c r="AO230">
        <v>2</v>
      </c>
      <c r="AP230" s="42">
        <v>0.78615740740740747</v>
      </c>
      <c r="AQ230">
        <v>47.162281</v>
      </c>
      <c r="AR230">
        <v>-88.491849999999999</v>
      </c>
      <c r="AS230">
        <v>315.60000000000002</v>
      </c>
      <c r="AT230">
        <v>40.9</v>
      </c>
      <c r="AU230">
        <v>12</v>
      </c>
      <c r="AV230">
        <v>9</v>
      </c>
      <c r="AW230" t="s">
        <v>210</v>
      </c>
      <c r="AX230">
        <v>1.291992</v>
      </c>
      <c r="AY230">
        <v>1.524024</v>
      </c>
      <c r="AZ230">
        <v>3.208008</v>
      </c>
      <c r="BA230">
        <v>14.471</v>
      </c>
      <c r="BB230">
        <v>22.31</v>
      </c>
      <c r="BC230">
        <v>1.54</v>
      </c>
      <c r="BD230">
        <v>8.3119999999999994</v>
      </c>
      <c r="BE230">
        <v>3195.3180000000002</v>
      </c>
      <c r="BF230">
        <v>0.47</v>
      </c>
      <c r="BG230">
        <v>8.7040000000000006</v>
      </c>
      <c r="BH230">
        <v>9.1959999999999997</v>
      </c>
      <c r="BI230">
        <v>17.899999999999999</v>
      </c>
      <c r="BJ230">
        <v>7.5730000000000004</v>
      </c>
      <c r="BK230">
        <v>8.0020000000000007</v>
      </c>
      <c r="BL230">
        <v>15.574999999999999</v>
      </c>
      <c r="BM230">
        <v>0.45269999999999999</v>
      </c>
      <c r="BQ230">
        <v>1838.914</v>
      </c>
      <c r="BR230">
        <v>0.38554500000000003</v>
      </c>
      <c r="BS230">
        <v>9.5297000000000007E-2</v>
      </c>
      <c r="BT230">
        <v>5.0000000000000001E-3</v>
      </c>
      <c r="BU230">
        <v>9.2810319999999997</v>
      </c>
      <c r="BV230">
        <v>1.9154697000000001</v>
      </c>
    </row>
    <row r="231" spans="1:74" customFormat="1" x14ac:dyDescent="0.25">
      <c r="A231" s="40">
        <v>41705</v>
      </c>
      <c r="B231" s="41">
        <v>3.6258101851851847E-2</v>
      </c>
      <c r="C231">
        <v>9.7230000000000008</v>
      </c>
      <c r="D231">
        <v>4.0000000000000001E-3</v>
      </c>
      <c r="E231">
        <v>39.930796000000001</v>
      </c>
      <c r="F231">
        <v>258.7</v>
      </c>
      <c r="G231">
        <v>266.8</v>
      </c>
      <c r="H231">
        <v>21.5</v>
      </c>
      <c r="J231">
        <v>7.6</v>
      </c>
      <c r="K231">
        <v>0.92390000000000005</v>
      </c>
      <c r="L231">
        <v>8.9832000000000001</v>
      </c>
      <c r="M231">
        <v>3.7000000000000002E-3</v>
      </c>
      <c r="N231">
        <v>239.00980000000001</v>
      </c>
      <c r="O231">
        <v>246.4813</v>
      </c>
      <c r="P231">
        <v>485.5</v>
      </c>
      <c r="Q231">
        <v>207.9676</v>
      </c>
      <c r="R231">
        <v>214.46870000000001</v>
      </c>
      <c r="S231">
        <v>422.4</v>
      </c>
      <c r="T231">
        <v>21.495000000000001</v>
      </c>
      <c r="W231">
        <v>0</v>
      </c>
      <c r="X231">
        <v>7.0217000000000001</v>
      </c>
      <c r="Y231">
        <v>12.1</v>
      </c>
      <c r="Z231">
        <v>853</v>
      </c>
      <c r="AA231">
        <v>872</v>
      </c>
      <c r="AB231">
        <v>856</v>
      </c>
      <c r="AC231">
        <v>83</v>
      </c>
      <c r="AD231">
        <v>19.72</v>
      </c>
      <c r="AE231">
        <v>0.45</v>
      </c>
      <c r="AF231">
        <v>970</v>
      </c>
      <c r="AG231">
        <v>-2</v>
      </c>
      <c r="AH231">
        <v>6.7030000000000003</v>
      </c>
      <c r="AI231">
        <v>12</v>
      </c>
      <c r="AJ231">
        <v>191</v>
      </c>
      <c r="AK231">
        <v>188.3</v>
      </c>
      <c r="AL231">
        <v>7.4</v>
      </c>
      <c r="AM231">
        <v>195</v>
      </c>
      <c r="AN231" t="s">
        <v>155</v>
      </c>
      <c r="AO231">
        <v>2</v>
      </c>
      <c r="AP231" s="42">
        <v>0.78616898148148151</v>
      </c>
      <c r="AQ231">
        <v>47.162109999999998</v>
      </c>
      <c r="AR231">
        <v>-88.491748999999999</v>
      </c>
      <c r="AS231">
        <v>315.60000000000002</v>
      </c>
      <c r="AT231">
        <v>43.2</v>
      </c>
      <c r="AU231">
        <v>12</v>
      </c>
      <c r="AV231">
        <v>9</v>
      </c>
      <c r="AW231" t="s">
        <v>210</v>
      </c>
      <c r="AX231">
        <v>1.2</v>
      </c>
      <c r="AY231">
        <v>1.8</v>
      </c>
      <c r="AZ231">
        <v>3.3</v>
      </c>
      <c r="BA231">
        <v>14.471</v>
      </c>
      <c r="BB231">
        <v>22.48</v>
      </c>
      <c r="BC231">
        <v>1.55</v>
      </c>
      <c r="BD231">
        <v>8.2360000000000007</v>
      </c>
      <c r="BE231">
        <v>3195.5239999999999</v>
      </c>
      <c r="BF231">
        <v>0.83499999999999996</v>
      </c>
      <c r="BG231">
        <v>8.9039999999999999</v>
      </c>
      <c r="BH231">
        <v>9.1820000000000004</v>
      </c>
      <c r="BI231">
        <v>18.085000000000001</v>
      </c>
      <c r="BJ231">
        <v>7.7469999999999999</v>
      </c>
      <c r="BK231">
        <v>7.9889999999999999</v>
      </c>
      <c r="BL231">
        <v>15.736000000000001</v>
      </c>
      <c r="BM231">
        <v>0.24010000000000001</v>
      </c>
      <c r="BQ231">
        <v>1816.1410000000001</v>
      </c>
      <c r="BR231">
        <v>0.36609799999999998</v>
      </c>
      <c r="BS231">
        <v>9.5000000000000001E-2</v>
      </c>
      <c r="BT231">
        <v>5.0000000000000001E-3</v>
      </c>
      <c r="BU231">
        <v>8.812894</v>
      </c>
      <c r="BV231">
        <v>1.9095</v>
      </c>
    </row>
    <row r="232" spans="1:74" customFormat="1" x14ac:dyDescent="0.25">
      <c r="A232" s="40">
        <v>41705</v>
      </c>
      <c r="B232" s="41">
        <v>3.6269675925925927E-2</v>
      </c>
      <c r="C232">
        <v>9.1609999999999996</v>
      </c>
      <c r="D232">
        <v>3.2000000000000002E-3</v>
      </c>
      <c r="E232">
        <v>31.987127999999998</v>
      </c>
      <c r="F232">
        <v>256.60000000000002</v>
      </c>
      <c r="G232">
        <v>274.8</v>
      </c>
      <c r="H232">
        <v>38.5</v>
      </c>
      <c r="J232">
        <v>7.5</v>
      </c>
      <c r="K232">
        <v>0.92820000000000003</v>
      </c>
      <c r="L232">
        <v>8.5030999999999999</v>
      </c>
      <c r="M232">
        <v>3.0000000000000001E-3</v>
      </c>
      <c r="N232">
        <v>238.16640000000001</v>
      </c>
      <c r="O232">
        <v>255.05709999999999</v>
      </c>
      <c r="P232">
        <v>493.2</v>
      </c>
      <c r="Q232">
        <v>207.31540000000001</v>
      </c>
      <c r="R232">
        <v>222.01820000000001</v>
      </c>
      <c r="S232">
        <v>429.3</v>
      </c>
      <c r="T232">
        <v>38.486499999999999</v>
      </c>
      <c r="W232">
        <v>0</v>
      </c>
      <c r="X232">
        <v>6.9611999999999998</v>
      </c>
      <c r="Y232">
        <v>12.1</v>
      </c>
      <c r="Z232">
        <v>852</v>
      </c>
      <c r="AA232">
        <v>872</v>
      </c>
      <c r="AB232">
        <v>856</v>
      </c>
      <c r="AC232">
        <v>83.7</v>
      </c>
      <c r="AD232">
        <v>19.88</v>
      </c>
      <c r="AE232">
        <v>0.46</v>
      </c>
      <c r="AF232">
        <v>970</v>
      </c>
      <c r="AG232">
        <v>-2</v>
      </c>
      <c r="AH232">
        <v>7</v>
      </c>
      <c r="AI232">
        <v>12.702999999999999</v>
      </c>
      <c r="AJ232">
        <v>191</v>
      </c>
      <c r="AK232">
        <v>188.7</v>
      </c>
      <c r="AL232">
        <v>7.4</v>
      </c>
      <c r="AM232">
        <v>195</v>
      </c>
      <c r="AN232" t="s">
        <v>155</v>
      </c>
      <c r="AO232">
        <v>2</v>
      </c>
      <c r="AP232" s="42">
        <v>0.78618055555555555</v>
      </c>
      <c r="AQ232">
        <v>47.161943000000001</v>
      </c>
      <c r="AR232">
        <v>-88.491675000000001</v>
      </c>
      <c r="AS232">
        <v>315.60000000000002</v>
      </c>
      <c r="AT232">
        <v>43.5</v>
      </c>
      <c r="AU232">
        <v>12</v>
      </c>
      <c r="AV232">
        <v>9</v>
      </c>
      <c r="AW232" t="s">
        <v>210</v>
      </c>
      <c r="AX232">
        <v>1.1919</v>
      </c>
      <c r="AY232">
        <v>1.8081</v>
      </c>
      <c r="AZ232">
        <v>3.2757000000000001</v>
      </c>
      <c r="BA232">
        <v>14.471</v>
      </c>
      <c r="BB232">
        <v>23.8</v>
      </c>
      <c r="BC232">
        <v>1.64</v>
      </c>
      <c r="BD232">
        <v>7.7389999999999999</v>
      </c>
      <c r="BE232">
        <v>3195.84</v>
      </c>
      <c r="BF232">
        <v>0.71</v>
      </c>
      <c r="BG232">
        <v>9.3740000000000006</v>
      </c>
      <c r="BH232">
        <v>10.039</v>
      </c>
      <c r="BI232">
        <v>19.413</v>
      </c>
      <c r="BJ232">
        <v>8.16</v>
      </c>
      <c r="BK232">
        <v>8.7379999999999995</v>
      </c>
      <c r="BL232">
        <v>16.898</v>
      </c>
      <c r="BM232">
        <v>0.45429999999999998</v>
      </c>
      <c r="BQ232">
        <v>1902.355</v>
      </c>
      <c r="BR232">
        <v>0.33701900000000001</v>
      </c>
      <c r="BS232">
        <v>9.6406000000000006E-2</v>
      </c>
      <c r="BT232">
        <v>5.0000000000000001E-3</v>
      </c>
      <c r="BU232">
        <v>8.1128900000000002</v>
      </c>
      <c r="BV232">
        <v>1.9377606000000001</v>
      </c>
    </row>
    <row r="233" spans="1:74" customFormat="1" x14ac:dyDescent="0.25">
      <c r="A233" s="40">
        <v>41705</v>
      </c>
      <c r="B233" s="41">
        <v>3.6281249999999994E-2</v>
      </c>
      <c r="C233">
        <v>8.2460000000000004</v>
      </c>
      <c r="D233">
        <v>1.1000000000000001E-3</v>
      </c>
      <c r="E233">
        <v>10.692308000000001</v>
      </c>
      <c r="F233">
        <v>252</v>
      </c>
      <c r="G233">
        <v>274.39999999999998</v>
      </c>
      <c r="H233">
        <v>20</v>
      </c>
      <c r="J233">
        <v>7.6</v>
      </c>
      <c r="K233">
        <v>0.93530000000000002</v>
      </c>
      <c r="L233">
        <v>7.7129000000000003</v>
      </c>
      <c r="M233">
        <v>1E-3</v>
      </c>
      <c r="N233">
        <v>235.7038</v>
      </c>
      <c r="O233">
        <v>256.64850000000001</v>
      </c>
      <c r="P233">
        <v>492.4</v>
      </c>
      <c r="Q233">
        <v>205.20599999999999</v>
      </c>
      <c r="R233">
        <v>223.44069999999999</v>
      </c>
      <c r="S233">
        <v>428.6</v>
      </c>
      <c r="T233">
        <v>20</v>
      </c>
      <c r="W233">
        <v>0</v>
      </c>
      <c r="X233">
        <v>7.1082999999999998</v>
      </c>
      <c r="Y233">
        <v>12.1</v>
      </c>
      <c r="Z233">
        <v>853</v>
      </c>
      <c r="AA233">
        <v>873</v>
      </c>
      <c r="AB233">
        <v>856</v>
      </c>
      <c r="AC233">
        <v>84</v>
      </c>
      <c r="AD233">
        <v>19.96</v>
      </c>
      <c r="AE233">
        <v>0.46</v>
      </c>
      <c r="AF233">
        <v>970</v>
      </c>
      <c r="AG233">
        <v>-2</v>
      </c>
      <c r="AH233">
        <v>7</v>
      </c>
      <c r="AI233">
        <v>13</v>
      </c>
      <c r="AJ233">
        <v>191</v>
      </c>
      <c r="AK233">
        <v>188.3</v>
      </c>
      <c r="AL233">
        <v>7.5</v>
      </c>
      <c r="AM233">
        <v>195</v>
      </c>
      <c r="AN233" t="s">
        <v>155</v>
      </c>
      <c r="AO233">
        <v>2</v>
      </c>
      <c r="AP233" s="42">
        <v>0.78619212962962959</v>
      </c>
      <c r="AQ233">
        <v>47.161766</v>
      </c>
      <c r="AR233">
        <v>-88.491578000000004</v>
      </c>
      <c r="AS233">
        <v>315.39999999999998</v>
      </c>
      <c r="AT233">
        <v>46.5</v>
      </c>
      <c r="AU233">
        <v>12</v>
      </c>
      <c r="AV233">
        <v>10</v>
      </c>
      <c r="AW233" t="s">
        <v>210</v>
      </c>
      <c r="AX233">
        <v>1.1081000000000001</v>
      </c>
      <c r="AY233">
        <v>1.9161999999999999</v>
      </c>
      <c r="AZ233">
        <v>3.0081000000000002</v>
      </c>
      <c r="BA233">
        <v>14.471</v>
      </c>
      <c r="BB233">
        <v>26.34</v>
      </c>
      <c r="BC233">
        <v>1.82</v>
      </c>
      <c r="BD233">
        <v>6.9169999999999998</v>
      </c>
      <c r="BE233">
        <v>3198.7060000000001</v>
      </c>
      <c r="BF233">
        <v>0.26400000000000001</v>
      </c>
      <c r="BG233">
        <v>10.237</v>
      </c>
      <c r="BH233">
        <v>11.146000000000001</v>
      </c>
      <c r="BI233">
        <v>21.382999999999999</v>
      </c>
      <c r="BJ233">
        <v>8.9120000000000008</v>
      </c>
      <c r="BK233">
        <v>9.7040000000000006</v>
      </c>
      <c r="BL233">
        <v>18.616</v>
      </c>
      <c r="BM233">
        <v>0.26050000000000001</v>
      </c>
      <c r="BQ233">
        <v>2143.4870000000001</v>
      </c>
      <c r="BR233">
        <v>0.28189900000000001</v>
      </c>
      <c r="BS233">
        <v>9.6296999999999994E-2</v>
      </c>
      <c r="BT233">
        <v>5.7029999999999997E-3</v>
      </c>
      <c r="BU233">
        <v>6.7860139999999998</v>
      </c>
      <c r="BV233">
        <v>1.9355697000000001</v>
      </c>
    </row>
    <row r="234" spans="1:74" customFormat="1" x14ac:dyDescent="0.25">
      <c r="A234" s="40">
        <v>41705</v>
      </c>
      <c r="B234" s="41">
        <v>3.6292824074074075E-2</v>
      </c>
      <c r="C234">
        <v>7.593</v>
      </c>
      <c r="D234">
        <v>2.8E-3</v>
      </c>
      <c r="E234">
        <v>28.415921999999998</v>
      </c>
      <c r="F234">
        <v>216</v>
      </c>
      <c r="G234">
        <v>270.89999999999998</v>
      </c>
      <c r="H234">
        <v>30.1</v>
      </c>
      <c r="J234">
        <v>7.88</v>
      </c>
      <c r="K234">
        <v>0.94040000000000001</v>
      </c>
      <c r="L234">
        <v>7.14</v>
      </c>
      <c r="M234">
        <v>2.7000000000000001E-3</v>
      </c>
      <c r="N234">
        <v>203.09739999999999</v>
      </c>
      <c r="O234">
        <v>254.7302</v>
      </c>
      <c r="P234">
        <v>457.8</v>
      </c>
      <c r="Q234">
        <v>176.8185</v>
      </c>
      <c r="R234">
        <v>221.7706</v>
      </c>
      <c r="S234">
        <v>398.6</v>
      </c>
      <c r="T234">
        <v>30.1</v>
      </c>
      <c r="W234">
        <v>0</v>
      </c>
      <c r="X234">
        <v>7.4081000000000001</v>
      </c>
      <c r="Y234">
        <v>12.1</v>
      </c>
      <c r="Z234">
        <v>853</v>
      </c>
      <c r="AA234">
        <v>873</v>
      </c>
      <c r="AB234">
        <v>857</v>
      </c>
      <c r="AC234">
        <v>84</v>
      </c>
      <c r="AD234">
        <v>19.96</v>
      </c>
      <c r="AE234">
        <v>0.46</v>
      </c>
      <c r="AF234">
        <v>970</v>
      </c>
      <c r="AG234">
        <v>-2</v>
      </c>
      <c r="AH234">
        <v>6.2977020000000001</v>
      </c>
      <c r="AI234">
        <v>13</v>
      </c>
      <c r="AJ234">
        <v>191</v>
      </c>
      <c r="AK234">
        <v>188</v>
      </c>
      <c r="AL234">
        <v>7.4</v>
      </c>
      <c r="AM234">
        <v>195</v>
      </c>
      <c r="AN234" t="s">
        <v>155</v>
      </c>
      <c r="AO234">
        <v>2</v>
      </c>
      <c r="AP234" s="42">
        <v>0.78620370370370374</v>
      </c>
      <c r="AQ234">
        <v>47.161591999999999</v>
      </c>
      <c r="AR234">
        <v>-88.491456999999997</v>
      </c>
      <c r="AS234">
        <v>315.60000000000002</v>
      </c>
      <c r="AT234">
        <v>47</v>
      </c>
      <c r="AU234">
        <v>12</v>
      </c>
      <c r="AV234">
        <v>10</v>
      </c>
      <c r="AW234" t="s">
        <v>210</v>
      </c>
      <c r="AX234">
        <v>1.2081</v>
      </c>
      <c r="AY234">
        <v>2.1080999999999999</v>
      </c>
      <c r="AZ234">
        <v>3.1080999999999999</v>
      </c>
      <c r="BA234">
        <v>14.471</v>
      </c>
      <c r="BB234">
        <v>28.52</v>
      </c>
      <c r="BC234">
        <v>1.97</v>
      </c>
      <c r="BD234">
        <v>6.3419999999999996</v>
      </c>
      <c r="BE234">
        <v>3198.7289999999998</v>
      </c>
      <c r="BF234">
        <v>0.76200000000000001</v>
      </c>
      <c r="BG234">
        <v>9.5280000000000005</v>
      </c>
      <c r="BH234">
        <v>11.951000000000001</v>
      </c>
      <c r="BI234">
        <v>21.478999999999999</v>
      </c>
      <c r="BJ234">
        <v>8.2949999999999999</v>
      </c>
      <c r="BK234">
        <v>10.404</v>
      </c>
      <c r="BL234">
        <v>18.7</v>
      </c>
      <c r="BM234">
        <v>0.42349999999999999</v>
      </c>
      <c r="BQ234">
        <v>2413.1550000000002</v>
      </c>
      <c r="BR234">
        <v>0.21354100000000001</v>
      </c>
      <c r="BS234">
        <v>9.6000000000000002E-2</v>
      </c>
      <c r="BT234">
        <v>7.4050000000000001E-3</v>
      </c>
      <c r="BU234">
        <v>5.1404769999999997</v>
      </c>
      <c r="BV234">
        <v>1.9296</v>
      </c>
    </row>
    <row r="235" spans="1:74" customFormat="1" x14ac:dyDescent="0.25">
      <c r="A235" s="40">
        <v>41705</v>
      </c>
      <c r="B235" s="41">
        <v>3.6304398148148148E-2</v>
      </c>
      <c r="C235">
        <v>7.875</v>
      </c>
      <c r="D235">
        <v>6.6E-3</v>
      </c>
      <c r="E235">
        <v>66.079447000000002</v>
      </c>
      <c r="F235">
        <v>190.6</v>
      </c>
      <c r="G235">
        <v>279.3</v>
      </c>
      <c r="H235">
        <v>20.9</v>
      </c>
      <c r="J235">
        <v>8.58</v>
      </c>
      <c r="K235">
        <v>0.93820000000000003</v>
      </c>
      <c r="L235">
        <v>7.3875999999999999</v>
      </c>
      <c r="M235">
        <v>6.1999999999999998E-3</v>
      </c>
      <c r="N235">
        <v>178.7928</v>
      </c>
      <c r="O235">
        <v>262.01100000000002</v>
      </c>
      <c r="P235">
        <v>440.8</v>
      </c>
      <c r="Q235">
        <v>155.65870000000001</v>
      </c>
      <c r="R235">
        <v>228.10929999999999</v>
      </c>
      <c r="S235">
        <v>383.8</v>
      </c>
      <c r="T235">
        <v>20.855899999999998</v>
      </c>
      <c r="W235">
        <v>0</v>
      </c>
      <c r="X235">
        <v>8.0488999999999997</v>
      </c>
      <c r="Y235">
        <v>12</v>
      </c>
      <c r="Z235">
        <v>853</v>
      </c>
      <c r="AA235">
        <v>873</v>
      </c>
      <c r="AB235">
        <v>858</v>
      </c>
      <c r="AC235">
        <v>84</v>
      </c>
      <c r="AD235">
        <v>19.96</v>
      </c>
      <c r="AE235">
        <v>0.46</v>
      </c>
      <c r="AF235">
        <v>970</v>
      </c>
      <c r="AG235">
        <v>-2</v>
      </c>
      <c r="AH235">
        <v>6</v>
      </c>
      <c r="AI235">
        <v>13</v>
      </c>
      <c r="AJ235">
        <v>191</v>
      </c>
      <c r="AK235">
        <v>188</v>
      </c>
      <c r="AL235">
        <v>7.4</v>
      </c>
      <c r="AM235">
        <v>195</v>
      </c>
      <c r="AN235" t="s">
        <v>155</v>
      </c>
      <c r="AO235">
        <v>2</v>
      </c>
      <c r="AP235" s="42">
        <v>0.78621527777777767</v>
      </c>
      <c r="AQ235">
        <v>47.161439000000001</v>
      </c>
      <c r="AR235">
        <v>-88.491292999999999</v>
      </c>
      <c r="AS235">
        <v>315.3</v>
      </c>
      <c r="AT235">
        <v>46.7</v>
      </c>
      <c r="AU235">
        <v>12</v>
      </c>
      <c r="AV235">
        <v>10</v>
      </c>
      <c r="AW235" t="s">
        <v>210</v>
      </c>
      <c r="AX235">
        <v>1.3324</v>
      </c>
      <c r="AY235">
        <v>2.2242999999999999</v>
      </c>
      <c r="AZ235">
        <v>3.2324000000000002</v>
      </c>
      <c r="BA235">
        <v>14.471</v>
      </c>
      <c r="BB235">
        <v>27.52</v>
      </c>
      <c r="BC235">
        <v>1.9</v>
      </c>
      <c r="BD235">
        <v>6.5919999999999996</v>
      </c>
      <c r="BE235">
        <v>3197.0819999999999</v>
      </c>
      <c r="BF235">
        <v>1.708</v>
      </c>
      <c r="BG235">
        <v>8.1029999999999998</v>
      </c>
      <c r="BH235">
        <v>11.874000000000001</v>
      </c>
      <c r="BI235">
        <v>19.977</v>
      </c>
      <c r="BJ235">
        <v>7.0540000000000003</v>
      </c>
      <c r="BK235">
        <v>10.337999999999999</v>
      </c>
      <c r="BL235">
        <v>17.391999999999999</v>
      </c>
      <c r="BM235">
        <v>0.28349999999999997</v>
      </c>
      <c r="BQ235">
        <v>2532.7020000000002</v>
      </c>
      <c r="BR235">
        <v>0.18526999999999999</v>
      </c>
      <c r="BS235">
        <v>9.5297000000000007E-2</v>
      </c>
      <c r="BT235">
        <v>7.2969999999999997E-3</v>
      </c>
      <c r="BU235">
        <v>4.4599190000000002</v>
      </c>
      <c r="BV235">
        <v>1.9154697000000001</v>
      </c>
    </row>
    <row r="236" spans="1:74" customFormat="1" x14ac:dyDescent="0.25">
      <c r="A236" s="40">
        <v>41705</v>
      </c>
      <c r="B236" s="41">
        <v>3.6315972222222222E-2</v>
      </c>
      <c r="C236">
        <v>8.5890000000000004</v>
      </c>
      <c r="D236">
        <v>7.1999999999999998E-3</v>
      </c>
      <c r="E236">
        <v>71.889632000000006</v>
      </c>
      <c r="F236">
        <v>187.8</v>
      </c>
      <c r="G236">
        <v>280.60000000000002</v>
      </c>
      <c r="H236">
        <v>20</v>
      </c>
      <c r="J236">
        <v>9.24</v>
      </c>
      <c r="K236">
        <v>0.9325</v>
      </c>
      <c r="L236">
        <v>8.0094999999999992</v>
      </c>
      <c r="M236">
        <v>6.7000000000000002E-3</v>
      </c>
      <c r="N236">
        <v>175.1026</v>
      </c>
      <c r="O236">
        <v>261.66059999999999</v>
      </c>
      <c r="P236">
        <v>436.8</v>
      </c>
      <c r="Q236">
        <v>152.446</v>
      </c>
      <c r="R236">
        <v>227.80430000000001</v>
      </c>
      <c r="S236">
        <v>380.3</v>
      </c>
      <c r="T236">
        <v>20</v>
      </c>
      <c r="W236">
        <v>0</v>
      </c>
      <c r="X236">
        <v>8.6196999999999999</v>
      </c>
      <c r="Y236">
        <v>12</v>
      </c>
      <c r="Z236">
        <v>854</v>
      </c>
      <c r="AA236">
        <v>873</v>
      </c>
      <c r="AB236">
        <v>859</v>
      </c>
      <c r="AC236">
        <v>84</v>
      </c>
      <c r="AD236">
        <v>19.96</v>
      </c>
      <c r="AE236">
        <v>0.46</v>
      </c>
      <c r="AF236">
        <v>970</v>
      </c>
      <c r="AG236">
        <v>-2</v>
      </c>
      <c r="AH236">
        <v>6</v>
      </c>
      <c r="AI236">
        <v>13</v>
      </c>
      <c r="AJ236">
        <v>191</v>
      </c>
      <c r="AK236">
        <v>188</v>
      </c>
      <c r="AL236">
        <v>7.3</v>
      </c>
      <c r="AM236">
        <v>195</v>
      </c>
      <c r="AN236" t="s">
        <v>155</v>
      </c>
      <c r="AO236">
        <v>2</v>
      </c>
      <c r="AP236" s="42">
        <v>0.78622685185185182</v>
      </c>
      <c r="AQ236">
        <v>47.161301000000002</v>
      </c>
      <c r="AR236">
        <v>-88.491118</v>
      </c>
      <c r="AS236">
        <v>315.2</v>
      </c>
      <c r="AT236">
        <v>45.6</v>
      </c>
      <c r="AU236">
        <v>12</v>
      </c>
      <c r="AV236">
        <v>10</v>
      </c>
      <c r="AW236" t="s">
        <v>210</v>
      </c>
      <c r="AX236">
        <v>1.6676</v>
      </c>
      <c r="AY236">
        <v>2.5081000000000002</v>
      </c>
      <c r="AZ236">
        <v>3.6</v>
      </c>
      <c r="BA236">
        <v>14.471</v>
      </c>
      <c r="BB236">
        <v>25.31</v>
      </c>
      <c r="BC236">
        <v>1.75</v>
      </c>
      <c r="BD236">
        <v>7.2389999999999999</v>
      </c>
      <c r="BE236">
        <v>3195.8510000000001</v>
      </c>
      <c r="BF236">
        <v>1.702</v>
      </c>
      <c r="BG236">
        <v>7.3170000000000002</v>
      </c>
      <c r="BH236">
        <v>10.933</v>
      </c>
      <c r="BI236">
        <v>18.25</v>
      </c>
      <c r="BJ236">
        <v>6.37</v>
      </c>
      <c r="BK236">
        <v>9.5190000000000001</v>
      </c>
      <c r="BL236">
        <v>15.888999999999999</v>
      </c>
      <c r="BM236">
        <v>0.25059999999999999</v>
      </c>
      <c r="BQ236">
        <v>2500.779</v>
      </c>
      <c r="BR236">
        <v>0.18903</v>
      </c>
      <c r="BS236">
        <v>9.5000000000000001E-2</v>
      </c>
      <c r="BT236">
        <v>7.7029999999999998E-3</v>
      </c>
      <c r="BU236">
        <v>4.5504249999999997</v>
      </c>
      <c r="BV236">
        <v>1.9095</v>
      </c>
    </row>
    <row r="237" spans="1:74" customFormat="1" x14ac:dyDescent="0.25">
      <c r="A237" s="40">
        <v>41705</v>
      </c>
      <c r="B237" s="41">
        <v>3.6327546296296295E-2</v>
      </c>
      <c r="C237">
        <v>8.7569999999999997</v>
      </c>
      <c r="D237">
        <v>3.0000000000000001E-3</v>
      </c>
      <c r="E237">
        <v>30.083611999999999</v>
      </c>
      <c r="F237">
        <v>198.9</v>
      </c>
      <c r="G237">
        <v>283.3</v>
      </c>
      <c r="H237">
        <v>36.1</v>
      </c>
      <c r="J237">
        <v>9.5</v>
      </c>
      <c r="K237">
        <v>0.93120000000000003</v>
      </c>
      <c r="L237">
        <v>8.1544000000000008</v>
      </c>
      <c r="M237">
        <v>2.8E-3</v>
      </c>
      <c r="N237">
        <v>185.19049999999999</v>
      </c>
      <c r="O237">
        <v>263.7706</v>
      </c>
      <c r="P237">
        <v>449</v>
      </c>
      <c r="Q237">
        <v>161.2286</v>
      </c>
      <c r="R237">
        <v>229.6412</v>
      </c>
      <c r="S237">
        <v>390.9</v>
      </c>
      <c r="T237">
        <v>36.051299999999998</v>
      </c>
      <c r="W237">
        <v>0</v>
      </c>
      <c r="X237">
        <v>8.8461999999999996</v>
      </c>
      <c r="Y237">
        <v>12</v>
      </c>
      <c r="Z237">
        <v>854</v>
      </c>
      <c r="AA237">
        <v>872</v>
      </c>
      <c r="AB237">
        <v>859</v>
      </c>
      <c r="AC237">
        <v>84</v>
      </c>
      <c r="AD237">
        <v>19.96</v>
      </c>
      <c r="AE237">
        <v>0.46</v>
      </c>
      <c r="AF237">
        <v>970</v>
      </c>
      <c r="AG237">
        <v>-2</v>
      </c>
      <c r="AH237">
        <v>6</v>
      </c>
      <c r="AI237">
        <v>13</v>
      </c>
      <c r="AJ237">
        <v>191</v>
      </c>
      <c r="AK237">
        <v>188</v>
      </c>
      <c r="AL237">
        <v>7.2</v>
      </c>
      <c r="AM237">
        <v>195</v>
      </c>
      <c r="AN237" t="s">
        <v>155</v>
      </c>
      <c r="AO237">
        <v>2</v>
      </c>
      <c r="AP237" s="42">
        <v>0.78623842592592597</v>
      </c>
      <c r="AQ237">
        <v>47.161168000000004</v>
      </c>
      <c r="AR237">
        <v>-88.490949000000001</v>
      </c>
      <c r="AS237">
        <v>315.10000000000002</v>
      </c>
      <c r="AT237">
        <v>44.3</v>
      </c>
      <c r="AU237">
        <v>12</v>
      </c>
      <c r="AV237">
        <v>10</v>
      </c>
      <c r="AW237" t="s">
        <v>210</v>
      </c>
      <c r="AX237">
        <v>1.2838000000000001</v>
      </c>
      <c r="AY237">
        <v>2.6</v>
      </c>
      <c r="AZ237">
        <v>3.5432999999999999</v>
      </c>
      <c r="BA237">
        <v>14.471</v>
      </c>
      <c r="BB237">
        <v>24.85</v>
      </c>
      <c r="BC237">
        <v>1.72</v>
      </c>
      <c r="BD237">
        <v>7.391</v>
      </c>
      <c r="BE237">
        <v>3196.5340000000001</v>
      </c>
      <c r="BF237">
        <v>0.69899999999999995</v>
      </c>
      <c r="BG237">
        <v>7.6020000000000003</v>
      </c>
      <c r="BH237">
        <v>10.827999999999999</v>
      </c>
      <c r="BI237">
        <v>18.43</v>
      </c>
      <c r="BJ237">
        <v>6.6189999999999998</v>
      </c>
      <c r="BK237">
        <v>9.4269999999999996</v>
      </c>
      <c r="BL237">
        <v>16.045999999999999</v>
      </c>
      <c r="BM237">
        <v>0.44379999999999997</v>
      </c>
      <c r="BQ237">
        <v>2521.3829999999998</v>
      </c>
      <c r="BR237">
        <v>0.19903000000000001</v>
      </c>
      <c r="BS237">
        <v>9.5702999999999996E-2</v>
      </c>
      <c r="BT237">
        <v>8.0000000000000002E-3</v>
      </c>
      <c r="BU237">
        <v>4.79115</v>
      </c>
      <c r="BV237">
        <v>1.9236302999999999</v>
      </c>
    </row>
    <row r="238" spans="1:74" customFormat="1" x14ac:dyDescent="0.25">
      <c r="A238" s="40">
        <v>41705</v>
      </c>
      <c r="B238" s="41">
        <v>3.6339120370370369E-2</v>
      </c>
      <c r="C238">
        <v>8.3190000000000008</v>
      </c>
      <c r="D238">
        <v>3.0000000000000001E-3</v>
      </c>
      <c r="E238">
        <v>30</v>
      </c>
      <c r="F238">
        <v>211.8</v>
      </c>
      <c r="G238">
        <v>281.60000000000002</v>
      </c>
      <c r="H238">
        <v>20</v>
      </c>
      <c r="J238">
        <v>9.32</v>
      </c>
      <c r="K238">
        <v>0.93459999999999999</v>
      </c>
      <c r="L238">
        <v>7.7744</v>
      </c>
      <c r="M238">
        <v>2.8E-3</v>
      </c>
      <c r="N238">
        <v>197.9435</v>
      </c>
      <c r="O238">
        <v>263.17809999999997</v>
      </c>
      <c r="P238">
        <v>461.1</v>
      </c>
      <c r="Q238">
        <v>172.33150000000001</v>
      </c>
      <c r="R238">
        <v>229.12540000000001</v>
      </c>
      <c r="S238">
        <v>401.5</v>
      </c>
      <c r="T238">
        <v>20</v>
      </c>
      <c r="W238">
        <v>0</v>
      </c>
      <c r="X238">
        <v>8.7081999999999997</v>
      </c>
      <c r="Y238">
        <v>12</v>
      </c>
      <c r="Z238">
        <v>854</v>
      </c>
      <c r="AA238">
        <v>872</v>
      </c>
      <c r="AB238">
        <v>858</v>
      </c>
      <c r="AC238">
        <v>84</v>
      </c>
      <c r="AD238">
        <v>19.96</v>
      </c>
      <c r="AE238">
        <v>0.46</v>
      </c>
      <c r="AF238">
        <v>970</v>
      </c>
      <c r="AG238">
        <v>-2</v>
      </c>
      <c r="AH238">
        <v>6.7030000000000003</v>
      </c>
      <c r="AI238">
        <v>13</v>
      </c>
      <c r="AJ238">
        <v>191</v>
      </c>
      <c r="AK238">
        <v>188</v>
      </c>
      <c r="AL238">
        <v>7.1</v>
      </c>
      <c r="AM238">
        <v>195</v>
      </c>
      <c r="AN238" t="s">
        <v>155</v>
      </c>
      <c r="AO238">
        <v>2</v>
      </c>
      <c r="AP238" s="42">
        <v>0.78625</v>
      </c>
      <c r="AQ238">
        <v>47.161022000000003</v>
      </c>
      <c r="AR238">
        <v>-88.490819000000002</v>
      </c>
      <c r="AS238">
        <v>315.10000000000002</v>
      </c>
      <c r="AT238">
        <v>43.3</v>
      </c>
      <c r="AU238">
        <v>12</v>
      </c>
      <c r="AV238">
        <v>10</v>
      </c>
      <c r="AW238" t="s">
        <v>210</v>
      </c>
      <c r="AX238">
        <v>1.1243000000000001</v>
      </c>
      <c r="AY238">
        <v>2.4704000000000002</v>
      </c>
      <c r="AZ238">
        <v>2.9161999999999999</v>
      </c>
      <c r="BA238">
        <v>14.471</v>
      </c>
      <c r="BB238">
        <v>26.12</v>
      </c>
      <c r="BC238">
        <v>1.8</v>
      </c>
      <c r="BD238">
        <v>7.0010000000000003</v>
      </c>
      <c r="BE238">
        <v>3197.8389999999999</v>
      </c>
      <c r="BF238">
        <v>0.73399999999999999</v>
      </c>
      <c r="BG238">
        <v>8.5259999999999998</v>
      </c>
      <c r="BH238">
        <v>11.336</v>
      </c>
      <c r="BI238">
        <v>19.863</v>
      </c>
      <c r="BJ238">
        <v>7.423</v>
      </c>
      <c r="BK238">
        <v>9.8699999999999992</v>
      </c>
      <c r="BL238">
        <v>17.292999999999999</v>
      </c>
      <c r="BM238">
        <v>0.25840000000000002</v>
      </c>
      <c r="BQ238">
        <v>2604.4589999999998</v>
      </c>
      <c r="BR238">
        <v>0.21254500000000001</v>
      </c>
      <c r="BS238">
        <v>9.6000000000000002E-2</v>
      </c>
      <c r="BT238">
        <v>7.2969999999999997E-3</v>
      </c>
      <c r="BU238">
        <v>5.1164899999999998</v>
      </c>
      <c r="BV238">
        <v>1.9296</v>
      </c>
    </row>
    <row r="239" spans="1:74" customFormat="1" x14ac:dyDescent="0.25">
      <c r="A239" s="40">
        <v>41705</v>
      </c>
      <c r="B239" s="41">
        <v>3.6350694444444442E-2</v>
      </c>
      <c r="C239">
        <v>7.7050000000000001</v>
      </c>
      <c r="D239">
        <v>3.0000000000000001E-3</v>
      </c>
      <c r="E239">
        <v>30</v>
      </c>
      <c r="F239">
        <v>205</v>
      </c>
      <c r="G239">
        <v>281.8</v>
      </c>
      <c r="H239">
        <v>27.3</v>
      </c>
      <c r="J239">
        <v>9</v>
      </c>
      <c r="K239">
        <v>0.9395</v>
      </c>
      <c r="L239">
        <v>7.2388000000000003</v>
      </c>
      <c r="M239">
        <v>2.8E-3</v>
      </c>
      <c r="N239">
        <v>192.59549999999999</v>
      </c>
      <c r="O239">
        <v>264.74540000000002</v>
      </c>
      <c r="P239">
        <v>457.3</v>
      </c>
      <c r="Q239">
        <v>167.6755</v>
      </c>
      <c r="R239">
        <v>230.48990000000001</v>
      </c>
      <c r="S239">
        <v>398.2</v>
      </c>
      <c r="T239">
        <v>27.338699999999999</v>
      </c>
      <c r="W239">
        <v>0</v>
      </c>
      <c r="X239">
        <v>8.4558999999999997</v>
      </c>
      <c r="Y239">
        <v>12</v>
      </c>
      <c r="Z239">
        <v>854</v>
      </c>
      <c r="AA239">
        <v>872</v>
      </c>
      <c r="AB239">
        <v>859</v>
      </c>
      <c r="AC239">
        <v>84</v>
      </c>
      <c r="AD239">
        <v>19.96</v>
      </c>
      <c r="AE239">
        <v>0.46</v>
      </c>
      <c r="AF239">
        <v>970</v>
      </c>
      <c r="AG239">
        <v>-2</v>
      </c>
      <c r="AH239">
        <v>7</v>
      </c>
      <c r="AI239">
        <v>13</v>
      </c>
      <c r="AJ239">
        <v>190.3</v>
      </c>
      <c r="AK239">
        <v>188</v>
      </c>
      <c r="AL239">
        <v>7.4</v>
      </c>
      <c r="AM239">
        <v>195</v>
      </c>
      <c r="AN239" t="s">
        <v>155</v>
      </c>
      <c r="AO239">
        <v>2</v>
      </c>
      <c r="AP239" s="42">
        <v>0.78626157407407404</v>
      </c>
      <c r="AQ239">
        <v>47.160857999999998</v>
      </c>
      <c r="AR239">
        <v>-88.490741999999997</v>
      </c>
      <c r="AS239">
        <v>315</v>
      </c>
      <c r="AT239">
        <v>42.4</v>
      </c>
      <c r="AU239">
        <v>12</v>
      </c>
      <c r="AV239">
        <v>10</v>
      </c>
      <c r="AW239" t="s">
        <v>210</v>
      </c>
      <c r="AX239">
        <v>1.3837999999999999</v>
      </c>
      <c r="AY239">
        <v>1.0243</v>
      </c>
      <c r="AZ239">
        <v>3.1</v>
      </c>
      <c r="BA239">
        <v>14.471</v>
      </c>
      <c r="BB239">
        <v>28.12</v>
      </c>
      <c r="BC239">
        <v>1.94</v>
      </c>
      <c r="BD239">
        <v>6.4409999999999998</v>
      </c>
      <c r="BE239">
        <v>3198.5770000000002</v>
      </c>
      <c r="BF239">
        <v>0.79300000000000004</v>
      </c>
      <c r="BG239">
        <v>8.9120000000000008</v>
      </c>
      <c r="BH239">
        <v>12.250999999999999</v>
      </c>
      <c r="BI239">
        <v>21.163</v>
      </c>
      <c r="BJ239">
        <v>7.7590000000000003</v>
      </c>
      <c r="BK239">
        <v>10.664999999999999</v>
      </c>
      <c r="BL239">
        <v>18.423999999999999</v>
      </c>
      <c r="BM239">
        <v>0.37940000000000002</v>
      </c>
      <c r="BQ239">
        <v>2716.76</v>
      </c>
      <c r="BR239">
        <v>0.189583</v>
      </c>
      <c r="BS239">
        <v>9.7406000000000006E-2</v>
      </c>
      <c r="BT239">
        <v>6.2969999999999996E-3</v>
      </c>
      <c r="BU239">
        <v>4.5637369999999997</v>
      </c>
      <c r="BV239">
        <v>1.9578606000000001</v>
      </c>
    </row>
    <row r="240" spans="1:74" customFormat="1" x14ac:dyDescent="0.25">
      <c r="A240" s="40">
        <v>41705</v>
      </c>
      <c r="B240" s="41">
        <v>3.6362268518518516E-2</v>
      </c>
      <c r="C240">
        <v>7.298</v>
      </c>
      <c r="D240">
        <v>3.8999999999999998E-3</v>
      </c>
      <c r="E240">
        <v>39.448946999999997</v>
      </c>
      <c r="F240">
        <v>194</v>
      </c>
      <c r="G240">
        <v>281.60000000000002</v>
      </c>
      <c r="H240">
        <v>11.4</v>
      </c>
      <c r="J240">
        <v>9.08</v>
      </c>
      <c r="K240">
        <v>0.94269999999999998</v>
      </c>
      <c r="L240">
        <v>6.8799000000000001</v>
      </c>
      <c r="M240">
        <v>3.7000000000000002E-3</v>
      </c>
      <c r="N240">
        <v>182.851</v>
      </c>
      <c r="O240">
        <v>265.46109999999999</v>
      </c>
      <c r="P240">
        <v>448.3</v>
      </c>
      <c r="Q240">
        <v>159.1919</v>
      </c>
      <c r="R240">
        <v>231.113</v>
      </c>
      <c r="S240">
        <v>390.3</v>
      </c>
      <c r="T240">
        <v>11.424200000000001</v>
      </c>
      <c r="W240">
        <v>0</v>
      </c>
      <c r="X240">
        <v>8.5557999999999996</v>
      </c>
      <c r="Y240">
        <v>12</v>
      </c>
      <c r="Z240">
        <v>854</v>
      </c>
      <c r="AA240">
        <v>872</v>
      </c>
      <c r="AB240">
        <v>858</v>
      </c>
      <c r="AC240">
        <v>84</v>
      </c>
      <c r="AD240">
        <v>19.96</v>
      </c>
      <c r="AE240">
        <v>0.46</v>
      </c>
      <c r="AF240">
        <v>970</v>
      </c>
      <c r="AG240">
        <v>-2</v>
      </c>
      <c r="AH240">
        <v>6.2969999999999997</v>
      </c>
      <c r="AI240">
        <v>13</v>
      </c>
      <c r="AJ240">
        <v>190.7</v>
      </c>
      <c r="AK240">
        <v>188.7</v>
      </c>
      <c r="AL240">
        <v>7.4</v>
      </c>
      <c r="AM240">
        <v>195</v>
      </c>
      <c r="AN240" t="s">
        <v>155</v>
      </c>
      <c r="AO240">
        <v>2</v>
      </c>
      <c r="AP240" s="42">
        <v>0.78627314814814808</v>
      </c>
      <c r="AQ240">
        <v>47.160688999999998</v>
      </c>
      <c r="AR240">
        <v>-88.490712000000002</v>
      </c>
      <c r="AS240">
        <v>315.2</v>
      </c>
      <c r="AT240">
        <v>41.7</v>
      </c>
      <c r="AU240">
        <v>12</v>
      </c>
      <c r="AV240">
        <v>11</v>
      </c>
      <c r="AW240" t="s">
        <v>212</v>
      </c>
      <c r="AX240">
        <v>1.2</v>
      </c>
      <c r="AY240">
        <v>1.3</v>
      </c>
      <c r="AZ240">
        <v>3.1</v>
      </c>
      <c r="BA240">
        <v>14.471</v>
      </c>
      <c r="BB240">
        <v>29.63</v>
      </c>
      <c r="BC240">
        <v>2.0499999999999998</v>
      </c>
      <c r="BD240">
        <v>6.077</v>
      </c>
      <c r="BE240">
        <v>3199.694</v>
      </c>
      <c r="BF240">
        <v>1.101</v>
      </c>
      <c r="BG240">
        <v>8.9060000000000006</v>
      </c>
      <c r="BH240">
        <v>12.929</v>
      </c>
      <c r="BI240">
        <v>21.834</v>
      </c>
      <c r="BJ240">
        <v>7.7530000000000001</v>
      </c>
      <c r="BK240">
        <v>11.256</v>
      </c>
      <c r="BL240">
        <v>19.009</v>
      </c>
      <c r="BM240">
        <v>0.16689999999999999</v>
      </c>
      <c r="BQ240">
        <v>2893.2350000000001</v>
      </c>
      <c r="BR240">
        <v>0.187139</v>
      </c>
      <c r="BS240">
        <v>9.7296999999999995E-2</v>
      </c>
      <c r="BT240">
        <v>6.7029999999999998E-3</v>
      </c>
      <c r="BU240">
        <v>4.5049039999999998</v>
      </c>
      <c r="BV240">
        <v>1.9556697000000001</v>
      </c>
    </row>
    <row r="241" spans="1:74" customFormat="1" x14ac:dyDescent="0.25">
      <c r="A241" s="40">
        <v>41705</v>
      </c>
      <c r="B241" s="41">
        <v>3.637384259259259E-2</v>
      </c>
      <c r="C241">
        <v>6.7519999999999998</v>
      </c>
      <c r="D241">
        <v>5.8999999999999999E-3</v>
      </c>
      <c r="E241">
        <v>58.732277000000003</v>
      </c>
      <c r="F241">
        <v>174</v>
      </c>
      <c r="G241">
        <v>266.39999999999998</v>
      </c>
      <c r="H241">
        <v>10</v>
      </c>
      <c r="J241">
        <v>9.5</v>
      </c>
      <c r="K241">
        <v>0.94720000000000004</v>
      </c>
      <c r="L241">
        <v>6.3948999999999998</v>
      </c>
      <c r="M241">
        <v>5.5999999999999999E-3</v>
      </c>
      <c r="N241">
        <v>164.7955</v>
      </c>
      <c r="O241">
        <v>252.28829999999999</v>
      </c>
      <c r="P241">
        <v>417.1</v>
      </c>
      <c r="Q241">
        <v>143.416</v>
      </c>
      <c r="R241">
        <v>219.55799999999999</v>
      </c>
      <c r="S241">
        <v>363</v>
      </c>
      <c r="T241">
        <v>10</v>
      </c>
      <c r="W241">
        <v>0</v>
      </c>
      <c r="X241">
        <v>8.9963999999999995</v>
      </c>
      <c r="Y241">
        <v>12</v>
      </c>
      <c r="Z241">
        <v>854</v>
      </c>
      <c r="AA241">
        <v>873</v>
      </c>
      <c r="AB241">
        <v>859</v>
      </c>
      <c r="AC241">
        <v>83.3</v>
      </c>
      <c r="AD241">
        <v>19.79</v>
      </c>
      <c r="AE241">
        <v>0.45</v>
      </c>
      <c r="AF241">
        <v>970</v>
      </c>
      <c r="AG241">
        <v>-2</v>
      </c>
      <c r="AH241">
        <v>6</v>
      </c>
      <c r="AI241">
        <v>13</v>
      </c>
      <c r="AJ241">
        <v>191</v>
      </c>
      <c r="AK241">
        <v>189</v>
      </c>
      <c r="AL241">
        <v>7.5</v>
      </c>
      <c r="AM241">
        <v>195</v>
      </c>
      <c r="AN241" t="s">
        <v>155</v>
      </c>
      <c r="AO241">
        <v>2</v>
      </c>
      <c r="AP241" s="42">
        <v>0.78628472222222223</v>
      </c>
      <c r="AQ241">
        <v>47.160519999999998</v>
      </c>
      <c r="AR241">
        <v>-88.490713999999997</v>
      </c>
      <c r="AS241">
        <v>314.7</v>
      </c>
      <c r="AT241">
        <v>41.4</v>
      </c>
      <c r="AU241">
        <v>12</v>
      </c>
      <c r="AV241">
        <v>11</v>
      </c>
      <c r="AW241" t="s">
        <v>212</v>
      </c>
      <c r="AX241">
        <v>1.2</v>
      </c>
      <c r="AY241">
        <v>1.3243</v>
      </c>
      <c r="AZ241">
        <v>3.0918999999999999</v>
      </c>
      <c r="BA241">
        <v>14.471</v>
      </c>
      <c r="BB241">
        <v>31.95</v>
      </c>
      <c r="BC241">
        <v>2.21</v>
      </c>
      <c r="BD241">
        <v>5.5789999999999997</v>
      </c>
      <c r="BE241">
        <v>3200.078</v>
      </c>
      <c r="BF241">
        <v>1.772</v>
      </c>
      <c r="BG241">
        <v>8.6359999999999992</v>
      </c>
      <c r="BH241">
        <v>13.221</v>
      </c>
      <c r="BI241">
        <v>21.856999999999999</v>
      </c>
      <c r="BJ241">
        <v>7.516</v>
      </c>
      <c r="BK241">
        <v>11.506</v>
      </c>
      <c r="BL241">
        <v>19.021000000000001</v>
      </c>
      <c r="BM241">
        <v>0.15720000000000001</v>
      </c>
      <c r="BQ241">
        <v>3273.3739999999998</v>
      </c>
      <c r="BR241">
        <v>0.17483099999999999</v>
      </c>
      <c r="BS241">
        <v>9.7000000000000003E-2</v>
      </c>
      <c r="BT241">
        <v>7.0000000000000001E-3</v>
      </c>
      <c r="BU241">
        <v>4.2086189999999997</v>
      </c>
      <c r="BV241">
        <v>1.9497</v>
      </c>
    </row>
    <row r="242" spans="1:74" customFormat="1" x14ac:dyDescent="0.25">
      <c r="A242" s="40">
        <v>41705</v>
      </c>
      <c r="B242" s="41">
        <v>3.638541666666667E-2</v>
      </c>
      <c r="C242">
        <v>6.9820000000000002</v>
      </c>
      <c r="D242">
        <v>7.7000000000000002E-3</v>
      </c>
      <c r="E242">
        <v>77.407087000000004</v>
      </c>
      <c r="F242">
        <v>160</v>
      </c>
      <c r="G242">
        <v>260.39999999999998</v>
      </c>
      <c r="H242">
        <v>30</v>
      </c>
      <c r="J242">
        <v>9.8699999999999992</v>
      </c>
      <c r="K242">
        <v>0.94530000000000003</v>
      </c>
      <c r="L242">
        <v>6.5995999999999997</v>
      </c>
      <c r="M242">
        <v>7.3000000000000001E-3</v>
      </c>
      <c r="N242">
        <v>151.24</v>
      </c>
      <c r="O242">
        <v>246.14070000000001</v>
      </c>
      <c r="P242">
        <v>397.4</v>
      </c>
      <c r="Q242">
        <v>131.59719999999999</v>
      </c>
      <c r="R242">
        <v>214.17230000000001</v>
      </c>
      <c r="S242">
        <v>345.8</v>
      </c>
      <c r="T242">
        <v>30</v>
      </c>
      <c r="W242">
        <v>0</v>
      </c>
      <c r="X242">
        <v>9.3344000000000005</v>
      </c>
      <c r="Y242">
        <v>12.1</v>
      </c>
      <c r="Z242">
        <v>854</v>
      </c>
      <c r="AA242">
        <v>874</v>
      </c>
      <c r="AB242">
        <v>859</v>
      </c>
      <c r="AC242">
        <v>83</v>
      </c>
      <c r="AD242">
        <v>19.72</v>
      </c>
      <c r="AE242">
        <v>0.45</v>
      </c>
      <c r="AF242">
        <v>970</v>
      </c>
      <c r="AG242">
        <v>-2</v>
      </c>
      <c r="AH242">
        <v>6</v>
      </c>
      <c r="AI242">
        <v>13</v>
      </c>
      <c r="AJ242">
        <v>190.3</v>
      </c>
      <c r="AK242">
        <v>188.3</v>
      </c>
      <c r="AL242">
        <v>7.5</v>
      </c>
      <c r="AM242">
        <v>195</v>
      </c>
      <c r="AN242" t="s">
        <v>155</v>
      </c>
      <c r="AO242">
        <v>2</v>
      </c>
      <c r="AP242" s="42">
        <v>0.78629629629629638</v>
      </c>
      <c r="AQ242">
        <v>47.160353999999998</v>
      </c>
      <c r="AR242">
        <v>-88.490725999999995</v>
      </c>
      <c r="AS242">
        <v>314.2</v>
      </c>
      <c r="AT242">
        <v>41.1</v>
      </c>
      <c r="AU242">
        <v>12</v>
      </c>
      <c r="AV242">
        <v>11</v>
      </c>
      <c r="AW242" t="s">
        <v>212</v>
      </c>
      <c r="AX242">
        <v>1.2</v>
      </c>
      <c r="AY242">
        <v>1.6</v>
      </c>
      <c r="AZ242">
        <v>3</v>
      </c>
      <c r="BA242">
        <v>14.471</v>
      </c>
      <c r="BB242">
        <v>30.91</v>
      </c>
      <c r="BC242">
        <v>2.14</v>
      </c>
      <c r="BD242">
        <v>5.7889999999999997</v>
      </c>
      <c r="BE242">
        <v>3197.7310000000002</v>
      </c>
      <c r="BF242">
        <v>2.2570000000000001</v>
      </c>
      <c r="BG242">
        <v>7.6740000000000004</v>
      </c>
      <c r="BH242">
        <v>12.489000000000001</v>
      </c>
      <c r="BI242">
        <v>20.164000000000001</v>
      </c>
      <c r="BJ242">
        <v>6.6769999999999996</v>
      </c>
      <c r="BK242">
        <v>10.867000000000001</v>
      </c>
      <c r="BL242">
        <v>17.545000000000002</v>
      </c>
      <c r="BM242">
        <v>0.45650000000000002</v>
      </c>
      <c r="BQ242">
        <v>3288.5909999999999</v>
      </c>
      <c r="BR242">
        <v>0.13847400000000001</v>
      </c>
      <c r="BS242">
        <v>9.8405999999999993E-2</v>
      </c>
      <c r="BT242">
        <v>6.2969999999999996E-3</v>
      </c>
      <c r="BU242">
        <v>3.333415</v>
      </c>
      <c r="BV242">
        <v>1.9779606000000001</v>
      </c>
    </row>
    <row r="243" spans="1:74" customFormat="1" x14ac:dyDescent="0.25">
      <c r="A243" s="40">
        <v>41705</v>
      </c>
      <c r="B243" s="41">
        <v>3.6396990740740744E-2</v>
      </c>
      <c r="C243">
        <v>7.1040000000000001</v>
      </c>
      <c r="D243">
        <v>6.0000000000000001E-3</v>
      </c>
      <c r="E243">
        <v>60.121003000000002</v>
      </c>
      <c r="F243">
        <v>159.4</v>
      </c>
      <c r="G243">
        <v>254.3</v>
      </c>
      <c r="H243">
        <v>10.8</v>
      </c>
      <c r="J243">
        <v>10.4</v>
      </c>
      <c r="K243">
        <v>0.94430000000000003</v>
      </c>
      <c r="L243">
        <v>6.7087000000000003</v>
      </c>
      <c r="M243">
        <v>5.7000000000000002E-3</v>
      </c>
      <c r="N243">
        <v>150.52760000000001</v>
      </c>
      <c r="O243">
        <v>240.1438</v>
      </c>
      <c r="P243">
        <v>390.7</v>
      </c>
      <c r="Q243">
        <v>130.97730000000001</v>
      </c>
      <c r="R243">
        <v>208.95429999999999</v>
      </c>
      <c r="S243">
        <v>339.9</v>
      </c>
      <c r="T243">
        <v>10.8429</v>
      </c>
      <c r="W243">
        <v>0</v>
      </c>
      <c r="X243">
        <v>9.8173999999999992</v>
      </c>
      <c r="Y243">
        <v>12</v>
      </c>
      <c r="Z243">
        <v>854</v>
      </c>
      <c r="AA243">
        <v>874</v>
      </c>
      <c r="AB243">
        <v>858</v>
      </c>
      <c r="AC243">
        <v>83</v>
      </c>
      <c r="AD243">
        <v>19.72</v>
      </c>
      <c r="AE243">
        <v>0.45</v>
      </c>
      <c r="AF243">
        <v>970</v>
      </c>
      <c r="AG243">
        <v>-2</v>
      </c>
      <c r="AH243">
        <v>6</v>
      </c>
      <c r="AI243">
        <v>13</v>
      </c>
      <c r="AJ243">
        <v>190</v>
      </c>
      <c r="AK243">
        <v>188</v>
      </c>
      <c r="AL243">
        <v>7.5</v>
      </c>
      <c r="AM243">
        <v>195</v>
      </c>
      <c r="AN243" t="s">
        <v>155</v>
      </c>
      <c r="AO243">
        <v>2</v>
      </c>
      <c r="AP243" s="42">
        <v>0.78630787037037031</v>
      </c>
      <c r="AQ243">
        <v>47.160193</v>
      </c>
      <c r="AR243">
        <v>-88.490713</v>
      </c>
      <c r="AS243">
        <v>314</v>
      </c>
      <c r="AT243">
        <v>40.4</v>
      </c>
      <c r="AU243">
        <v>12</v>
      </c>
      <c r="AV243">
        <v>11</v>
      </c>
      <c r="AW243" t="s">
        <v>212</v>
      </c>
      <c r="AX243">
        <v>1.2</v>
      </c>
      <c r="AY243">
        <v>1.6243000000000001</v>
      </c>
      <c r="AZ243">
        <v>3.0162</v>
      </c>
      <c r="BA243">
        <v>14.471</v>
      </c>
      <c r="BB243">
        <v>30.41</v>
      </c>
      <c r="BC243">
        <v>2.1</v>
      </c>
      <c r="BD243">
        <v>5.8949999999999996</v>
      </c>
      <c r="BE243">
        <v>3199.201</v>
      </c>
      <c r="BF243">
        <v>1.7230000000000001</v>
      </c>
      <c r="BG243">
        <v>7.5170000000000003</v>
      </c>
      <c r="BH243">
        <v>11.993</v>
      </c>
      <c r="BI243">
        <v>19.510000000000002</v>
      </c>
      <c r="BJ243">
        <v>6.5410000000000004</v>
      </c>
      <c r="BK243">
        <v>10.435</v>
      </c>
      <c r="BL243">
        <v>16.975999999999999</v>
      </c>
      <c r="BM243">
        <v>0.16239999999999999</v>
      </c>
      <c r="BQ243">
        <v>3404.0619999999999</v>
      </c>
      <c r="BR243">
        <v>0.13795099999999999</v>
      </c>
      <c r="BS243">
        <v>9.9000000000000005E-2</v>
      </c>
      <c r="BT243">
        <v>6.7029999999999998E-3</v>
      </c>
      <c r="BU243">
        <v>3.3208259999999998</v>
      </c>
      <c r="BV243">
        <v>1.9899</v>
      </c>
    </row>
    <row r="244" spans="1:74" customFormat="1" x14ac:dyDescent="0.25">
      <c r="A244" s="40">
        <v>41705</v>
      </c>
      <c r="B244" s="41">
        <v>3.6408564814814817E-2</v>
      </c>
      <c r="C244">
        <v>7.2489999999999997</v>
      </c>
      <c r="D244">
        <v>5.1999999999999998E-3</v>
      </c>
      <c r="E244">
        <v>52.011263</v>
      </c>
      <c r="F244">
        <v>161.19999999999999</v>
      </c>
      <c r="G244">
        <v>254.3</v>
      </c>
      <c r="H244">
        <v>28.8</v>
      </c>
      <c r="J244">
        <v>10.6</v>
      </c>
      <c r="K244">
        <v>0.94320000000000004</v>
      </c>
      <c r="L244">
        <v>6.8365</v>
      </c>
      <c r="M244">
        <v>4.8999999999999998E-3</v>
      </c>
      <c r="N244">
        <v>152.06809999999999</v>
      </c>
      <c r="O244">
        <v>239.84469999999999</v>
      </c>
      <c r="P244">
        <v>391.9</v>
      </c>
      <c r="Q244">
        <v>132.3177</v>
      </c>
      <c r="R244">
        <v>208.69399999999999</v>
      </c>
      <c r="S244">
        <v>341</v>
      </c>
      <c r="T244">
        <v>28.82</v>
      </c>
      <c r="W244">
        <v>0</v>
      </c>
      <c r="X244">
        <v>9.9975000000000005</v>
      </c>
      <c r="Y244">
        <v>12</v>
      </c>
      <c r="Z244">
        <v>855</v>
      </c>
      <c r="AA244">
        <v>874</v>
      </c>
      <c r="AB244">
        <v>858</v>
      </c>
      <c r="AC244">
        <v>83</v>
      </c>
      <c r="AD244">
        <v>19.72</v>
      </c>
      <c r="AE244">
        <v>0.45</v>
      </c>
      <c r="AF244">
        <v>970</v>
      </c>
      <c r="AG244">
        <v>-2</v>
      </c>
      <c r="AH244">
        <v>6</v>
      </c>
      <c r="AI244">
        <v>13</v>
      </c>
      <c r="AJ244">
        <v>190</v>
      </c>
      <c r="AK244">
        <v>188.7</v>
      </c>
      <c r="AL244">
        <v>7.4</v>
      </c>
      <c r="AM244">
        <v>195</v>
      </c>
      <c r="AN244" t="s">
        <v>155</v>
      </c>
      <c r="AO244">
        <v>2</v>
      </c>
      <c r="AP244" s="42">
        <v>0.78631944444444446</v>
      </c>
      <c r="AQ244">
        <v>47.160040000000002</v>
      </c>
      <c r="AR244">
        <v>-88.490671000000006</v>
      </c>
      <c r="AS244">
        <v>314</v>
      </c>
      <c r="AT244">
        <v>39.4</v>
      </c>
      <c r="AU244">
        <v>12</v>
      </c>
      <c r="AV244">
        <v>11</v>
      </c>
      <c r="AW244" t="s">
        <v>212</v>
      </c>
      <c r="AX244">
        <v>1.2890999999999999</v>
      </c>
      <c r="AY244">
        <v>1.8270999999999999</v>
      </c>
      <c r="AZ244">
        <v>3.2728999999999999</v>
      </c>
      <c r="BA244">
        <v>14.471</v>
      </c>
      <c r="BB244">
        <v>29.82</v>
      </c>
      <c r="BC244">
        <v>2.06</v>
      </c>
      <c r="BD244">
        <v>6.0270000000000001</v>
      </c>
      <c r="BE244">
        <v>3198.422</v>
      </c>
      <c r="BF244">
        <v>1.4610000000000001</v>
      </c>
      <c r="BG244">
        <v>7.45</v>
      </c>
      <c r="BH244">
        <v>11.750999999999999</v>
      </c>
      <c r="BI244">
        <v>19.201000000000001</v>
      </c>
      <c r="BJ244">
        <v>6.4829999999999997</v>
      </c>
      <c r="BK244">
        <v>10.225</v>
      </c>
      <c r="BL244">
        <v>16.707000000000001</v>
      </c>
      <c r="BM244">
        <v>0.42349999999999999</v>
      </c>
      <c r="BQ244">
        <v>3400.8560000000002</v>
      </c>
      <c r="BR244">
        <v>0.162684</v>
      </c>
      <c r="BS244">
        <v>9.9703E-2</v>
      </c>
      <c r="BT244">
        <v>7.0000000000000001E-3</v>
      </c>
      <c r="BU244">
        <v>3.9162110000000001</v>
      </c>
      <c r="BV244">
        <v>2.0040303000000002</v>
      </c>
    </row>
    <row r="245" spans="1:74" customFormat="1" x14ac:dyDescent="0.25">
      <c r="A245" s="40">
        <v>41705</v>
      </c>
      <c r="B245" s="41">
        <v>3.6420138888888891E-2</v>
      </c>
      <c r="C245">
        <v>7.3639999999999999</v>
      </c>
      <c r="D245">
        <v>5.0000000000000001E-3</v>
      </c>
      <c r="E245">
        <v>50</v>
      </c>
      <c r="F245">
        <v>168.1</v>
      </c>
      <c r="G245">
        <v>253.3</v>
      </c>
      <c r="H245">
        <v>17.600000000000001</v>
      </c>
      <c r="J245">
        <v>10.6</v>
      </c>
      <c r="K245">
        <v>0.94210000000000005</v>
      </c>
      <c r="L245">
        <v>6.9379</v>
      </c>
      <c r="M245">
        <v>4.7000000000000002E-3</v>
      </c>
      <c r="N245">
        <v>158.3689</v>
      </c>
      <c r="O245">
        <v>238.6405</v>
      </c>
      <c r="P245">
        <v>397</v>
      </c>
      <c r="Q245">
        <v>137.80019999999999</v>
      </c>
      <c r="R245">
        <v>207.64619999999999</v>
      </c>
      <c r="S245">
        <v>345.4</v>
      </c>
      <c r="T245">
        <v>17.613900000000001</v>
      </c>
      <c r="W245">
        <v>0</v>
      </c>
      <c r="X245">
        <v>9.9863999999999997</v>
      </c>
      <c r="Y245">
        <v>12</v>
      </c>
      <c r="Z245">
        <v>855</v>
      </c>
      <c r="AA245">
        <v>873</v>
      </c>
      <c r="AB245">
        <v>858</v>
      </c>
      <c r="AC245">
        <v>83</v>
      </c>
      <c r="AD245">
        <v>19.72</v>
      </c>
      <c r="AE245">
        <v>0.45</v>
      </c>
      <c r="AF245">
        <v>970</v>
      </c>
      <c r="AG245">
        <v>-2</v>
      </c>
      <c r="AH245">
        <v>6</v>
      </c>
      <c r="AI245">
        <v>13</v>
      </c>
      <c r="AJ245">
        <v>190</v>
      </c>
      <c r="AK245">
        <v>189</v>
      </c>
      <c r="AL245">
        <v>7.1</v>
      </c>
      <c r="AM245">
        <v>195</v>
      </c>
      <c r="AN245" t="s">
        <v>155</v>
      </c>
      <c r="AO245">
        <v>2</v>
      </c>
      <c r="AP245" s="42">
        <v>0.7863310185185185</v>
      </c>
      <c r="AQ245">
        <v>47.159883999999998</v>
      </c>
      <c r="AR245">
        <v>-88.490637000000007</v>
      </c>
      <c r="AS245">
        <v>313.8</v>
      </c>
      <c r="AT245">
        <v>39.299999999999997</v>
      </c>
      <c r="AU245">
        <v>12</v>
      </c>
      <c r="AV245">
        <v>11</v>
      </c>
      <c r="AW245" t="s">
        <v>212</v>
      </c>
      <c r="AX245">
        <v>2.2999999999999998</v>
      </c>
      <c r="AY245">
        <v>1</v>
      </c>
      <c r="AZ245">
        <v>4.0999999999999996</v>
      </c>
      <c r="BA245">
        <v>14.471</v>
      </c>
      <c r="BB245">
        <v>29.37</v>
      </c>
      <c r="BC245">
        <v>2.0299999999999998</v>
      </c>
      <c r="BD245">
        <v>6.1449999999999996</v>
      </c>
      <c r="BE245">
        <v>3198.8119999999999</v>
      </c>
      <c r="BF245">
        <v>1.3819999999999999</v>
      </c>
      <c r="BG245">
        <v>7.6470000000000002</v>
      </c>
      <c r="BH245">
        <v>11.522</v>
      </c>
      <c r="BI245">
        <v>19.169</v>
      </c>
      <c r="BJ245">
        <v>6.6529999999999996</v>
      </c>
      <c r="BK245">
        <v>10.026</v>
      </c>
      <c r="BL245">
        <v>16.678999999999998</v>
      </c>
      <c r="BM245">
        <v>0.25509999999999999</v>
      </c>
      <c r="BQ245">
        <v>3347.8739999999998</v>
      </c>
      <c r="BR245">
        <v>0.16678200000000001</v>
      </c>
      <c r="BS245">
        <v>9.9296999999999996E-2</v>
      </c>
      <c r="BT245">
        <v>6.2969999999999996E-3</v>
      </c>
      <c r="BU245">
        <v>4.0148599999999997</v>
      </c>
      <c r="BV245">
        <v>1.9958697000000001</v>
      </c>
    </row>
    <row r="246" spans="1:74" customFormat="1" x14ac:dyDescent="0.25">
      <c r="A246" s="40">
        <v>41705</v>
      </c>
      <c r="B246" s="41">
        <v>3.6431712962962964E-2</v>
      </c>
      <c r="C246">
        <v>7.3280000000000003</v>
      </c>
      <c r="D246">
        <v>5.0000000000000001E-3</v>
      </c>
      <c r="E246">
        <v>50</v>
      </c>
      <c r="F246">
        <v>173.4</v>
      </c>
      <c r="G246">
        <v>245.2</v>
      </c>
      <c r="H246">
        <v>10</v>
      </c>
      <c r="J246">
        <v>10.6</v>
      </c>
      <c r="K246">
        <v>0.94240000000000002</v>
      </c>
      <c r="L246">
        <v>6.9058000000000002</v>
      </c>
      <c r="M246">
        <v>4.7000000000000002E-3</v>
      </c>
      <c r="N246">
        <v>163.42160000000001</v>
      </c>
      <c r="O246">
        <v>231.0805</v>
      </c>
      <c r="P246">
        <v>394.5</v>
      </c>
      <c r="Q246">
        <v>142.19669999999999</v>
      </c>
      <c r="R246">
        <v>201.06819999999999</v>
      </c>
      <c r="S246">
        <v>343.3</v>
      </c>
      <c r="T246">
        <v>10</v>
      </c>
      <c r="W246">
        <v>0</v>
      </c>
      <c r="X246">
        <v>9.9895999999999994</v>
      </c>
      <c r="Y246">
        <v>12</v>
      </c>
      <c r="Z246">
        <v>855</v>
      </c>
      <c r="AA246">
        <v>874</v>
      </c>
      <c r="AB246">
        <v>859</v>
      </c>
      <c r="AC246">
        <v>83</v>
      </c>
      <c r="AD246">
        <v>19.72</v>
      </c>
      <c r="AE246">
        <v>0.45</v>
      </c>
      <c r="AF246">
        <v>970</v>
      </c>
      <c r="AG246">
        <v>-2</v>
      </c>
      <c r="AH246">
        <v>6</v>
      </c>
      <c r="AI246">
        <v>13</v>
      </c>
      <c r="AJ246">
        <v>190</v>
      </c>
      <c r="AK246">
        <v>189</v>
      </c>
      <c r="AL246">
        <v>7.1</v>
      </c>
      <c r="AM246">
        <v>195</v>
      </c>
      <c r="AN246" t="s">
        <v>155</v>
      </c>
      <c r="AO246">
        <v>2</v>
      </c>
      <c r="AP246" s="42">
        <v>0.78634259259259265</v>
      </c>
      <c r="AQ246">
        <v>47.159754999999997</v>
      </c>
      <c r="AR246">
        <v>-88.490505999999996</v>
      </c>
      <c r="AS246">
        <v>313.7</v>
      </c>
      <c r="AT246">
        <v>38.299999999999997</v>
      </c>
      <c r="AU246">
        <v>12</v>
      </c>
      <c r="AV246">
        <v>11</v>
      </c>
      <c r="AW246" t="s">
        <v>212</v>
      </c>
      <c r="AX246">
        <v>2.3485999999999998</v>
      </c>
      <c r="AY246">
        <v>1</v>
      </c>
      <c r="AZ246">
        <v>4.1405000000000003</v>
      </c>
      <c r="BA246">
        <v>14.471</v>
      </c>
      <c r="BB246">
        <v>29.51</v>
      </c>
      <c r="BC246">
        <v>2.04</v>
      </c>
      <c r="BD246">
        <v>6.11</v>
      </c>
      <c r="BE246">
        <v>3199.2370000000001</v>
      </c>
      <c r="BF246">
        <v>1.389</v>
      </c>
      <c r="BG246">
        <v>7.9279999999999999</v>
      </c>
      <c r="BH246">
        <v>11.211</v>
      </c>
      <c r="BI246">
        <v>19.138999999999999</v>
      </c>
      <c r="BJ246">
        <v>6.899</v>
      </c>
      <c r="BK246">
        <v>9.7550000000000008</v>
      </c>
      <c r="BL246">
        <v>16.652999999999999</v>
      </c>
      <c r="BM246">
        <v>0.14549999999999999</v>
      </c>
      <c r="BQ246">
        <v>3364.9690000000001</v>
      </c>
      <c r="BR246">
        <v>0.17906</v>
      </c>
      <c r="BS246">
        <v>9.9703E-2</v>
      </c>
      <c r="BT246">
        <v>6.0000000000000001E-3</v>
      </c>
      <c r="BU246">
        <v>4.310422</v>
      </c>
      <c r="BV246">
        <v>2.0040303000000002</v>
      </c>
    </row>
    <row r="247" spans="1:74" customFormat="1" x14ac:dyDescent="0.25">
      <c r="A247" s="40">
        <v>41705</v>
      </c>
      <c r="B247" s="41">
        <v>3.6443287037037038E-2</v>
      </c>
      <c r="C247">
        <v>7.18</v>
      </c>
      <c r="D247">
        <v>5.3E-3</v>
      </c>
      <c r="E247">
        <v>52.914237999999997</v>
      </c>
      <c r="F247">
        <v>174.6</v>
      </c>
      <c r="G247">
        <v>249.5</v>
      </c>
      <c r="H247">
        <v>21</v>
      </c>
      <c r="J247">
        <v>10.5</v>
      </c>
      <c r="K247">
        <v>0.94359999999999999</v>
      </c>
      <c r="L247">
        <v>6.7755999999999998</v>
      </c>
      <c r="M247">
        <v>5.0000000000000001E-3</v>
      </c>
      <c r="N247">
        <v>164.76220000000001</v>
      </c>
      <c r="O247">
        <v>235.44319999999999</v>
      </c>
      <c r="P247">
        <v>400.2</v>
      </c>
      <c r="Q247">
        <v>143.36320000000001</v>
      </c>
      <c r="R247">
        <v>204.86420000000001</v>
      </c>
      <c r="S247">
        <v>348.2</v>
      </c>
      <c r="T247">
        <v>21.035399999999999</v>
      </c>
      <c r="W247">
        <v>0</v>
      </c>
      <c r="X247">
        <v>9.9086999999999996</v>
      </c>
      <c r="Y247">
        <v>12.1</v>
      </c>
      <c r="Z247">
        <v>854</v>
      </c>
      <c r="AA247">
        <v>874</v>
      </c>
      <c r="AB247">
        <v>859</v>
      </c>
      <c r="AC247">
        <v>83</v>
      </c>
      <c r="AD247">
        <v>19.72</v>
      </c>
      <c r="AE247">
        <v>0.45</v>
      </c>
      <c r="AF247">
        <v>970</v>
      </c>
      <c r="AG247">
        <v>-2</v>
      </c>
      <c r="AH247">
        <v>6</v>
      </c>
      <c r="AI247">
        <v>13</v>
      </c>
      <c r="AJ247">
        <v>190</v>
      </c>
      <c r="AK247">
        <v>188.3</v>
      </c>
      <c r="AL247">
        <v>7.3</v>
      </c>
      <c r="AM247">
        <v>195</v>
      </c>
      <c r="AN247" t="s">
        <v>155</v>
      </c>
      <c r="AO247">
        <v>2</v>
      </c>
      <c r="AP247" s="42">
        <v>0.78635416666666658</v>
      </c>
      <c r="AQ247">
        <v>47.159666999999999</v>
      </c>
      <c r="AR247">
        <v>-88.490297999999996</v>
      </c>
      <c r="AS247">
        <v>313.5</v>
      </c>
      <c r="AT247">
        <v>36.799999999999997</v>
      </c>
      <c r="AU247">
        <v>12</v>
      </c>
      <c r="AV247">
        <v>11</v>
      </c>
      <c r="AW247" t="s">
        <v>212</v>
      </c>
      <c r="AX247">
        <v>2.9</v>
      </c>
      <c r="AY247">
        <v>1</v>
      </c>
      <c r="AZ247">
        <v>4.5999999999999996</v>
      </c>
      <c r="BA247">
        <v>14.471</v>
      </c>
      <c r="BB247">
        <v>30.09</v>
      </c>
      <c r="BC247">
        <v>2.08</v>
      </c>
      <c r="BD247">
        <v>5.9729999999999999</v>
      </c>
      <c r="BE247">
        <v>3198.886</v>
      </c>
      <c r="BF247">
        <v>1.5</v>
      </c>
      <c r="BG247">
        <v>8.1460000000000008</v>
      </c>
      <c r="BH247">
        <v>11.641</v>
      </c>
      <c r="BI247">
        <v>19.786999999999999</v>
      </c>
      <c r="BJ247">
        <v>7.0880000000000001</v>
      </c>
      <c r="BK247">
        <v>10.129</v>
      </c>
      <c r="BL247">
        <v>17.216999999999999</v>
      </c>
      <c r="BM247">
        <v>0.31190000000000001</v>
      </c>
      <c r="BQ247">
        <v>3401.4789999999998</v>
      </c>
      <c r="BR247">
        <v>0.16953399999999999</v>
      </c>
      <c r="BS247">
        <v>0.100703</v>
      </c>
      <c r="BT247">
        <v>6.0000000000000001E-3</v>
      </c>
      <c r="BU247">
        <v>4.0811080000000004</v>
      </c>
      <c r="BV247">
        <v>2.0241302999999999</v>
      </c>
    </row>
    <row r="248" spans="1:74" customFormat="1" x14ac:dyDescent="0.25">
      <c r="A248" s="40">
        <v>41705</v>
      </c>
      <c r="B248" s="41">
        <v>3.6454861111111111E-2</v>
      </c>
      <c r="C248">
        <v>7.1719999999999997</v>
      </c>
      <c r="D248">
        <v>6.0000000000000001E-3</v>
      </c>
      <c r="E248">
        <v>60</v>
      </c>
      <c r="F248">
        <v>174.8</v>
      </c>
      <c r="G248">
        <v>255</v>
      </c>
      <c r="H248">
        <v>10.8</v>
      </c>
      <c r="J248">
        <v>10.5</v>
      </c>
      <c r="K248">
        <v>0.94369999999999998</v>
      </c>
      <c r="L248">
        <v>6.7679</v>
      </c>
      <c r="M248">
        <v>5.7000000000000002E-3</v>
      </c>
      <c r="N248">
        <v>164.94900000000001</v>
      </c>
      <c r="O248">
        <v>240.63499999999999</v>
      </c>
      <c r="P248">
        <v>405.6</v>
      </c>
      <c r="Q248">
        <v>143.5256</v>
      </c>
      <c r="R248">
        <v>209.3817</v>
      </c>
      <c r="S248">
        <v>352.9</v>
      </c>
      <c r="T248">
        <v>10.757400000000001</v>
      </c>
      <c r="W248">
        <v>0</v>
      </c>
      <c r="X248">
        <v>9.9084000000000003</v>
      </c>
      <c r="Y248">
        <v>12</v>
      </c>
      <c r="Z248">
        <v>855</v>
      </c>
      <c r="AA248">
        <v>874</v>
      </c>
      <c r="AB248">
        <v>860</v>
      </c>
      <c r="AC248">
        <v>83</v>
      </c>
      <c r="AD248">
        <v>19.72</v>
      </c>
      <c r="AE248">
        <v>0.45</v>
      </c>
      <c r="AF248">
        <v>970</v>
      </c>
      <c r="AG248">
        <v>-2</v>
      </c>
      <c r="AH248">
        <v>6</v>
      </c>
      <c r="AI248">
        <v>13</v>
      </c>
      <c r="AJ248">
        <v>190</v>
      </c>
      <c r="AK248">
        <v>188.7</v>
      </c>
      <c r="AL248">
        <v>7.2</v>
      </c>
      <c r="AM248">
        <v>195</v>
      </c>
      <c r="AN248" t="s">
        <v>155</v>
      </c>
      <c r="AO248">
        <v>2</v>
      </c>
      <c r="AP248" s="42">
        <v>0.78636574074074073</v>
      </c>
      <c r="AQ248">
        <v>47.159543999999997</v>
      </c>
      <c r="AR248">
        <v>-88.490178</v>
      </c>
      <c r="AS248">
        <v>313.39999999999998</v>
      </c>
      <c r="AT248">
        <v>36.799999999999997</v>
      </c>
      <c r="AU248">
        <v>12</v>
      </c>
      <c r="AV248">
        <v>11</v>
      </c>
      <c r="AW248" t="s">
        <v>212</v>
      </c>
      <c r="AX248">
        <v>2.9405000000000001</v>
      </c>
      <c r="AY248">
        <v>1</v>
      </c>
      <c r="AZ248">
        <v>4.6242999999999999</v>
      </c>
      <c r="BA248">
        <v>14.471</v>
      </c>
      <c r="BB248">
        <v>30.13</v>
      </c>
      <c r="BC248">
        <v>2.08</v>
      </c>
      <c r="BD248">
        <v>5.9710000000000001</v>
      </c>
      <c r="BE248">
        <v>3199.0740000000001</v>
      </c>
      <c r="BF248">
        <v>1.7030000000000001</v>
      </c>
      <c r="BG248">
        <v>8.1649999999999991</v>
      </c>
      <c r="BH248">
        <v>11.912000000000001</v>
      </c>
      <c r="BI248">
        <v>20.077000000000002</v>
      </c>
      <c r="BJ248">
        <v>7.1050000000000004</v>
      </c>
      <c r="BK248">
        <v>10.364000000000001</v>
      </c>
      <c r="BL248">
        <v>17.469000000000001</v>
      </c>
      <c r="BM248">
        <v>0.15970000000000001</v>
      </c>
      <c r="BQ248">
        <v>3405.431</v>
      </c>
      <c r="BR248">
        <v>0.164406</v>
      </c>
      <c r="BS248">
        <v>0.100297</v>
      </c>
      <c r="BT248">
        <v>6.0000000000000001E-3</v>
      </c>
      <c r="BU248">
        <v>3.9576639999999998</v>
      </c>
      <c r="BV248">
        <v>2.0159696999999999</v>
      </c>
    </row>
    <row r="249" spans="1:74" customFormat="1" x14ac:dyDescent="0.25">
      <c r="A249" s="40">
        <v>41705</v>
      </c>
      <c r="B249" s="41">
        <v>3.6466435185185185E-2</v>
      </c>
      <c r="C249">
        <v>7.8090000000000002</v>
      </c>
      <c r="D249">
        <v>6.0000000000000001E-3</v>
      </c>
      <c r="E249">
        <v>60</v>
      </c>
      <c r="F249">
        <v>174.4</v>
      </c>
      <c r="G249">
        <v>255.2</v>
      </c>
      <c r="H249">
        <v>28.3</v>
      </c>
      <c r="J249">
        <v>10.5</v>
      </c>
      <c r="K249">
        <v>0.93859999999999999</v>
      </c>
      <c r="L249">
        <v>7.3295000000000003</v>
      </c>
      <c r="M249">
        <v>5.5999999999999999E-3</v>
      </c>
      <c r="N249">
        <v>163.72190000000001</v>
      </c>
      <c r="O249">
        <v>239.476</v>
      </c>
      <c r="P249">
        <v>403.2</v>
      </c>
      <c r="Q249">
        <v>142.458</v>
      </c>
      <c r="R249">
        <v>208.3733</v>
      </c>
      <c r="S249">
        <v>350.8</v>
      </c>
      <c r="T249">
        <v>28.3169</v>
      </c>
      <c r="W249">
        <v>0</v>
      </c>
      <c r="X249">
        <v>9.8550000000000004</v>
      </c>
      <c r="Y249">
        <v>12.1</v>
      </c>
      <c r="Z249">
        <v>855</v>
      </c>
      <c r="AA249">
        <v>874</v>
      </c>
      <c r="AB249">
        <v>859</v>
      </c>
      <c r="AC249">
        <v>83</v>
      </c>
      <c r="AD249">
        <v>19.72</v>
      </c>
      <c r="AE249">
        <v>0.45</v>
      </c>
      <c r="AF249">
        <v>970</v>
      </c>
      <c r="AG249">
        <v>-2</v>
      </c>
      <c r="AH249">
        <v>6</v>
      </c>
      <c r="AI249">
        <v>13</v>
      </c>
      <c r="AJ249">
        <v>190</v>
      </c>
      <c r="AK249">
        <v>189</v>
      </c>
      <c r="AL249">
        <v>7.1</v>
      </c>
      <c r="AM249">
        <v>195</v>
      </c>
      <c r="AN249" t="s">
        <v>155</v>
      </c>
      <c r="AO249">
        <v>2</v>
      </c>
      <c r="AP249" s="42">
        <v>0.78637731481481488</v>
      </c>
      <c r="AQ249">
        <v>47.159484999999997</v>
      </c>
      <c r="AR249">
        <v>-88.489952000000002</v>
      </c>
      <c r="AS249">
        <v>313.10000000000002</v>
      </c>
      <c r="AT249">
        <v>36.1</v>
      </c>
      <c r="AU249">
        <v>12</v>
      </c>
      <c r="AV249">
        <v>11</v>
      </c>
      <c r="AW249" t="s">
        <v>212</v>
      </c>
      <c r="AX249">
        <v>3.2056</v>
      </c>
      <c r="AY249">
        <v>1</v>
      </c>
      <c r="AZ249">
        <v>4.6489000000000003</v>
      </c>
      <c r="BA249">
        <v>14.471</v>
      </c>
      <c r="BB249">
        <v>27.74</v>
      </c>
      <c r="BC249">
        <v>1.92</v>
      </c>
      <c r="BD249">
        <v>6.5449999999999999</v>
      </c>
      <c r="BE249">
        <v>3197.114</v>
      </c>
      <c r="BF249">
        <v>1.5629999999999999</v>
      </c>
      <c r="BG249">
        <v>7.4790000000000001</v>
      </c>
      <c r="BH249">
        <v>10.939</v>
      </c>
      <c r="BI249">
        <v>18.417999999999999</v>
      </c>
      <c r="BJ249">
        <v>6.5069999999999997</v>
      </c>
      <c r="BK249">
        <v>9.5180000000000007</v>
      </c>
      <c r="BL249">
        <v>16.026</v>
      </c>
      <c r="BM249">
        <v>0.38790000000000002</v>
      </c>
      <c r="BQ249">
        <v>3125.6089999999999</v>
      </c>
      <c r="BR249">
        <v>0.16570299999999999</v>
      </c>
      <c r="BS249">
        <v>0.101406</v>
      </c>
      <c r="BT249">
        <v>6.7029999999999998E-3</v>
      </c>
      <c r="BU249">
        <v>3.9888859999999999</v>
      </c>
      <c r="BV249">
        <v>2.0382606000000001</v>
      </c>
    </row>
    <row r="250" spans="1:74" customFormat="1" x14ac:dyDescent="0.25">
      <c r="A250" s="40">
        <v>41705</v>
      </c>
      <c r="B250" s="41">
        <v>3.6478009259259266E-2</v>
      </c>
      <c r="C250">
        <v>8.4939999999999998</v>
      </c>
      <c r="D250">
        <v>6.0000000000000001E-3</v>
      </c>
      <c r="E250">
        <v>60</v>
      </c>
      <c r="F250">
        <v>186</v>
      </c>
      <c r="G250">
        <v>252.1</v>
      </c>
      <c r="H250">
        <v>20</v>
      </c>
      <c r="J250">
        <v>10.6</v>
      </c>
      <c r="K250">
        <v>0.93320000000000003</v>
      </c>
      <c r="L250">
        <v>7.9261999999999997</v>
      </c>
      <c r="M250">
        <v>5.5999999999999999E-3</v>
      </c>
      <c r="N250">
        <v>173.61179999999999</v>
      </c>
      <c r="O250">
        <v>235.27930000000001</v>
      </c>
      <c r="P250">
        <v>408.9</v>
      </c>
      <c r="Q250">
        <v>151.0633</v>
      </c>
      <c r="R250">
        <v>204.7216</v>
      </c>
      <c r="S250">
        <v>355.8</v>
      </c>
      <c r="T250">
        <v>20</v>
      </c>
      <c r="W250">
        <v>0</v>
      </c>
      <c r="X250">
        <v>9.8917999999999999</v>
      </c>
      <c r="Y250">
        <v>12</v>
      </c>
      <c r="Z250">
        <v>854</v>
      </c>
      <c r="AA250">
        <v>873</v>
      </c>
      <c r="AB250">
        <v>859</v>
      </c>
      <c r="AC250">
        <v>83</v>
      </c>
      <c r="AD250">
        <v>19.72</v>
      </c>
      <c r="AE250">
        <v>0.45</v>
      </c>
      <c r="AF250">
        <v>970</v>
      </c>
      <c r="AG250">
        <v>-2</v>
      </c>
      <c r="AH250">
        <v>6</v>
      </c>
      <c r="AI250">
        <v>13</v>
      </c>
      <c r="AJ250">
        <v>190</v>
      </c>
      <c r="AK250">
        <v>189</v>
      </c>
      <c r="AL250">
        <v>7</v>
      </c>
      <c r="AM250">
        <v>195</v>
      </c>
      <c r="AN250" t="s">
        <v>155</v>
      </c>
      <c r="AO250">
        <v>2</v>
      </c>
      <c r="AP250" s="42">
        <v>0.78638888888888892</v>
      </c>
      <c r="AQ250">
        <v>47.159390000000002</v>
      </c>
      <c r="AR250">
        <v>-88.489795000000001</v>
      </c>
      <c r="AS250">
        <v>313.10000000000002</v>
      </c>
      <c r="AT250">
        <v>35.200000000000003</v>
      </c>
      <c r="AU250">
        <v>12</v>
      </c>
      <c r="AV250">
        <v>11</v>
      </c>
      <c r="AW250" t="s">
        <v>212</v>
      </c>
      <c r="AX250">
        <v>1.0081</v>
      </c>
      <c r="AY250">
        <v>1.0243</v>
      </c>
      <c r="AZ250">
        <v>1.8243</v>
      </c>
      <c r="BA250">
        <v>14.471</v>
      </c>
      <c r="BB250">
        <v>25.59</v>
      </c>
      <c r="BC250">
        <v>1.77</v>
      </c>
      <c r="BD250">
        <v>7.16</v>
      </c>
      <c r="BE250">
        <v>3196.43</v>
      </c>
      <c r="BF250">
        <v>1.4370000000000001</v>
      </c>
      <c r="BG250">
        <v>7.3319999999999999</v>
      </c>
      <c r="BH250">
        <v>9.9359999999999999</v>
      </c>
      <c r="BI250">
        <v>17.268000000000001</v>
      </c>
      <c r="BJ250">
        <v>6.38</v>
      </c>
      <c r="BK250">
        <v>8.6460000000000008</v>
      </c>
      <c r="BL250">
        <v>15.025</v>
      </c>
      <c r="BM250">
        <v>0.25330000000000003</v>
      </c>
      <c r="BQ250">
        <v>2900.48</v>
      </c>
      <c r="BR250">
        <v>0.22358800000000001</v>
      </c>
      <c r="BS250">
        <v>0.101298</v>
      </c>
      <c r="BT250">
        <v>6.2979999999999998E-3</v>
      </c>
      <c r="BU250">
        <v>5.3823319999999999</v>
      </c>
      <c r="BV250">
        <v>2.0360898000000001</v>
      </c>
    </row>
    <row r="251" spans="1:74" customFormat="1" x14ac:dyDescent="0.25">
      <c r="A251" s="40">
        <v>41705</v>
      </c>
      <c r="B251" s="41">
        <v>3.6489583333333332E-2</v>
      </c>
      <c r="C251">
        <v>9.0299999999999994</v>
      </c>
      <c r="D251">
        <v>4.7000000000000002E-3</v>
      </c>
      <c r="E251">
        <v>47.164948000000003</v>
      </c>
      <c r="F251">
        <v>198.7</v>
      </c>
      <c r="G251">
        <v>253.9</v>
      </c>
      <c r="H251">
        <v>10.9</v>
      </c>
      <c r="J251">
        <v>10.4</v>
      </c>
      <c r="K251">
        <v>0.92910000000000004</v>
      </c>
      <c r="L251">
        <v>8.3902000000000001</v>
      </c>
      <c r="M251">
        <v>4.4000000000000003E-3</v>
      </c>
      <c r="N251">
        <v>184.60769999999999</v>
      </c>
      <c r="O251">
        <v>235.9049</v>
      </c>
      <c r="P251">
        <v>420.5</v>
      </c>
      <c r="Q251">
        <v>160.63120000000001</v>
      </c>
      <c r="R251">
        <v>205.26589999999999</v>
      </c>
      <c r="S251">
        <v>365.9</v>
      </c>
      <c r="T251">
        <v>10.9091</v>
      </c>
      <c r="W251">
        <v>0</v>
      </c>
      <c r="X251">
        <v>9.6643000000000008</v>
      </c>
      <c r="Y251">
        <v>12</v>
      </c>
      <c r="Z251">
        <v>854</v>
      </c>
      <c r="AA251">
        <v>874</v>
      </c>
      <c r="AB251">
        <v>859</v>
      </c>
      <c r="AC251">
        <v>83</v>
      </c>
      <c r="AD251">
        <v>19.72</v>
      </c>
      <c r="AE251">
        <v>0.45</v>
      </c>
      <c r="AF251">
        <v>970</v>
      </c>
      <c r="AG251">
        <v>-2</v>
      </c>
      <c r="AH251">
        <v>6</v>
      </c>
      <c r="AI251">
        <v>13</v>
      </c>
      <c r="AJ251">
        <v>190</v>
      </c>
      <c r="AK251">
        <v>189</v>
      </c>
      <c r="AL251">
        <v>7.2</v>
      </c>
      <c r="AM251">
        <v>195</v>
      </c>
      <c r="AN251" t="s">
        <v>155</v>
      </c>
      <c r="AO251">
        <v>2</v>
      </c>
      <c r="AP251" s="42">
        <v>0.78640046296296295</v>
      </c>
      <c r="AQ251">
        <v>47.159294000000003</v>
      </c>
      <c r="AR251">
        <v>-88.489633999999995</v>
      </c>
      <c r="AS251">
        <v>313.3</v>
      </c>
      <c r="AT251">
        <v>35.799999999999997</v>
      </c>
      <c r="AU251">
        <v>12</v>
      </c>
      <c r="AV251">
        <v>11</v>
      </c>
      <c r="AW251" t="s">
        <v>212</v>
      </c>
      <c r="AX251">
        <v>1.1000000000000001</v>
      </c>
      <c r="AY251">
        <v>1.3</v>
      </c>
      <c r="AZ251">
        <v>2.1</v>
      </c>
      <c r="BA251">
        <v>14.471</v>
      </c>
      <c r="BB251">
        <v>24.13</v>
      </c>
      <c r="BC251">
        <v>1.67</v>
      </c>
      <c r="BD251">
        <v>7.6280000000000001</v>
      </c>
      <c r="BE251">
        <v>3196.5219999999999</v>
      </c>
      <c r="BF251">
        <v>1.0629999999999999</v>
      </c>
      <c r="BG251">
        <v>7.3650000000000002</v>
      </c>
      <c r="BH251">
        <v>9.4120000000000008</v>
      </c>
      <c r="BI251">
        <v>16.777000000000001</v>
      </c>
      <c r="BJ251">
        <v>6.4089999999999998</v>
      </c>
      <c r="BK251">
        <v>8.19</v>
      </c>
      <c r="BL251">
        <v>14.598000000000001</v>
      </c>
      <c r="BM251">
        <v>0.1305</v>
      </c>
      <c r="BQ251">
        <v>2677.1779999999999</v>
      </c>
      <c r="BR251">
        <v>0.239568</v>
      </c>
      <c r="BS251">
        <v>0.100297</v>
      </c>
      <c r="BT251">
        <v>6.0000000000000001E-3</v>
      </c>
      <c r="BU251">
        <v>5.7669899999999998</v>
      </c>
      <c r="BV251">
        <v>2.0159696999999999</v>
      </c>
    </row>
    <row r="252" spans="1:74" customFormat="1" x14ac:dyDescent="0.25">
      <c r="A252" s="40">
        <v>41705</v>
      </c>
      <c r="B252" s="41">
        <v>3.6501157407407406E-2</v>
      </c>
      <c r="C252">
        <v>9.4570000000000007</v>
      </c>
      <c r="D252">
        <v>3.0999999999999999E-3</v>
      </c>
      <c r="E252">
        <v>30.566343</v>
      </c>
      <c r="F252">
        <v>218.8</v>
      </c>
      <c r="G252">
        <v>253.7</v>
      </c>
      <c r="H252">
        <v>30</v>
      </c>
      <c r="J252">
        <v>9.82</v>
      </c>
      <c r="K252">
        <v>0.92589999999999995</v>
      </c>
      <c r="L252">
        <v>8.7562999999999995</v>
      </c>
      <c r="M252">
        <v>2.8E-3</v>
      </c>
      <c r="N252">
        <v>202.5958</v>
      </c>
      <c r="O252">
        <v>234.893</v>
      </c>
      <c r="P252">
        <v>437.5</v>
      </c>
      <c r="Q252">
        <v>176.28299999999999</v>
      </c>
      <c r="R252">
        <v>204.38550000000001</v>
      </c>
      <c r="S252">
        <v>380.7</v>
      </c>
      <c r="T252">
        <v>30</v>
      </c>
      <c r="W252">
        <v>0</v>
      </c>
      <c r="X252">
        <v>9.0884999999999998</v>
      </c>
      <c r="Y252">
        <v>12.1</v>
      </c>
      <c r="Z252">
        <v>853</v>
      </c>
      <c r="AA252">
        <v>874</v>
      </c>
      <c r="AB252">
        <v>858</v>
      </c>
      <c r="AC252">
        <v>83</v>
      </c>
      <c r="AD252">
        <v>19.72</v>
      </c>
      <c r="AE252">
        <v>0.45</v>
      </c>
      <c r="AF252">
        <v>970</v>
      </c>
      <c r="AG252">
        <v>-2</v>
      </c>
      <c r="AH252">
        <v>5.2969999999999997</v>
      </c>
      <c r="AI252">
        <v>13</v>
      </c>
      <c r="AJ252">
        <v>190</v>
      </c>
      <c r="AK252">
        <v>189.7</v>
      </c>
      <c r="AL252">
        <v>7.3</v>
      </c>
      <c r="AM252">
        <v>195</v>
      </c>
      <c r="AN252" t="s">
        <v>155</v>
      </c>
      <c r="AO252">
        <v>2</v>
      </c>
      <c r="AP252" s="42">
        <v>0.78641203703703699</v>
      </c>
      <c r="AQ252">
        <v>47.159196000000001</v>
      </c>
      <c r="AR252">
        <v>-88.489479000000003</v>
      </c>
      <c r="AS252">
        <v>313.3</v>
      </c>
      <c r="AT252">
        <v>36</v>
      </c>
      <c r="AU252">
        <v>12</v>
      </c>
      <c r="AV252">
        <v>11</v>
      </c>
      <c r="AW252" t="s">
        <v>212</v>
      </c>
      <c r="AX252">
        <v>1.1567000000000001</v>
      </c>
      <c r="AY252">
        <v>1.2757000000000001</v>
      </c>
      <c r="AZ252">
        <v>2.1486000000000001</v>
      </c>
      <c r="BA252">
        <v>14.471</v>
      </c>
      <c r="BB252">
        <v>23.08</v>
      </c>
      <c r="BC252">
        <v>1.6</v>
      </c>
      <c r="BD252">
        <v>8.0060000000000002</v>
      </c>
      <c r="BE252">
        <v>3195.8420000000001</v>
      </c>
      <c r="BF252">
        <v>0.65700000000000003</v>
      </c>
      <c r="BG252">
        <v>7.7430000000000003</v>
      </c>
      <c r="BH252">
        <v>8.9779999999999998</v>
      </c>
      <c r="BI252">
        <v>16.721</v>
      </c>
      <c r="BJ252">
        <v>6.7380000000000004</v>
      </c>
      <c r="BK252">
        <v>7.8120000000000003</v>
      </c>
      <c r="BL252">
        <v>14.548999999999999</v>
      </c>
      <c r="BM252">
        <v>0.34389999999999998</v>
      </c>
      <c r="BQ252">
        <v>2411.866</v>
      </c>
      <c r="BR252">
        <v>0.25076300000000001</v>
      </c>
      <c r="BS252">
        <v>0.101406</v>
      </c>
      <c r="BT252">
        <v>6.7029999999999998E-3</v>
      </c>
      <c r="BU252">
        <v>6.0364930000000001</v>
      </c>
      <c r="BV252">
        <v>2.0382606000000001</v>
      </c>
    </row>
    <row r="253" spans="1:74" customFormat="1" x14ac:dyDescent="0.25">
      <c r="A253" s="40">
        <v>41705</v>
      </c>
      <c r="B253" s="41">
        <v>3.6512731481481479E-2</v>
      </c>
      <c r="C253">
        <v>9.609</v>
      </c>
      <c r="D253">
        <v>2E-3</v>
      </c>
      <c r="E253">
        <v>20</v>
      </c>
      <c r="F253">
        <v>235.1</v>
      </c>
      <c r="G253">
        <v>250.7</v>
      </c>
      <c r="H253">
        <v>17.5</v>
      </c>
      <c r="J253">
        <v>9.3000000000000007</v>
      </c>
      <c r="K253">
        <v>0.92469999999999997</v>
      </c>
      <c r="L253">
        <v>8.8854000000000006</v>
      </c>
      <c r="M253">
        <v>1.8E-3</v>
      </c>
      <c r="N253">
        <v>217.43049999999999</v>
      </c>
      <c r="O253">
        <v>231.80690000000001</v>
      </c>
      <c r="P253">
        <v>449.2</v>
      </c>
      <c r="Q253">
        <v>189.191</v>
      </c>
      <c r="R253">
        <v>201.7002</v>
      </c>
      <c r="S253">
        <v>390.9</v>
      </c>
      <c r="T253">
        <v>17.510400000000001</v>
      </c>
      <c r="W253">
        <v>0</v>
      </c>
      <c r="X253">
        <v>8.6021000000000001</v>
      </c>
      <c r="Y253">
        <v>12</v>
      </c>
      <c r="Z253">
        <v>854</v>
      </c>
      <c r="AA253">
        <v>873</v>
      </c>
      <c r="AB253">
        <v>857</v>
      </c>
      <c r="AC253">
        <v>83</v>
      </c>
      <c r="AD253">
        <v>19.72</v>
      </c>
      <c r="AE253">
        <v>0.45</v>
      </c>
      <c r="AF253">
        <v>970</v>
      </c>
      <c r="AG253">
        <v>-2</v>
      </c>
      <c r="AH253">
        <v>5.7030000000000003</v>
      </c>
      <c r="AI253">
        <v>13</v>
      </c>
      <c r="AJ253">
        <v>190</v>
      </c>
      <c r="AK253">
        <v>189.3</v>
      </c>
      <c r="AL253">
        <v>7.2</v>
      </c>
      <c r="AM253">
        <v>195</v>
      </c>
      <c r="AN253" t="s">
        <v>155</v>
      </c>
      <c r="AO253">
        <v>2</v>
      </c>
      <c r="AP253" s="42">
        <v>0.78642361111111114</v>
      </c>
      <c r="AQ253">
        <v>47.159086000000002</v>
      </c>
      <c r="AR253">
        <v>-88.489315000000005</v>
      </c>
      <c r="AS253">
        <v>313.5</v>
      </c>
      <c r="AT253">
        <v>37.4</v>
      </c>
      <c r="AU253">
        <v>12</v>
      </c>
      <c r="AV253">
        <v>10</v>
      </c>
      <c r="AW253" t="s">
        <v>213</v>
      </c>
      <c r="AX253">
        <v>1.7676000000000001</v>
      </c>
      <c r="AY253">
        <v>1.0081</v>
      </c>
      <c r="AZ253">
        <v>2.7</v>
      </c>
      <c r="BA253">
        <v>14.471</v>
      </c>
      <c r="BB253">
        <v>22.74</v>
      </c>
      <c r="BC253">
        <v>1.57</v>
      </c>
      <c r="BD253">
        <v>8.1460000000000008</v>
      </c>
      <c r="BE253">
        <v>3196.4659999999999</v>
      </c>
      <c r="BF253">
        <v>0.42299999999999999</v>
      </c>
      <c r="BG253">
        <v>8.1910000000000007</v>
      </c>
      <c r="BH253">
        <v>8.7330000000000005</v>
      </c>
      <c r="BI253">
        <v>16.923999999999999</v>
      </c>
      <c r="BJ253">
        <v>7.1269999999999998</v>
      </c>
      <c r="BK253">
        <v>7.5990000000000002</v>
      </c>
      <c r="BL253">
        <v>14.726000000000001</v>
      </c>
      <c r="BM253">
        <v>0.1978</v>
      </c>
      <c r="BQ253">
        <v>2250.0659999999998</v>
      </c>
      <c r="BR253">
        <v>0.29004099999999999</v>
      </c>
      <c r="BS253">
        <v>0.101297</v>
      </c>
      <c r="BT253">
        <v>7.0000000000000001E-3</v>
      </c>
      <c r="BU253">
        <v>6.9820120000000001</v>
      </c>
      <c r="BV253">
        <v>2.0360697000000001</v>
      </c>
    </row>
    <row r="254" spans="1:74" customFormat="1" x14ac:dyDescent="0.25">
      <c r="A254" s="40">
        <v>41705</v>
      </c>
      <c r="B254" s="41">
        <v>3.6524305555555553E-2</v>
      </c>
      <c r="C254">
        <v>9.7569999999999997</v>
      </c>
      <c r="D254">
        <v>2E-3</v>
      </c>
      <c r="E254">
        <v>20</v>
      </c>
      <c r="F254">
        <v>242.5</v>
      </c>
      <c r="G254">
        <v>246.9</v>
      </c>
      <c r="H254">
        <v>37.200000000000003</v>
      </c>
      <c r="J254">
        <v>8.82</v>
      </c>
      <c r="K254">
        <v>0.92359999999999998</v>
      </c>
      <c r="L254">
        <v>9.0113000000000003</v>
      </c>
      <c r="M254">
        <v>1.8E-3</v>
      </c>
      <c r="N254">
        <v>223.9701</v>
      </c>
      <c r="O254">
        <v>228.0273</v>
      </c>
      <c r="P254">
        <v>452</v>
      </c>
      <c r="Q254">
        <v>194.88120000000001</v>
      </c>
      <c r="R254">
        <v>198.41139999999999</v>
      </c>
      <c r="S254">
        <v>393.3</v>
      </c>
      <c r="T254">
        <v>37.238999999999997</v>
      </c>
      <c r="W254">
        <v>0</v>
      </c>
      <c r="X254">
        <v>8.1461000000000006</v>
      </c>
      <c r="Y254">
        <v>12.1</v>
      </c>
      <c r="Z254">
        <v>853</v>
      </c>
      <c r="AA254">
        <v>874</v>
      </c>
      <c r="AB254">
        <v>857</v>
      </c>
      <c r="AC254">
        <v>83</v>
      </c>
      <c r="AD254">
        <v>19.72</v>
      </c>
      <c r="AE254">
        <v>0.45</v>
      </c>
      <c r="AF254">
        <v>970</v>
      </c>
      <c r="AG254">
        <v>-2</v>
      </c>
      <c r="AH254">
        <v>6</v>
      </c>
      <c r="AI254">
        <v>13</v>
      </c>
      <c r="AJ254">
        <v>190</v>
      </c>
      <c r="AK254">
        <v>188.3</v>
      </c>
      <c r="AL254">
        <v>7.2</v>
      </c>
      <c r="AM254">
        <v>195</v>
      </c>
      <c r="AN254" t="s">
        <v>155</v>
      </c>
      <c r="AO254">
        <v>2</v>
      </c>
      <c r="AP254" s="42">
        <v>0.78643518518518529</v>
      </c>
      <c r="AQ254">
        <v>47.159008</v>
      </c>
      <c r="AR254">
        <v>-88.489103</v>
      </c>
      <c r="AS254">
        <v>313.3</v>
      </c>
      <c r="AT254">
        <v>38.799999999999997</v>
      </c>
      <c r="AU254">
        <v>12</v>
      </c>
      <c r="AV254">
        <v>10</v>
      </c>
      <c r="AW254" t="s">
        <v>213</v>
      </c>
      <c r="AX254">
        <v>1.3756999999999999</v>
      </c>
      <c r="AY254">
        <v>1.1162000000000001</v>
      </c>
      <c r="AZ254">
        <v>2.6919</v>
      </c>
      <c r="BA254">
        <v>14.471</v>
      </c>
      <c r="BB254">
        <v>22.4</v>
      </c>
      <c r="BC254">
        <v>1.55</v>
      </c>
      <c r="BD254">
        <v>8.2769999999999992</v>
      </c>
      <c r="BE254">
        <v>3195.5819999999999</v>
      </c>
      <c r="BF254">
        <v>0.41699999999999998</v>
      </c>
      <c r="BG254">
        <v>8.3170000000000002</v>
      </c>
      <c r="BH254">
        <v>8.468</v>
      </c>
      <c r="BI254">
        <v>16.785</v>
      </c>
      <c r="BJ254">
        <v>7.2370000000000001</v>
      </c>
      <c r="BK254">
        <v>7.3680000000000003</v>
      </c>
      <c r="BL254">
        <v>14.605</v>
      </c>
      <c r="BM254">
        <v>0.41470000000000001</v>
      </c>
      <c r="BQ254">
        <v>2100.4360000000001</v>
      </c>
      <c r="BR254">
        <v>0.33212000000000003</v>
      </c>
      <c r="BS254">
        <v>0.101703</v>
      </c>
      <c r="BT254">
        <v>6.2969999999999996E-3</v>
      </c>
      <c r="BU254">
        <v>7.9949589999999997</v>
      </c>
      <c r="BV254">
        <v>2.0442303000000002</v>
      </c>
    </row>
    <row r="255" spans="1:74" customFormat="1" x14ac:dyDescent="0.25">
      <c r="A255" s="40">
        <v>41705</v>
      </c>
      <c r="B255" s="41">
        <v>3.6535879629629626E-2</v>
      </c>
      <c r="C255">
        <v>9.7899999999999991</v>
      </c>
      <c r="D255">
        <v>2E-3</v>
      </c>
      <c r="E255">
        <v>20</v>
      </c>
      <c r="F255">
        <v>246</v>
      </c>
      <c r="G255">
        <v>247</v>
      </c>
      <c r="H255">
        <v>20.8</v>
      </c>
      <c r="J255">
        <v>8.4</v>
      </c>
      <c r="K255">
        <v>0.9234</v>
      </c>
      <c r="L255">
        <v>9.0404999999999998</v>
      </c>
      <c r="M255">
        <v>1.8E-3</v>
      </c>
      <c r="N255">
        <v>227.124</v>
      </c>
      <c r="O255">
        <v>228.06190000000001</v>
      </c>
      <c r="P255">
        <v>455.2</v>
      </c>
      <c r="Q255">
        <v>197.62549999999999</v>
      </c>
      <c r="R255">
        <v>198.44159999999999</v>
      </c>
      <c r="S255">
        <v>396.1</v>
      </c>
      <c r="T255">
        <v>20.7879</v>
      </c>
      <c r="W255">
        <v>0</v>
      </c>
      <c r="X255">
        <v>7.7587000000000002</v>
      </c>
      <c r="Y255">
        <v>12.1</v>
      </c>
      <c r="Z255">
        <v>852</v>
      </c>
      <c r="AA255">
        <v>873</v>
      </c>
      <c r="AB255">
        <v>857</v>
      </c>
      <c r="AC255">
        <v>83</v>
      </c>
      <c r="AD255">
        <v>19.72</v>
      </c>
      <c r="AE255">
        <v>0.45</v>
      </c>
      <c r="AF255">
        <v>970</v>
      </c>
      <c r="AG255">
        <v>-2</v>
      </c>
      <c r="AH255">
        <v>6</v>
      </c>
      <c r="AI255">
        <v>13</v>
      </c>
      <c r="AJ255">
        <v>190</v>
      </c>
      <c r="AK255">
        <v>188.7</v>
      </c>
      <c r="AL255">
        <v>7.5</v>
      </c>
      <c r="AM255">
        <v>195</v>
      </c>
      <c r="AN255" t="s">
        <v>155</v>
      </c>
      <c r="AO255">
        <v>2</v>
      </c>
      <c r="AP255" s="42">
        <v>0.78644675925925922</v>
      </c>
      <c r="AQ255">
        <v>47.158951999999999</v>
      </c>
      <c r="AR255">
        <v>-88.488870000000006</v>
      </c>
      <c r="AS255">
        <v>313.3</v>
      </c>
      <c r="AT255">
        <v>39.700000000000003</v>
      </c>
      <c r="AU255">
        <v>12</v>
      </c>
      <c r="AV255">
        <v>11</v>
      </c>
      <c r="AW255" t="s">
        <v>212</v>
      </c>
      <c r="AX255">
        <v>1.1000000000000001</v>
      </c>
      <c r="AY255">
        <v>1.3</v>
      </c>
      <c r="AZ255">
        <v>2.6</v>
      </c>
      <c r="BA255">
        <v>14.471</v>
      </c>
      <c r="BB255">
        <v>22.34</v>
      </c>
      <c r="BC255">
        <v>1.54</v>
      </c>
      <c r="BD255">
        <v>8.2899999999999991</v>
      </c>
      <c r="BE255">
        <v>3196.1260000000002</v>
      </c>
      <c r="BF255">
        <v>0.41599999999999998</v>
      </c>
      <c r="BG255">
        <v>8.4090000000000007</v>
      </c>
      <c r="BH255">
        <v>8.4429999999999996</v>
      </c>
      <c r="BI255">
        <v>16.852</v>
      </c>
      <c r="BJ255">
        <v>7.3170000000000002</v>
      </c>
      <c r="BK255">
        <v>7.3470000000000004</v>
      </c>
      <c r="BL255">
        <v>14.663</v>
      </c>
      <c r="BM255">
        <v>0.23080000000000001</v>
      </c>
      <c r="BQ255">
        <v>1994.4369999999999</v>
      </c>
      <c r="BR255">
        <v>0.358763</v>
      </c>
      <c r="BS255">
        <v>0.10199999999999999</v>
      </c>
      <c r="BT255">
        <v>6.0000000000000001E-3</v>
      </c>
      <c r="BU255">
        <v>8.6363230000000009</v>
      </c>
      <c r="BV255">
        <v>2.0501999999999998</v>
      </c>
    </row>
    <row r="256" spans="1:74" customFormat="1" x14ac:dyDescent="0.25">
      <c r="A256" s="40">
        <v>41705</v>
      </c>
      <c r="B256" s="41">
        <v>3.65474537037037E-2</v>
      </c>
      <c r="C256">
        <v>9.8510000000000009</v>
      </c>
      <c r="D256">
        <v>2E-3</v>
      </c>
      <c r="E256">
        <v>20</v>
      </c>
      <c r="F256">
        <v>253.7</v>
      </c>
      <c r="G256">
        <v>244.1</v>
      </c>
      <c r="H256">
        <v>20</v>
      </c>
      <c r="J256">
        <v>8.16</v>
      </c>
      <c r="K256">
        <v>0.92300000000000004</v>
      </c>
      <c r="L256">
        <v>9.0929000000000002</v>
      </c>
      <c r="M256">
        <v>1.8E-3</v>
      </c>
      <c r="N256">
        <v>234.17140000000001</v>
      </c>
      <c r="O256">
        <v>225.30760000000001</v>
      </c>
      <c r="P256">
        <v>459.5</v>
      </c>
      <c r="Q256">
        <v>203.7576</v>
      </c>
      <c r="R256">
        <v>196.04499999999999</v>
      </c>
      <c r="S256">
        <v>399.8</v>
      </c>
      <c r="T256">
        <v>20</v>
      </c>
      <c r="W256">
        <v>0</v>
      </c>
      <c r="X256">
        <v>7.5297000000000001</v>
      </c>
      <c r="Y256">
        <v>12</v>
      </c>
      <c r="Z256">
        <v>852</v>
      </c>
      <c r="AA256">
        <v>872</v>
      </c>
      <c r="AB256">
        <v>857</v>
      </c>
      <c r="AC256">
        <v>83</v>
      </c>
      <c r="AD256">
        <v>19.72</v>
      </c>
      <c r="AE256">
        <v>0.45</v>
      </c>
      <c r="AF256">
        <v>970</v>
      </c>
      <c r="AG256">
        <v>-2</v>
      </c>
      <c r="AH256">
        <v>6</v>
      </c>
      <c r="AI256">
        <v>13</v>
      </c>
      <c r="AJ256">
        <v>190</v>
      </c>
      <c r="AK256">
        <v>189</v>
      </c>
      <c r="AL256">
        <v>7.6</v>
      </c>
      <c r="AM256">
        <v>195</v>
      </c>
      <c r="AN256" t="s">
        <v>155</v>
      </c>
      <c r="AO256">
        <v>2</v>
      </c>
      <c r="AP256" s="42">
        <v>0.78645833333333337</v>
      </c>
      <c r="AQ256">
        <v>47.158884999999998</v>
      </c>
      <c r="AR256">
        <v>-88.488677999999993</v>
      </c>
      <c r="AS256">
        <v>313.2</v>
      </c>
      <c r="AT256">
        <v>39.700000000000003</v>
      </c>
      <c r="AU256">
        <v>12</v>
      </c>
      <c r="AV256">
        <v>11</v>
      </c>
      <c r="AW256" t="s">
        <v>212</v>
      </c>
      <c r="AX256">
        <v>1.1000000000000001</v>
      </c>
      <c r="AY256">
        <v>1.3</v>
      </c>
      <c r="AZ256">
        <v>2.6</v>
      </c>
      <c r="BA256">
        <v>14.471</v>
      </c>
      <c r="BB256">
        <v>22.2</v>
      </c>
      <c r="BC256">
        <v>1.53</v>
      </c>
      <c r="BD256">
        <v>8.34</v>
      </c>
      <c r="BE256">
        <v>3196.0810000000001</v>
      </c>
      <c r="BF256">
        <v>0.41299999999999998</v>
      </c>
      <c r="BG256">
        <v>8.6199999999999992</v>
      </c>
      <c r="BH256">
        <v>8.2929999999999993</v>
      </c>
      <c r="BI256">
        <v>16.913</v>
      </c>
      <c r="BJ256">
        <v>7.5</v>
      </c>
      <c r="BK256">
        <v>7.2160000000000002</v>
      </c>
      <c r="BL256">
        <v>14.715999999999999</v>
      </c>
      <c r="BM256">
        <v>0.2208</v>
      </c>
      <c r="BQ256">
        <v>1924.376</v>
      </c>
      <c r="BR256">
        <v>0.37624800000000003</v>
      </c>
      <c r="BS256">
        <v>0.101297</v>
      </c>
      <c r="BT256">
        <v>5.2969999999999996E-3</v>
      </c>
      <c r="BU256">
        <v>9.0572300000000006</v>
      </c>
      <c r="BV256">
        <v>2.0360697000000001</v>
      </c>
    </row>
    <row r="257" spans="1:74" customFormat="1" x14ac:dyDescent="0.25">
      <c r="A257" s="40">
        <v>41705</v>
      </c>
      <c r="B257" s="41">
        <v>3.6559027777777781E-2</v>
      </c>
      <c r="C257">
        <v>9.7949999999999999</v>
      </c>
      <c r="D257">
        <v>2E-3</v>
      </c>
      <c r="E257">
        <v>20</v>
      </c>
      <c r="F257">
        <v>253.9</v>
      </c>
      <c r="G257">
        <v>244.1</v>
      </c>
      <c r="H257">
        <v>31.2</v>
      </c>
      <c r="J257">
        <v>7.9</v>
      </c>
      <c r="K257">
        <v>0.9234</v>
      </c>
      <c r="L257">
        <v>9.0454000000000008</v>
      </c>
      <c r="M257">
        <v>1.8E-3</v>
      </c>
      <c r="N257">
        <v>234.4598</v>
      </c>
      <c r="O257">
        <v>225.4101</v>
      </c>
      <c r="P257">
        <v>459.9</v>
      </c>
      <c r="Q257">
        <v>204.0085</v>
      </c>
      <c r="R257">
        <v>196.13419999999999</v>
      </c>
      <c r="S257">
        <v>400.1</v>
      </c>
      <c r="T257">
        <v>31.230799999999999</v>
      </c>
      <c r="W257">
        <v>0</v>
      </c>
      <c r="X257">
        <v>7.2953999999999999</v>
      </c>
      <c r="Y257">
        <v>12.1</v>
      </c>
      <c r="Z257">
        <v>852</v>
      </c>
      <c r="AA257">
        <v>872</v>
      </c>
      <c r="AB257">
        <v>856</v>
      </c>
      <c r="AC257">
        <v>83</v>
      </c>
      <c r="AD257">
        <v>19.72</v>
      </c>
      <c r="AE257">
        <v>0.45</v>
      </c>
      <c r="AF257">
        <v>970</v>
      </c>
      <c r="AG257">
        <v>-2</v>
      </c>
      <c r="AH257">
        <v>6</v>
      </c>
      <c r="AI257">
        <v>13</v>
      </c>
      <c r="AJ257">
        <v>190</v>
      </c>
      <c r="AK257">
        <v>189</v>
      </c>
      <c r="AL257">
        <v>7.6</v>
      </c>
      <c r="AM257">
        <v>195</v>
      </c>
      <c r="AN257" t="s">
        <v>155</v>
      </c>
      <c r="AO257">
        <v>2</v>
      </c>
      <c r="AP257" s="42">
        <v>0.78645833333333337</v>
      </c>
      <c r="AQ257">
        <v>47.158878999999999</v>
      </c>
      <c r="AR257">
        <v>-88.488660999999993</v>
      </c>
      <c r="AS257">
        <v>313.2</v>
      </c>
      <c r="AT257">
        <v>39.700000000000003</v>
      </c>
      <c r="AU257">
        <v>12</v>
      </c>
      <c r="AV257">
        <v>11</v>
      </c>
      <c r="AW257" t="s">
        <v>212</v>
      </c>
      <c r="AX257">
        <v>1.1000000000000001</v>
      </c>
      <c r="AY257">
        <v>1.3</v>
      </c>
      <c r="AZ257">
        <v>2.6</v>
      </c>
      <c r="BA257">
        <v>14.471</v>
      </c>
      <c r="BB257">
        <v>22.32</v>
      </c>
      <c r="BC257">
        <v>1.54</v>
      </c>
      <c r="BD257">
        <v>8.2910000000000004</v>
      </c>
      <c r="BE257">
        <v>3195.7489999999998</v>
      </c>
      <c r="BF257">
        <v>0.41499999999999998</v>
      </c>
      <c r="BG257">
        <v>8.6750000000000007</v>
      </c>
      <c r="BH257">
        <v>8.34</v>
      </c>
      <c r="BI257">
        <v>17.013999999999999</v>
      </c>
      <c r="BJ257">
        <v>7.548</v>
      </c>
      <c r="BK257">
        <v>7.2569999999999997</v>
      </c>
      <c r="BL257">
        <v>14.805</v>
      </c>
      <c r="BM257">
        <v>0.34649999999999997</v>
      </c>
      <c r="BQ257">
        <v>1874.1030000000001</v>
      </c>
      <c r="BR257">
        <v>0.35709800000000003</v>
      </c>
      <c r="BS257">
        <v>0.101703</v>
      </c>
      <c r="BT257">
        <v>5.0000000000000001E-3</v>
      </c>
      <c r="BU257">
        <v>8.5962420000000002</v>
      </c>
      <c r="BV257">
        <v>2.0442303000000002</v>
      </c>
    </row>
    <row r="258" spans="1:74" customFormat="1" x14ac:dyDescent="0.25">
      <c r="A258" s="40">
        <v>41705</v>
      </c>
      <c r="B258" s="41">
        <v>3.6570601851851854E-2</v>
      </c>
      <c r="C258">
        <v>9.4920000000000009</v>
      </c>
      <c r="D258">
        <v>2.8999999999999998E-3</v>
      </c>
      <c r="E258">
        <v>29.418417000000002</v>
      </c>
      <c r="F258">
        <v>255.3</v>
      </c>
      <c r="G258">
        <v>244.4</v>
      </c>
      <c r="H258">
        <v>11.2</v>
      </c>
      <c r="J258">
        <v>7.8</v>
      </c>
      <c r="K258">
        <v>0.92569999999999997</v>
      </c>
      <c r="L258">
        <v>8.7867999999999995</v>
      </c>
      <c r="M258">
        <v>2.7000000000000001E-3</v>
      </c>
      <c r="N258">
        <v>236.33170000000001</v>
      </c>
      <c r="O258">
        <v>226.19540000000001</v>
      </c>
      <c r="P258">
        <v>462.5</v>
      </c>
      <c r="Q258">
        <v>205.63730000000001</v>
      </c>
      <c r="R258">
        <v>196.8175</v>
      </c>
      <c r="S258">
        <v>402.5</v>
      </c>
      <c r="T258">
        <v>11.2121</v>
      </c>
      <c r="W258">
        <v>0</v>
      </c>
      <c r="X258">
        <v>7.2202000000000002</v>
      </c>
      <c r="Y258">
        <v>12</v>
      </c>
      <c r="Z258">
        <v>853</v>
      </c>
      <c r="AA258">
        <v>872</v>
      </c>
      <c r="AB258">
        <v>857</v>
      </c>
      <c r="AC258">
        <v>83</v>
      </c>
      <c r="AD258">
        <v>19.72</v>
      </c>
      <c r="AE258">
        <v>0.45</v>
      </c>
      <c r="AF258">
        <v>970</v>
      </c>
      <c r="AG258">
        <v>-2</v>
      </c>
      <c r="AH258">
        <v>6</v>
      </c>
      <c r="AI258">
        <v>13</v>
      </c>
      <c r="AJ258">
        <v>190</v>
      </c>
      <c r="AK258">
        <v>189</v>
      </c>
      <c r="AL258">
        <v>7.4</v>
      </c>
      <c r="AM258">
        <v>195</v>
      </c>
      <c r="AN258" t="s">
        <v>155</v>
      </c>
      <c r="AO258">
        <v>2</v>
      </c>
      <c r="AP258" s="42">
        <v>0.78646990740740741</v>
      </c>
      <c r="AQ258">
        <v>47.158805999999998</v>
      </c>
      <c r="AR258">
        <v>-88.488453000000007</v>
      </c>
      <c r="AS258">
        <v>313.10000000000002</v>
      </c>
      <c r="AT258">
        <v>39.700000000000003</v>
      </c>
      <c r="AU258">
        <v>12</v>
      </c>
      <c r="AV258">
        <v>11</v>
      </c>
      <c r="AW258" t="s">
        <v>212</v>
      </c>
      <c r="AX258">
        <v>1.1000000000000001</v>
      </c>
      <c r="AY258">
        <v>1.3</v>
      </c>
      <c r="AZ258">
        <v>2.6</v>
      </c>
      <c r="BA258">
        <v>14.471</v>
      </c>
      <c r="BB258">
        <v>23.01</v>
      </c>
      <c r="BC258">
        <v>1.59</v>
      </c>
      <c r="BD258">
        <v>8.0310000000000006</v>
      </c>
      <c r="BE258">
        <v>3196.5239999999999</v>
      </c>
      <c r="BF258">
        <v>0.63100000000000001</v>
      </c>
      <c r="BG258">
        <v>9.0030000000000001</v>
      </c>
      <c r="BH258">
        <v>8.6170000000000009</v>
      </c>
      <c r="BI258">
        <v>17.620999999999999</v>
      </c>
      <c r="BJ258">
        <v>7.8339999999999996</v>
      </c>
      <c r="BK258">
        <v>7.4980000000000002</v>
      </c>
      <c r="BL258">
        <v>15.332000000000001</v>
      </c>
      <c r="BM258">
        <v>0.12809999999999999</v>
      </c>
      <c r="BQ258">
        <v>1909.8230000000001</v>
      </c>
      <c r="BR258">
        <v>0.32028600000000002</v>
      </c>
      <c r="BS258">
        <v>0.101297</v>
      </c>
      <c r="BT258">
        <v>5.0000000000000001E-3</v>
      </c>
      <c r="BU258">
        <v>7.7100850000000003</v>
      </c>
      <c r="BV258">
        <v>2.0360697000000001</v>
      </c>
    </row>
    <row r="259" spans="1:74" customFormat="1" x14ac:dyDescent="0.25">
      <c r="A259" s="40">
        <v>41705</v>
      </c>
      <c r="B259" s="41">
        <v>3.6582175925925928E-2</v>
      </c>
      <c r="C259">
        <v>9.4499999999999993</v>
      </c>
      <c r="D259">
        <v>4.0000000000000001E-3</v>
      </c>
      <c r="E259">
        <v>40</v>
      </c>
      <c r="F259">
        <v>256.8</v>
      </c>
      <c r="G259">
        <v>256.8</v>
      </c>
      <c r="H259">
        <v>28.7</v>
      </c>
      <c r="J259">
        <v>7.8</v>
      </c>
      <c r="K259">
        <v>0.92589999999999995</v>
      </c>
      <c r="L259">
        <v>8.7500999999999998</v>
      </c>
      <c r="M259">
        <v>3.7000000000000002E-3</v>
      </c>
      <c r="N259">
        <v>237.76740000000001</v>
      </c>
      <c r="O259">
        <v>237.75749999999999</v>
      </c>
      <c r="P259">
        <v>475.5</v>
      </c>
      <c r="Q259">
        <v>206.88650000000001</v>
      </c>
      <c r="R259">
        <v>206.87790000000001</v>
      </c>
      <c r="S259">
        <v>413.8</v>
      </c>
      <c r="T259">
        <v>28.7334</v>
      </c>
      <c r="W259">
        <v>0</v>
      </c>
      <c r="X259">
        <v>7.2220000000000004</v>
      </c>
      <c r="Y259">
        <v>12.1</v>
      </c>
      <c r="Z259">
        <v>853</v>
      </c>
      <c r="AA259">
        <v>871</v>
      </c>
      <c r="AB259">
        <v>857</v>
      </c>
      <c r="AC259">
        <v>83</v>
      </c>
      <c r="AD259">
        <v>19.72</v>
      </c>
      <c r="AE259">
        <v>0.45</v>
      </c>
      <c r="AF259">
        <v>970</v>
      </c>
      <c r="AG259">
        <v>-2</v>
      </c>
      <c r="AH259">
        <v>6.7030000000000003</v>
      </c>
      <c r="AI259">
        <v>13</v>
      </c>
      <c r="AJ259">
        <v>190</v>
      </c>
      <c r="AK259">
        <v>188.3</v>
      </c>
      <c r="AL259">
        <v>7.2</v>
      </c>
      <c r="AM259">
        <v>194.8</v>
      </c>
      <c r="AN259" t="s">
        <v>155</v>
      </c>
      <c r="AO259">
        <v>2</v>
      </c>
      <c r="AP259" s="42">
        <v>0.78648148148148145</v>
      </c>
      <c r="AQ259">
        <v>47.158740000000002</v>
      </c>
      <c r="AR259">
        <v>-88.488218000000003</v>
      </c>
      <c r="AS259">
        <v>313</v>
      </c>
      <c r="AT259">
        <v>39.799999999999997</v>
      </c>
      <c r="AU259">
        <v>12</v>
      </c>
      <c r="AV259">
        <v>11</v>
      </c>
      <c r="AW259" t="s">
        <v>212</v>
      </c>
      <c r="AX259">
        <v>1.1000000000000001</v>
      </c>
      <c r="AY259">
        <v>1.3</v>
      </c>
      <c r="AZ259">
        <v>2.6</v>
      </c>
      <c r="BA259">
        <v>14.471</v>
      </c>
      <c r="BB259">
        <v>23.1</v>
      </c>
      <c r="BC259">
        <v>1.6</v>
      </c>
      <c r="BD259">
        <v>8.0039999999999996</v>
      </c>
      <c r="BE259">
        <v>3195.5770000000002</v>
      </c>
      <c r="BF259">
        <v>0.86099999999999999</v>
      </c>
      <c r="BG259">
        <v>9.093</v>
      </c>
      <c r="BH259">
        <v>9.093</v>
      </c>
      <c r="BI259">
        <v>18.186</v>
      </c>
      <c r="BJ259">
        <v>7.9119999999999999</v>
      </c>
      <c r="BK259">
        <v>7.9119999999999999</v>
      </c>
      <c r="BL259">
        <v>15.824</v>
      </c>
      <c r="BM259">
        <v>0.3296</v>
      </c>
      <c r="BQ259">
        <v>1917.739</v>
      </c>
      <c r="BR259">
        <v>0.29915799999999998</v>
      </c>
      <c r="BS259">
        <v>0.10310900000000001</v>
      </c>
      <c r="BT259">
        <v>5.7029999999999997E-3</v>
      </c>
      <c r="BU259">
        <v>7.2014810000000002</v>
      </c>
      <c r="BV259">
        <v>2.0724909</v>
      </c>
    </row>
    <row r="260" spans="1:74" customFormat="1" x14ac:dyDescent="0.25">
      <c r="A260" s="40">
        <v>41705</v>
      </c>
      <c r="B260" s="41">
        <v>3.6593750000000001E-2</v>
      </c>
      <c r="C260">
        <v>9.6359999999999992</v>
      </c>
      <c r="D260">
        <v>3.8999999999999998E-3</v>
      </c>
      <c r="E260">
        <v>38.751077000000002</v>
      </c>
      <c r="F260">
        <v>256.5</v>
      </c>
      <c r="G260">
        <v>253</v>
      </c>
      <c r="H260">
        <v>11.1</v>
      </c>
      <c r="J260">
        <v>7.8</v>
      </c>
      <c r="K260">
        <v>0.92449999999999999</v>
      </c>
      <c r="L260">
        <v>8.9088999999999992</v>
      </c>
      <c r="M260">
        <v>3.5999999999999999E-3</v>
      </c>
      <c r="N260">
        <v>237.13630000000001</v>
      </c>
      <c r="O260">
        <v>233.89830000000001</v>
      </c>
      <c r="P260">
        <v>471</v>
      </c>
      <c r="Q260">
        <v>206.3374</v>
      </c>
      <c r="R260">
        <v>203.51990000000001</v>
      </c>
      <c r="S260">
        <v>409.9</v>
      </c>
      <c r="T260">
        <v>11.087</v>
      </c>
      <c r="W260">
        <v>0</v>
      </c>
      <c r="X260">
        <v>7.2111000000000001</v>
      </c>
      <c r="Y260">
        <v>12.1</v>
      </c>
      <c r="Z260">
        <v>853</v>
      </c>
      <c r="AA260">
        <v>872</v>
      </c>
      <c r="AB260">
        <v>856</v>
      </c>
      <c r="AC260">
        <v>83</v>
      </c>
      <c r="AD260">
        <v>19.72</v>
      </c>
      <c r="AE260">
        <v>0.45</v>
      </c>
      <c r="AF260">
        <v>970</v>
      </c>
      <c r="AG260">
        <v>-2</v>
      </c>
      <c r="AH260">
        <v>6.2969999999999997</v>
      </c>
      <c r="AI260">
        <v>13</v>
      </c>
      <c r="AJ260">
        <v>190</v>
      </c>
      <c r="AK260">
        <v>188.7</v>
      </c>
      <c r="AL260">
        <v>7.3</v>
      </c>
      <c r="AM260">
        <v>194.4</v>
      </c>
      <c r="AN260" t="s">
        <v>155</v>
      </c>
      <c r="AO260">
        <v>2</v>
      </c>
      <c r="AP260" s="42">
        <v>0.78650462962962964</v>
      </c>
      <c r="AQ260">
        <v>47.158766</v>
      </c>
      <c r="AR260">
        <v>-88.487695000000002</v>
      </c>
      <c r="AS260">
        <v>312.7</v>
      </c>
      <c r="AT260">
        <v>41.4</v>
      </c>
      <c r="AU260">
        <v>12</v>
      </c>
      <c r="AV260">
        <v>10</v>
      </c>
      <c r="AW260" t="s">
        <v>210</v>
      </c>
      <c r="AX260">
        <v>1.1000000000000001</v>
      </c>
      <c r="AY260">
        <v>1.3081</v>
      </c>
      <c r="AZ260">
        <v>2.5918999999999999</v>
      </c>
      <c r="BA260">
        <v>14.471</v>
      </c>
      <c r="BB260">
        <v>22.68</v>
      </c>
      <c r="BC260">
        <v>1.57</v>
      </c>
      <c r="BD260">
        <v>8.1660000000000004</v>
      </c>
      <c r="BE260">
        <v>3196.0390000000002</v>
      </c>
      <c r="BF260">
        <v>0.81799999999999995</v>
      </c>
      <c r="BG260">
        <v>8.9090000000000007</v>
      </c>
      <c r="BH260">
        <v>8.7870000000000008</v>
      </c>
      <c r="BI260">
        <v>17.696000000000002</v>
      </c>
      <c r="BJ260">
        <v>7.7519999999999998</v>
      </c>
      <c r="BK260">
        <v>7.6459999999999999</v>
      </c>
      <c r="BL260">
        <v>15.398</v>
      </c>
      <c r="BM260">
        <v>0.1249</v>
      </c>
      <c r="BQ260">
        <v>1880.9970000000001</v>
      </c>
      <c r="BR260">
        <v>0.28726699999999999</v>
      </c>
      <c r="BS260">
        <v>0.103297</v>
      </c>
      <c r="BT260">
        <v>5.2969999999999996E-3</v>
      </c>
      <c r="BU260">
        <v>6.915235</v>
      </c>
      <c r="BV260">
        <v>2.0762697000000001</v>
      </c>
    </row>
    <row r="261" spans="1:74" customFormat="1" x14ac:dyDescent="0.25">
      <c r="A261" s="40">
        <v>41705</v>
      </c>
      <c r="B261" s="41">
        <v>3.6605324074074075E-2</v>
      </c>
      <c r="C261">
        <v>9.1509999999999998</v>
      </c>
      <c r="D261">
        <v>3.0000000000000001E-3</v>
      </c>
      <c r="E261">
        <v>30.137812</v>
      </c>
      <c r="F261">
        <v>256.60000000000002</v>
      </c>
      <c r="G261">
        <v>260</v>
      </c>
      <c r="H261">
        <v>16.600000000000001</v>
      </c>
      <c r="J261">
        <v>7.9</v>
      </c>
      <c r="K261">
        <v>0.92820000000000003</v>
      </c>
      <c r="L261">
        <v>8.4932999999999996</v>
      </c>
      <c r="M261">
        <v>2.8E-3</v>
      </c>
      <c r="N261">
        <v>238.16470000000001</v>
      </c>
      <c r="O261">
        <v>241.32820000000001</v>
      </c>
      <c r="P261">
        <v>479.5</v>
      </c>
      <c r="Q261">
        <v>207.23230000000001</v>
      </c>
      <c r="R261">
        <v>209.98490000000001</v>
      </c>
      <c r="S261">
        <v>417.2</v>
      </c>
      <c r="T261">
        <v>16.573899999999998</v>
      </c>
      <c r="W261">
        <v>0</v>
      </c>
      <c r="X261">
        <v>7.3282999999999996</v>
      </c>
      <c r="Y261">
        <v>12.1</v>
      </c>
      <c r="Z261">
        <v>853</v>
      </c>
      <c r="AA261">
        <v>873</v>
      </c>
      <c r="AB261">
        <v>857</v>
      </c>
      <c r="AC261">
        <v>83</v>
      </c>
      <c r="AD261">
        <v>19.72</v>
      </c>
      <c r="AE261">
        <v>0.45</v>
      </c>
      <c r="AF261">
        <v>970</v>
      </c>
      <c r="AG261">
        <v>-2</v>
      </c>
      <c r="AH261">
        <v>6</v>
      </c>
      <c r="AI261">
        <v>13</v>
      </c>
      <c r="AJ261">
        <v>190</v>
      </c>
      <c r="AK261">
        <v>188.3</v>
      </c>
      <c r="AL261">
        <v>7.1</v>
      </c>
      <c r="AM261">
        <v>194.1</v>
      </c>
      <c r="AN261" t="s">
        <v>155</v>
      </c>
      <c r="AO261">
        <v>2</v>
      </c>
      <c r="AP261" s="42">
        <v>0.78651620370370379</v>
      </c>
      <c r="AQ261">
        <v>47.158743000000001</v>
      </c>
      <c r="AR261">
        <v>-88.487448000000001</v>
      </c>
      <c r="AS261">
        <v>312.7</v>
      </c>
      <c r="AT261">
        <v>41.8</v>
      </c>
      <c r="AU261">
        <v>12</v>
      </c>
      <c r="AV261">
        <v>10</v>
      </c>
      <c r="AW261" t="s">
        <v>210</v>
      </c>
      <c r="AX261">
        <v>1.1000000000000001</v>
      </c>
      <c r="AY261">
        <v>1.4</v>
      </c>
      <c r="AZ261">
        <v>2.5</v>
      </c>
      <c r="BA261">
        <v>14.471</v>
      </c>
      <c r="BB261">
        <v>23.83</v>
      </c>
      <c r="BC261">
        <v>1.65</v>
      </c>
      <c r="BD261">
        <v>7.7409999999999997</v>
      </c>
      <c r="BE261">
        <v>3196.7469999999998</v>
      </c>
      <c r="BF261">
        <v>0.67</v>
      </c>
      <c r="BG261">
        <v>9.3870000000000005</v>
      </c>
      <c r="BH261">
        <v>9.5120000000000005</v>
      </c>
      <c r="BI261">
        <v>18.899000000000001</v>
      </c>
      <c r="BJ261">
        <v>8.1679999999999993</v>
      </c>
      <c r="BK261">
        <v>8.2769999999999992</v>
      </c>
      <c r="BL261">
        <v>16.445</v>
      </c>
      <c r="BM261">
        <v>0.19589999999999999</v>
      </c>
      <c r="BQ261">
        <v>2005.559</v>
      </c>
      <c r="BR261">
        <v>0.286109</v>
      </c>
      <c r="BS261">
        <v>0.103703</v>
      </c>
      <c r="BT261">
        <v>5.7029999999999997E-3</v>
      </c>
      <c r="BU261">
        <v>6.887359</v>
      </c>
      <c r="BV261">
        <v>2.0844303000000002</v>
      </c>
    </row>
    <row r="262" spans="1:74" customFormat="1" x14ac:dyDescent="0.25">
      <c r="A262" s="40">
        <v>41705</v>
      </c>
      <c r="B262" s="41">
        <v>3.6616898148148148E-2</v>
      </c>
      <c r="C262">
        <v>7.5510000000000002</v>
      </c>
      <c r="D262">
        <v>-3.3999999999999998E-3</v>
      </c>
      <c r="E262">
        <v>-33.535108999999999</v>
      </c>
      <c r="F262">
        <v>256.8</v>
      </c>
      <c r="G262">
        <v>259.8</v>
      </c>
      <c r="H262">
        <v>21.4</v>
      </c>
      <c r="J262">
        <v>7.9</v>
      </c>
      <c r="K262">
        <v>0.94069999999999998</v>
      </c>
      <c r="L262">
        <v>7.1035000000000004</v>
      </c>
      <c r="M262">
        <v>0</v>
      </c>
      <c r="N262">
        <v>241.55520000000001</v>
      </c>
      <c r="O262">
        <v>244.3631</v>
      </c>
      <c r="P262">
        <v>485.9</v>
      </c>
      <c r="Q262">
        <v>210.1824</v>
      </c>
      <c r="R262">
        <v>212.62559999999999</v>
      </c>
      <c r="S262">
        <v>422.8</v>
      </c>
      <c r="T262">
        <v>21.351400000000002</v>
      </c>
      <c r="W262">
        <v>0</v>
      </c>
      <c r="X262">
        <v>7.4316000000000004</v>
      </c>
      <c r="Y262">
        <v>12.1</v>
      </c>
      <c r="Z262">
        <v>852</v>
      </c>
      <c r="AA262">
        <v>872</v>
      </c>
      <c r="AB262">
        <v>857</v>
      </c>
      <c r="AC262">
        <v>83</v>
      </c>
      <c r="AD262">
        <v>19.72</v>
      </c>
      <c r="AE262">
        <v>0.45</v>
      </c>
      <c r="AF262">
        <v>970</v>
      </c>
      <c r="AG262">
        <v>-2</v>
      </c>
      <c r="AH262">
        <v>6</v>
      </c>
      <c r="AI262">
        <v>13</v>
      </c>
      <c r="AJ262">
        <v>190</v>
      </c>
      <c r="AK262">
        <v>188.7</v>
      </c>
      <c r="AL262">
        <v>7.2</v>
      </c>
      <c r="AM262">
        <v>194.3</v>
      </c>
      <c r="AN262" t="s">
        <v>155</v>
      </c>
      <c r="AO262">
        <v>2</v>
      </c>
      <c r="AP262" s="42">
        <v>0.78652777777777771</v>
      </c>
      <c r="AQ262">
        <v>47.158779000000003</v>
      </c>
      <c r="AR262">
        <v>-88.487144000000001</v>
      </c>
      <c r="AS262">
        <v>312.7</v>
      </c>
      <c r="AT262">
        <v>46.1</v>
      </c>
      <c r="AU262">
        <v>12</v>
      </c>
      <c r="AV262">
        <v>11</v>
      </c>
      <c r="AW262" t="s">
        <v>210</v>
      </c>
      <c r="AX262">
        <v>1.1000000000000001</v>
      </c>
      <c r="AY262">
        <v>1.4161999999999999</v>
      </c>
      <c r="AZ262">
        <v>2.4594999999999998</v>
      </c>
      <c r="BA262">
        <v>14.471</v>
      </c>
      <c r="BB262">
        <v>28.68</v>
      </c>
      <c r="BC262">
        <v>1.98</v>
      </c>
      <c r="BD262">
        <v>6.3029999999999999</v>
      </c>
      <c r="BE262">
        <v>3200.415</v>
      </c>
      <c r="BF262">
        <v>0</v>
      </c>
      <c r="BG262">
        <v>11.397</v>
      </c>
      <c r="BH262">
        <v>11.529</v>
      </c>
      <c r="BI262">
        <v>22.925999999999998</v>
      </c>
      <c r="BJ262">
        <v>9.9169999999999998</v>
      </c>
      <c r="BK262">
        <v>10.032</v>
      </c>
      <c r="BL262">
        <v>19.949000000000002</v>
      </c>
      <c r="BM262">
        <v>0.30209999999999998</v>
      </c>
      <c r="BQ262">
        <v>2434.5390000000002</v>
      </c>
      <c r="BR262">
        <v>0.27856399999999998</v>
      </c>
      <c r="BS262">
        <v>0.104703</v>
      </c>
      <c r="BT262">
        <v>6.0000000000000001E-3</v>
      </c>
      <c r="BU262">
        <v>6.7057320000000002</v>
      </c>
      <c r="BV262">
        <v>2.1045303</v>
      </c>
    </row>
    <row r="263" spans="1:74" customFormat="1" x14ac:dyDescent="0.25">
      <c r="A263" s="40">
        <v>41705</v>
      </c>
      <c r="B263" s="41">
        <v>3.6628472222222222E-2</v>
      </c>
      <c r="C263">
        <v>5.8929999999999998</v>
      </c>
      <c r="D263">
        <v>8.0000000000000004E-4</v>
      </c>
      <c r="E263">
        <v>7.7022380000000004</v>
      </c>
      <c r="F263">
        <v>204.2</v>
      </c>
      <c r="G263">
        <v>242</v>
      </c>
      <c r="H263">
        <v>0.8</v>
      </c>
      <c r="J263">
        <v>7.9</v>
      </c>
      <c r="K263">
        <v>0.95409999999999995</v>
      </c>
      <c r="L263">
        <v>5.6220999999999997</v>
      </c>
      <c r="M263">
        <v>6.9999999999999999E-4</v>
      </c>
      <c r="N263">
        <v>194.8261</v>
      </c>
      <c r="O263">
        <v>230.89089999999999</v>
      </c>
      <c r="P263">
        <v>425.7</v>
      </c>
      <c r="Q263">
        <v>169.5224</v>
      </c>
      <c r="R263">
        <v>200.9032</v>
      </c>
      <c r="S263">
        <v>370.4</v>
      </c>
      <c r="T263">
        <v>0.76449999999999996</v>
      </c>
      <c r="W263">
        <v>0</v>
      </c>
      <c r="X263">
        <v>7.5373000000000001</v>
      </c>
      <c r="Y263">
        <v>12</v>
      </c>
      <c r="Z263">
        <v>853</v>
      </c>
      <c r="AA263">
        <v>873</v>
      </c>
      <c r="AB263">
        <v>858</v>
      </c>
      <c r="AC263">
        <v>83</v>
      </c>
      <c r="AD263">
        <v>19.72</v>
      </c>
      <c r="AE263">
        <v>0.45</v>
      </c>
      <c r="AF263">
        <v>970</v>
      </c>
      <c r="AG263">
        <v>-2</v>
      </c>
      <c r="AH263">
        <v>6</v>
      </c>
      <c r="AI263">
        <v>13</v>
      </c>
      <c r="AJ263">
        <v>190</v>
      </c>
      <c r="AK263">
        <v>189.7</v>
      </c>
      <c r="AL263">
        <v>7.4</v>
      </c>
      <c r="AM263">
        <v>194.7</v>
      </c>
      <c r="AN263" t="s">
        <v>155</v>
      </c>
      <c r="AO263">
        <v>2</v>
      </c>
      <c r="AP263" s="42">
        <v>0.78653935185185186</v>
      </c>
      <c r="AQ263">
        <v>47.158768000000002</v>
      </c>
      <c r="AR263">
        <v>-88.486862000000002</v>
      </c>
      <c r="AS263">
        <v>312.2</v>
      </c>
      <c r="AT263">
        <v>46.4</v>
      </c>
      <c r="AU263">
        <v>12</v>
      </c>
      <c r="AV263">
        <v>11</v>
      </c>
      <c r="AW263" t="s">
        <v>212</v>
      </c>
      <c r="AX263">
        <v>1.1040479999999999</v>
      </c>
      <c r="AY263">
        <v>1.575712</v>
      </c>
      <c r="AZ263">
        <v>2.0040480000000001</v>
      </c>
      <c r="BA263">
        <v>14.471</v>
      </c>
      <c r="BB263">
        <v>36.5</v>
      </c>
      <c r="BC263">
        <v>2.52</v>
      </c>
      <c r="BD263">
        <v>4.8109999999999999</v>
      </c>
      <c r="BE263">
        <v>3205.6790000000001</v>
      </c>
      <c r="BF263">
        <v>0.26700000000000002</v>
      </c>
      <c r="BG263">
        <v>11.632999999999999</v>
      </c>
      <c r="BH263">
        <v>13.787000000000001</v>
      </c>
      <c r="BI263">
        <v>25.42</v>
      </c>
      <c r="BJ263">
        <v>10.122</v>
      </c>
      <c r="BK263">
        <v>11.996</v>
      </c>
      <c r="BL263">
        <v>22.119</v>
      </c>
      <c r="BM263">
        <v>1.37E-2</v>
      </c>
      <c r="BQ263">
        <v>3124.904</v>
      </c>
      <c r="BR263">
        <v>0.20891799999999999</v>
      </c>
      <c r="BS263">
        <v>0.104297</v>
      </c>
      <c r="BT263">
        <v>6.0000000000000001E-3</v>
      </c>
      <c r="BU263">
        <v>5.0291790000000001</v>
      </c>
      <c r="BV263">
        <v>2.0963696999999999</v>
      </c>
    </row>
    <row r="264" spans="1:74" customFormat="1" x14ac:dyDescent="0.25">
      <c r="A264" s="40">
        <v>41705</v>
      </c>
      <c r="B264" s="41">
        <v>3.6640046296296296E-2</v>
      </c>
      <c r="C264">
        <v>5.2110000000000003</v>
      </c>
      <c r="D264">
        <v>4.0000000000000001E-3</v>
      </c>
      <c r="E264">
        <v>40</v>
      </c>
      <c r="F264">
        <v>162.80000000000001</v>
      </c>
      <c r="G264">
        <v>231.3</v>
      </c>
      <c r="H264">
        <v>18.100000000000001</v>
      </c>
      <c r="J264">
        <v>8.93</v>
      </c>
      <c r="K264">
        <v>0.95960000000000001</v>
      </c>
      <c r="L264">
        <v>5.0008999999999997</v>
      </c>
      <c r="M264">
        <v>3.8E-3</v>
      </c>
      <c r="N264">
        <v>156.2004</v>
      </c>
      <c r="O264">
        <v>221.96299999999999</v>
      </c>
      <c r="P264">
        <v>378.2</v>
      </c>
      <c r="Q264">
        <v>135.9134</v>
      </c>
      <c r="R264">
        <v>193.13480000000001</v>
      </c>
      <c r="S264">
        <v>329</v>
      </c>
      <c r="T264">
        <v>18.051200000000001</v>
      </c>
      <c r="W264">
        <v>0</v>
      </c>
      <c r="X264">
        <v>8.5695999999999994</v>
      </c>
      <c r="Y264">
        <v>12.1</v>
      </c>
      <c r="Z264">
        <v>854</v>
      </c>
      <c r="AA264">
        <v>873</v>
      </c>
      <c r="AB264">
        <v>860</v>
      </c>
      <c r="AC264">
        <v>83</v>
      </c>
      <c r="AD264">
        <v>19.72</v>
      </c>
      <c r="AE264">
        <v>0.45</v>
      </c>
      <c r="AF264">
        <v>970</v>
      </c>
      <c r="AG264">
        <v>-2</v>
      </c>
      <c r="AH264">
        <v>6</v>
      </c>
      <c r="AI264">
        <v>13</v>
      </c>
      <c r="AJ264">
        <v>190</v>
      </c>
      <c r="AK264">
        <v>189.3</v>
      </c>
      <c r="AL264">
        <v>7.3</v>
      </c>
      <c r="AM264">
        <v>195</v>
      </c>
      <c r="AN264" t="s">
        <v>155</v>
      </c>
      <c r="AO264">
        <v>2</v>
      </c>
      <c r="AP264" s="42">
        <v>0.78653935185185186</v>
      </c>
      <c r="AQ264">
        <v>47.158748000000003</v>
      </c>
      <c r="AR264">
        <v>-88.486581000000001</v>
      </c>
      <c r="AS264">
        <v>312</v>
      </c>
      <c r="AT264">
        <v>46.8</v>
      </c>
      <c r="AU264">
        <v>12</v>
      </c>
      <c r="AV264">
        <v>11</v>
      </c>
      <c r="AW264" t="s">
        <v>212</v>
      </c>
      <c r="AX264">
        <v>1.154023</v>
      </c>
      <c r="AY264">
        <v>1.2758620000000001</v>
      </c>
      <c r="AZ264">
        <v>2.0540229999999999</v>
      </c>
      <c r="BA264">
        <v>14.471</v>
      </c>
      <c r="BB264">
        <v>41.11</v>
      </c>
      <c r="BC264">
        <v>2.84</v>
      </c>
      <c r="BD264">
        <v>4.2089999999999996</v>
      </c>
      <c r="BE264">
        <v>3205.3420000000001</v>
      </c>
      <c r="BF264">
        <v>1.5660000000000001</v>
      </c>
      <c r="BG264">
        <v>10.484</v>
      </c>
      <c r="BH264">
        <v>14.898999999999999</v>
      </c>
      <c r="BI264">
        <v>25.382999999999999</v>
      </c>
      <c r="BJ264">
        <v>9.1229999999999993</v>
      </c>
      <c r="BK264">
        <v>12.964</v>
      </c>
      <c r="BL264">
        <v>22.085999999999999</v>
      </c>
      <c r="BM264">
        <v>0.3634</v>
      </c>
      <c r="BQ264">
        <v>3993.7750000000001</v>
      </c>
      <c r="BR264">
        <v>0.15287999999999999</v>
      </c>
      <c r="BS264">
        <v>0.105406</v>
      </c>
      <c r="BT264">
        <v>6.0000000000000001E-3</v>
      </c>
      <c r="BU264">
        <v>3.6802039999999998</v>
      </c>
      <c r="BV264">
        <v>2.1186606000000001</v>
      </c>
    </row>
    <row r="265" spans="1:74" customFormat="1" x14ac:dyDescent="0.25">
      <c r="A265" s="40">
        <v>41705</v>
      </c>
      <c r="B265" s="41">
        <v>3.6651620370370376E-2</v>
      </c>
      <c r="C265">
        <v>4.8129999999999997</v>
      </c>
      <c r="D265">
        <v>5.3E-3</v>
      </c>
      <c r="E265">
        <v>52.780487999999998</v>
      </c>
      <c r="F265">
        <v>130.30000000000001</v>
      </c>
      <c r="G265">
        <v>216</v>
      </c>
      <c r="H265">
        <v>0.8</v>
      </c>
      <c r="J265">
        <v>10.29</v>
      </c>
      <c r="K265">
        <v>0.96289999999999998</v>
      </c>
      <c r="L265">
        <v>4.6340000000000003</v>
      </c>
      <c r="M265">
        <v>5.1000000000000004E-3</v>
      </c>
      <c r="N265">
        <v>125.4992</v>
      </c>
      <c r="O265">
        <v>207.99170000000001</v>
      </c>
      <c r="P265">
        <v>333.5</v>
      </c>
      <c r="Q265">
        <v>109.1996</v>
      </c>
      <c r="R265">
        <v>180.97810000000001</v>
      </c>
      <c r="S265">
        <v>290.2</v>
      </c>
      <c r="T265">
        <v>0.82450000000000001</v>
      </c>
      <c r="W265">
        <v>0</v>
      </c>
      <c r="X265">
        <v>9.9090000000000007</v>
      </c>
      <c r="Y265">
        <v>12</v>
      </c>
      <c r="Z265">
        <v>855</v>
      </c>
      <c r="AA265">
        <v>873</v>
      </c>
      <c r="AB265">
        <v>859</v>
      </c>
      <c r="AC265">
        <v>83</v>
      </c>
      <c r="AD265">
        <v>19.72</v>
      </c>
      <c r="AE265">
        <v>0.45</v>
      </c>
      <c r="AF265">
        <v>970</v>
      </c>
      <c r="AG265">
        <v>-2</v>
      </c>
      <c r="AH265">
        <v>6</v>
      </c>
      <c r="AI265">
        <v>13</v>
      </c>
      <c r="AJ265">
        <v>190</v>
      </c>
      <c r="AK265">
        <v>189</v>
      </c>
      <c r="AL265">
        <v>7.2</v>
      </c>
      <c r="AM265">
        <v>195</v>
      </c>
      <c r="AN265" t="s">
        <v>155</v>
      </c>
      <c r="AO265">
        <v>2</v>
      </c>
      <c r="AP265" s="42">
        <v>0.78656250000000005</v>
      </c>
      <c r="AQ265">
        <v>47.158726000000001</v>
      </c>
      <c r="AR265">
        <v>-88.486301999999995</v>
      </c>
      <c r="AS265">
        <v>311.8</v>
      </c>
      <c r="AT265">
        <v>47.1</v>
      </c>
      <c r="AU265">
        <v>12</v>
      </c>
      <c r="AV265">
        <v>9</v>
      </c>
      <c r="AW265" t="s">
        <v>215</v>
      </c>
      <c r="AX265">
        <v>1.208008</v>
      </c>
      <c r="AY265">
        <v>1.016016</v>
      </c>
      <c r="AZ265">
        <v>2.1080079999999999</v>
      </c>
      <c r="BA265">
        <v>14.471</v>
      </c>
      <c r="BB265">
        <v>44.43</v>
      </c>
      <c r="BC265">
        <v>3.07</v>
      </c>
      <c r="BD265">
        <v>3.8580000000000001</v>
      </c>
      <c r="BE265">
        <v>3207.4229999999998</v>
      </c>
      <c r="BF265">
        <v>2.2389999999999999</v>
      </c>
      <c r="BG265">
        <v>9.0969999999999995</v>
      </c>
      <c r="BH265">
        <v>15.076000000000001</v>
      </c>
      <c r="BI265">
        <v>24.172000000000001</v>
      </c>
      <c r="BJ265">
        <v>7.915</v>
      </c>
      <c r="BK265">
        <v>13.118</v>
      </c>
      <c r="BL265">
        <v>21.033000000000001</v>
      </c>
      <c r="BM265">
        <v>1.7899999999999999E-2</v>
      </c>
      <c r="BQ265">
        <v>4986.8459999999995</v>
      </c>
      <c r="BR265">
        <v>0.117801</v>
      </c>
      <c r="BS265">
        <v>0.105297</v>
      </c>
      <c r="BT265">
        <v>6.7029999999999998E-3</v>
      </c>
      <c r="BU265">
        <v>2.8357640000000002</v>
      </c>
      <c r="BV265">
        <v>2.1164697000000001</v>
      </c>
    </row>
    <row r="266" spans="1:74" customFormat="1" x14ac:dyDescent="0.25">
      <c r="A266" s="40">
        <v>41705</v>
      </c>
      <c r="B266" s="41">
        <v>3.6663194444444443E-2</v>
      </c>
      <c r="C266">
        <v>4.7699999999999996</v>
      </c>
      <c r="D266">
        <v>7.9000000000000008E-3</v>
      </c>
      <c r="E266">
        <v>78.618644000000003</v>
      </c>
      <c r="F266">
        <v>119.8</v>
      </c>
      <c r="G266">
        <v>207.7</v>
      </c>
      <c r="H266">
        <v>9.1999999999999993</v>
      </c>
      <c r="J266">
        <v>11.46</v>
      </c>
      <c r="K266">
        <v>0.96319999999999995</v>
      </c>
      <c r="L266">
        <v>4.5945999999999998</v>
      </c>
      <c r="M266">
        <v>7.6E-3</v>
      </c>
      <c r="N266">
        <v>115.38809999999999</v>
      </c>
      <c r="O266">
        <v>200.05500000000001</v>
      </c>
      <c r="P266">
        <v>315.39999999999998</v>
      </c>
      <c r="Q266">
        <v>100.40170000000001</v>
      </c>
      <c r="R266">
        <v>174.07220000000001</v>
      </c>
      <c r="S266">
        <v>274.5</v>
      </c>
      <c r="T266">
        <v>9.1919000000000004</v>
      </c>
      <c r="W266">
        <v>0</v>
      </c>
      <c r="X266">
        <v>11.0351</v>
      </c>
      <c r="Y266">
        <v>12</v>
      </c>
      <c r="Z266">
        <v>856</v>
      </c>
      <c r="AA266">
        <v>873</v>
      </c>
      <c r="AB266">
        <v>860</v>
      </c>
      <c r="AC266">
        <v>83</v>
      </c>
      <c r="AD266">
        <v>19.72</v>
      </c>
      <c r="AE266">
        <v>0.45</v>
      </c>
      <c r="AF266">
        <v>970</v>
      </c>
      <c r="AG266">
        <v>-2</v>
      </c>
      <c r="AH266">
        <v>6</v>
      </c>
      <c r="AI266">
        <v>13</v>
      </c>
      <c r="AJ266">
        <v>190</v>
      </c>
      <c r="AK266">
        <v>189</v>
      </c>
      <c r="AL266">
        <v>7.3</v>
      </c>
      <c r="AM266">
        <v>195</v>
      </c>
      <c r="AN266" t="s">
        <v>155</v>
      </c>
      <c r="AO266">
        <v>2</v>
      </c>
      <c r="AP266" s="42">
        <v>0.78657407407407398</v>
      </c>
      <c r="AQ266">
        <v>47.158678999999999</v>
      </c>
      <c r="AR266">
        <v>-88.486052999999998</v>
      </c>
      <c r="AS266">
        <v>311.39999999999998</v>
      </c>
      <c r="AT266">
        <v>45.6</v>
      </c>
      <c r="AU266">
        <v>12</v>
      </c>
      <c r="AV266">
        <v>9</v>
      </c>
      <c r="AW266" t="s">
        <v>215</v>
      </c>
      <c r="AX266">
        <v>1.3243</v>
      </c>
      <c r="AY266">
        <v>1.1838</v>
      </c>
      <c r="AZ266">
        <v>2.2242999999999999</v>
      </c>
      <c r="BA266">
        <v>14.471</v>
      </c>
      <c r="BB266">
        <v>44.79</v>
      </c>
      <c r="BC266">
        <v>3.1</v>
      </c>
      <c r="BD266">
        <v>3.8210000000000002</v>
      </c>
      <c r="BE266">
        <v>3205.2910000000002</v>
      </c>
      <c r="BF266">
        <v>3.3620000000000001</v>
      </c>
      <c r="BG266">
        <v>8.43</v>
      </c>
      <c r="BH266">
        <v>14.615</v>
      </c>
      <c r="BI266">
        <v>23.045000000000002</v>
      </c>
      <c r="BJ266">
        <v>7.335</v>
      </c>
      <c r="BK266">
        <v>12.717000000000001</v>
      </c>
      <c r="BL266">
        <v>20.052</v>
      </c>
      <c r="BM266">
        <v>0.2014</v>
      </c>
      <c r="BQ266">
        <v>5597.5050000000001</v>
      </c>
      <c r="BR266">
        <v>9.1830999999999996E-2</v>
      </c>
      <c r="BS266">
        <v>0.105</v>
      </c>
      <c r="BT266">
        <v>7.0000000000000001E-3</v>
      </c>
      <c r="BU266">
        <v>2.2106020000000002</v>
      </c>
      <c r="BV266">
        <v>2.1105</v>
      </c>
    </row>
    <row r="267" spans="1:74" customFormat="1" x14ac:dyDescent="0.25">
      <c r="A267" s="40">
        <v>41705</v>
      </c>
      <c r="B267" s="41">
        <v>3.6674768518518523E-2</v>
      </c>
      <c r="C267">
        <v>4.6120000000000001</v>
      </c>
      <c r="D267">
        <v>7.0000000000000001E-3</v>
      </c>
      <c r="E267">
        <v>70.144068000000004</v>
      </c>
      <c r="F267">
        <v>115.6</v>
      </c>
      <c r="G267">
        <v>205.9</v>
      </c>
      <c r="H267">
        <v>8.3000000000000007</v>
      </c>
      <c r="J267">
        <v>12.29</v>
      </c>
      <c r="K267">
        <v>0.96460000000000001</v>
      </c>
      <c r="L267">
        <v>4.4489000000000001</v>
      </c>
      <c r="M267">
        <v>6.7999999999999996E-3</v>
      </c>
      <c r="N267">
        <v>111.46550000000001</v>
      </c>
      <c r="O267">
        <v>198.57400000000001</v>
      </c>
      <c r="P267">
        <v>310</v>
      </c>
      <c r="Q267">
        <v>96.988600000000005</v>
      </c>
      <c r="R267">
        <v>172.7835</v>
      </c>
      <c r="S267">
        <v>269.8</v>
      </c>
      <c r="T267">
        <v>8.3407999999999998</v>
      </c>
      <c r="W267">
        <v>0</v>
      </c>
      <c r="X267">
        <v>11.8508</v>
      </c>
      <c r="Y267">
        <v>12.1</v>
      </c>
      <c r="Z267">
        <v>855</v>
      </c>
      <c r="AA267">
        <v>873</v>
      </c>
      <c r="AB267">
        <v>860</v>
      </c>
      <c r="AC267">
        <v>83</v>
      </c>
      <c r="AD267">
        <v>19.72</v>
      </c>
      <c r="AE267">
        <v>0.45</v>
      </c>
      <c r="AF267">
        <v>970</v>
      </c>
      <c r="AG267">
        <v>-2</v>
      </c>
      <c r="AH267">
        <v>6</v>
      </c>
      <c r="AI267">
        <v>13</v>
      </c>
      <c r="AJ267">
        <v>190</v>
      </c>
      <c r="AK267">
        <v>189</v>
      </c>
      <c r="AL267">
        <v>7.4</v>
      </c>
      <c r="AM267">
        <v>195</v>
      </c>
      <c r="AN267" t="s">
        <v>155</v>
      </c>
      <c r="AO267">
        <v>2</v>
      </c>
      <c r="AP267" s="42">
        <v>0.78658564814814813</v>
      </c>
      <c r="AQ267">
        <v>47.158600999999997</v>
      </c>
      <c r="AR267">
        <v>-88.485877000000002</v>
      </c>
      <c r="AS267">
        <v>311.10000000000002</v>
      </c>
      <c r="AT267">
        <v>41.2</v>
      </c>
      <c r="AU267">
        <v>12</v>
      </c>
      <c r="AV267">
        <v>10</v>
      </c>
      <c r="AW267" t="s">
        <v>216</v>
      </c>
      <c r="AX267">
        <v>1.5513999999999999</v>
      </c>
      <c r="AY267">
        <v>1</v>
      </c>
      <c r="AZ267">
        <v>2.4352</v>
      </c>
      <c r="BA267">
        <v>14.471</v>
      </c>
      <c r="BB267">
        <v>46.29</v>
      </c>
      <c r="BC267">
        <v>3.2</v>
      </c>
      <c r="BD267">
        <v>3.6739999999999999</v>
      </c>
      <c r="BE267">
        <v>3206.6590000000001</v>
      </c>
      <c r="BF267">
        <v>3.1040000000000001</v>
      </c>
      <c r="BG267">
        <v>8.4130000000000003</v>
      </c>
      <c r="BH267">
        <v>14.988</v>
      </c>
      <c r="BI267">
        <v>23.402000000000001</v>
      </c>
      <c r="BJ267">
        <v>7.3209999999999997</v>
      </c>
      <c r="BK267">
        <v>13.042</v>
      </c>
      <c r="BL267">
        <v>20.361999999999998</v>
      </c>
      <c r="BM267">
        <v>0.1888</v>
      </c>
      <c r="BQ267">
        <v>6210.7139999999999</v>
      </c>
      <c r="BR267">
        <v>7.9376000000000002E-2</v>
      </c>
      <c r="BS267">
        <v>0.106406</v>
      </c>
      <c r="BT267">
        <v>7.0000000000000001E-3</v>
      </c>
      <c r="BU267">
        <v>1.910779</v>
      </c>
      <c r="BV267">
        <v>2.1387605999999999</v>
      </c>
    </row>
    <row r="268" spans="1:74" customFormat="1" x14ac:dyDescent="0.25">
      <c r="A268" s="40">
        <v>41705</v>
      </c>
      <c r="B268" s="41">
        <v>3.668634259259259E-2</v>
      </c>
      <c r="C268">
        <v>4.335</v>
      </c>
      <c r="D268">
        <v>7.0000000000000001E-3</v>
      </c>
      <c r="E268">
        <v>70</v>
      </c>
      <c r="F268">
        <v>110.4</v>
      </c>
      <c r="G268">
        <v>193</v>
      </c>
      <c r="H268">
        <v>0</v>
      </c>
      <c r="J268">
        <v>12.69</v>
      </c>
      <c r="K268">
        <v>0.96689999999999998</v>
      </c>
      <c r="L268">
        <v>4.1912000000000003</v>
      </c>
      <c r="M268">
        <v>6.7999999999999996E-3</v>
      </c>
      <c r="N268">
        <v>106.7069</v>
      </c>
      <c r="O268">
        <v>186.60890000000001</v>
      </c>
      <c r="P268">
        <v>293.3</v>
      </c>
      <c r="Q268">
        <v>92.847999999999999</v>
      </c>
      <c r="R268">
        <v>162.3724</v>
      </c>
      <c r="S268">
        <v>255.2</v>
      </c>
      <c r="T268">
        <v>0</v>
      </c>
      <c r="W268">
        <v>0</v>
      </c>
      <c r="X268">
        <v>12.267300000000001</v>
      </c>
      <c r="Y268">
        <v>12</v>
      </c>
      <c r="Z268">
        <v>855</v>
      </c>
      <c r="AA268">
        <v>874</v>
      </c>
      <c r="AB268">
        <v>860</v>
      </c>
      <c r="AC268">
        <v>83</v>
      </c>
      <c r="AD268">
        <v>19.72</v>
      </c>
      <c r="AE268">
        <v>0.45</v>
      </c>
      <c r="AF268">
        <v>970</v>
      </c>
      <c r="AG268">
        <v>-2</v>
      </c>
      <c r="AH268">
        <v>6</v>
      </c>
      <c r="AI268">
        <v>13</v>
      </c>
      <c r="AJ268">
        <v>190</v>
      </c>
      <c r="AK268">
        <v>188.3</v>
      </c>
      <c r="AL268">
        <v>7.4</v>
      </c>
      <c r="AM268">
        <v>195</v>
      </c>
      <c r="AN268" t="s">
        <v>155</v>
      </c>
      <c r="AO268">
        <v>2</v>
      </c>
      <c r="AP268" s="42">
        <v>0.78659722222222228</v>
      </c>
      <c r="AQ268">
        <v>47.158532000000001</v>
      </c>
      <c r="AR268">
        <v>-88.485685000000004</v>
      </c>
      <c r="AS268">
        <v>311.39999999999998</v>
      </c>
      <c r="AT268">
        <v>38.700000000000003</v>
      </c>
      <c r="AU268">
        <v>12</v>
      </c>
      <c r="AV268">
        <v>10</v>
      </c>
      <c r="AW268" t="s">
        <v>216</v>
      </c>
      <c r="AX268">
        <v>0.9919</v>
      </c>
      <c r="AY268">
        <v>1.0081</v>
      </c>
      <c r="AZ268">
        <v>1.7</v>
      </c>
      <c r="BA268">
        <v>14.471</v>
      </c>
      <c r="BB268">
        <v>49.2</v>
      </c>
      <c r="BC268">
        <v>3.4</v>
      </c>
      <c r="BD268">
        <v>3.4239999999999999</v>
      </c>
      <c r="BE268">
        <v>3208.74</v>
      </c>
      <c r="BF268">
        <v>3.298</v>
      </c>
      <c r="BG268">
        <v>8.5549999999999997</v>
      </c>
      <c r="BH268">
        <v>14.961</v>
      </c>
      <c r="BI268">
        <v>23.515999999999998</v>
      </c>
      <c r="BJ268">
        <v>7.444</v>
      </c>
      <c r="BK268">
        <v>13.018000000000001</v>
      </c>
      <c r="BL268">
        <v>20.462</v>
      </c>
      <c r="BM268">
        <v>0</v>
      </c>
      <c r="BQ268">
        <v>6828.8310000000001</v>
      </c>
      <c r="BR268">
        <v>5.7315999999999999E-2</v>
      </c>
      <c r="BS268">
        <v>0.106297</v>
      </c>
      <c r="BT268">
        <v>7.0000000000000001E-3</v>
      </c>
      <c r="BU268">
        <v>1.37974</v>
      </c>
      <c r="BV268">
        <v>2.1365696999999999</v>
      </c>
    </row>
    <row r="269" spans="1:74" customFormat="1" x14ac:dyDescent="0.25">
      <c r="A269" s="40">
        <v>41705</v>
      </c>
      <c r="B269" s="41">
        <v>3.669791666666667E-2</v>
      </c>
      <c r="C269">
        <v>4.0389999999999997</v>
      </c>
      <c r="D269">
        <v>5.7000000000000002E-3</v>
      </c>
      <c r="E269">
        <v>57.171109000000001</v>
      </c>
      <c r="F269">
        <v>105.3</v>
      </c>
      <c r="G269">
        <v>187.6</v>
      </c>
      <c r="H269">
        <v>18.2</v>
      </c>
      <c r="J269">
        <v>13.09</v>
      </c>
      <c r="K269">
        <v>0.96940000000000004</v>
      </c>
      <c r="L269">
        <v>3.9157000000000002</v>
      </c>
      <c r="M269">
        <v>5.4999999999999997E-3</v>
      </c>
      <c r="N269">
        <v>102.0774</v>
      </c>
      <c r="O269">
        <v>181.8587</v>
      </c>
      <c r="P269">
        <v>283.89999999999998</v>
      </c>
      <c r="Q269">
        <v>88.819699999999997</v>
      </c>
      <c r="R269">
        <v>158.23910000000001</v>
      </c>
      <c r="S269">
        <v>247.1</v>
      </c>
      <c r="T269">
        <v>18.223099999999999</v>
      </c>
      <c r="W269">
        <v>0</v>
      </c>
      <c r="X269">
        <v>12.6914</v>
      </c>
      <c r="Y269">
        <v>12.1</v>
      </c>
      <c r="Z269">
        <v>856</v>
      </c>
      <c r="AA269">
        <v>874</v>
      </c>
      <c r="AB269">
        <v>862</v>
      </c>
      <c r="AC269">
        <v>83</v>
      </c>
      <c r="AD269">
        <v>19.72</v>
      </c>
      <c r="AE269">
        <v>0.45</v>
      </c>
      <c r="AF269">
        <v>970</v>
      </c>
      <c r="AG269">
        <v>-2</v>
      </c>
      <c r="AH269">
        <v>6</v>
      </c>
      <c r="AI269">
        <v>13</v>
      </c>
      <c r="AJ269">
        <v>190</v>
      </c>
      <c r="AK269">
        <v>188.7</v>
      </c>
      <c r="AL269">
        <v>7.5</v>
      </c>
      <c r="AM269">
        <v>195</v>
      </c>
      <c r="AN269" t="s">
        <v>155</v>
      </c>
      <c r="AO269">
        <v>2</v>
      </c>
      <c r="AP269" s="42">
        <v>0.78660879629629632</v>
      </c>
      <c r="AQ269">
        <v>47.158473999999998</v>
      </c>
      <c r="AR269">
        <v>-88.485499000000004</v>
      </c>
      <c r="AS269">
        <v>311.39999999999998</v>
      </c>
      <c r="AT269">
        <v>36.5</v>
      </c>
      <c r="AU269">
        <v>12</v>
      </c>
      <c r="AV269">
        <v>10</v>
      </c>
      <c r="AW269" t="s">
        <v>216</v>
      </c>
      <c r="AX269">
        <v>0.9</v>
      </c>
      <c r="AY269">
        <v>1.1000000000000001</v>
      </c>
      <c r="AZ269">
        <v>1.7</v>
      </c>
      <c r="BA269">
        <v>14.471</v>
      </c>
      <c r="BB269">
        <v>52.72</v>
      </c>
      <c r="BC269">
        <v>3.64</v>
      </c>
      <c r="BD269">
        <v>3.157</v>
      </c>
      <c r="BE269">
        <v>3210.0419999999999</v>
      </c>
      <c r="BF269">
        <v>2.8919999999999999</v>
      </c>
      <c r="BG269">
        <v>8.7629999999999999</v>
      </c>
      <c r="BH269">
        <v>15.612</v>
      </c>
      <c r="BI269">
        <v>24.376000000000001</v>
      </c>
      <c r="BJ269">
        <v>7.625</v>
      </c>
      <c r="BK269">
        <v>13.585000000000001</v>
      </c>
      <c r="BL269">
        <v>21.21</v>
      </c>
      <c r="BM269">
        <v>0.46920000000000001</v>
      </c>
      <c r="BQ269">
        <v>7565.0309999999999</v>
      </c>
      <c r="BR269">
        <v>5.3213999999999997E-2</v>
      </c>
      <c r="BS269">
        <v>0.10670200000000001</v>
      </c>
      <c r="BT269">
        <v>6.2979999999999998E-3</v>
      </c>
      <c r="BU269">
        <v>1.2809889999999999</v>
      </c>
      <c r="BV269">
        <v>2.1447102</v>
      </c>
    </row>
    <row r="270" spans="1:74" customFormat="1" x14ac:dyDescent="0.25">
      <c r="A270" s="40">
        <v>41705</v>
      </c>
      <c r="B270" s="41">
        <v>3.6709490740740737E-2</v>
      </c>
      <c r="C270">
        <v>3.84</v>
      </c>
      <c r="D270">
        <v>4.4999999999999997E-3</v>
      </c>
      <c r="E270">
        <v>45.286985000000001</v>
      </c>
      <c r="F270">
        <v>102.9</v>
      </c>
      <c r="G270">
        <v>187.7</v>
      </c>
      <c r="H270">
        <v>0</v>
      </c>
      <c r="J270">
        <v>13.44</v>
      </c>
      <c r="K270">
        <v>0.97109999999999996</v>
      </c>
      <c r="L270">
        <v>3.7288999999999999</v>
      </c>
      <c r="M270">
        <v>4.4000000000000003E-3</v>
      </c>
      <c r="N270">
        <v>99.970200000000006</v>
      </c>
      <c r="O270">
        <v>182.2732</v>
      </c>
      <c r="P270">
        <v>282.2</v>
      </c>
      <c r="Q270">
        <v>86.9863</v>
      </c>
      <c r="R270">
        <v>158.59979999999999</v>
      </c>
      <c r="S270">
        <v>245.6</v>
      </c>
      <c r="T270">
        <v>0</v>
      </c>
      <c r="W270">
        <v>0</v>
      </c>
      <c r="X270">
        <v>13.0502</v>
      </c>
      <c r="Y270">
        <v>12</v>
      </c>
      <c r="Z270">
        <v>856</v>
      </c>
      <c r="AA270">
        <v>875</v>
      </c>
      <c r="AB270">
        <v>863</v>
      </c>
      <c r="AC270">
        <v>83</v>
      </c>
      <c r="AD270">
        <v>19.72</v>
      </c>
      <c r="AE270">
        <v>0.45</v>
      </c>
      <c r="AF270">
        <v>970</v>
      </c>
      <c r="AG270">
        <v>-2</v>
      </c>
      <c r="AH270">
        <v>6</v>
      </c>
      <c r="AI270">
        <v>13</v>
      </c>
      <c r="AJ270">
        <v>190</v>
      </c>
      <c r="AK270">
        <v>189</v>
      </c>
      <c r="AL270">
        <v>7.4</v>
      </c>
      <c r="AM270">
        <v>195</v>
      </c>
      <c r="AN270" t="s">
        <v>155</v>
      </c>
      <c r="AO270">
        <v>2</v>
      </c>
      <c r="AP270" s="42">
        <v>0.78662037037037036</v>
      </c>
      <c r="AQ270">
        <v>47.158431</v>
      </c>
      <c r="AR270">
        <v>-88.485320999999999</v>
      </c>
      <c r="AS270">
        <v>311.3</v>
      </c>
      <c r="AT270">
        <v>34.1</v>
      </c>
      <c r="AU270">
        <v>12</v>
      </c>
      <c r="AV270">
        <v>11</v>
      </c>
      <c r="AW270" t="s">
        <v>212</v>
      </c>
      <c r="AX270">
        <v>0.9</v>
      </c>
      <c r="AY270">
        <v>1.1000000000000001</v>
      </c>
      <c r="AZ270">
        <v>1.7</v>
      </c>
      <c r="BA270">
        <v>14.471</v>
      </c>
      <c r="BB270">
        <v>55.45</v>
      </c>
      <c r="BC270">
        <v>3.83</v>
      </c>
      <c r="BD270">
        <v>2.9780000000000002</v>
      </c>
      <c r="BE270">
        <v>3213.9659999999999</v>
      </c>
      <c r="BF270">
        <v>2.4119999999999999</v>
      </c>
      <c r="BG270">
        <v>9.0229999999999997</v>
      </c>
      <c r="BH270">
        <v>16.452000000000002</v>
      </c>
      <c r="BI270">
        <v>25.475000000000001</v>
      </c>
      <c r="BJ270">
        <v>7.851</v>
      </c>
      <c r="BK270">
        <v>14.315</v>
      </c>
      <c r="BL270">
        <v>22.166</v>
      </c>
      <c r="BM270">
        <v>0</v>
      </c>
      <c r="BQ270">
        <v>8178.4610000000002</v>
      </c>
      <c r="BR270">
        <v>4.3054000000000002E-2</v>
      </c>
      <c r="BS270">
        <v>0.106297</v>
      </c>
      <c r="BT270">
        <v>6.0000000000000001E-3</v>
      </c>
      <c r="BU270">
        <v>1.036419</v>
      </c>
      <c r="BV270">
        <v>2.1365696999999999</v>
      </c>
    </row>
    <row r="271" spans="1:74" customFormat="1" x14ac:dyDescent="0.25">
      <c r="A271" s="40">
        <v>41705</v>
      </c>
      <c r="B271" s="41">
        <v>3.6721064814814811E-2</v>
      </c>
      <c r="C271">
        <v>3.84</v>
      </c>
      <c r="D271">
        <v>6.4000000000000003E-3</v>
      </c>
      <c r="E271">
        <v>63.658119999999997</v>
      </c>
      <c r="F271">
        <v>96.1</v>
      </c>
      <c r="G271">
        <v>182</v>
      </c>
      <c r="H271">
        <v>0</v>
      </c>
      <c r="J271">
        <v>13.8</v>
      </c>
      <c r="K271">
        <v>0.97099999999999997</v>
      </c>
      <c r="L271">
        <v>3.7288000000000001</v>
      </c>
      <c r="M271">
        <v>6.1999999999999998E-3</v>
      </c>
      <c r="N271">
        <v>93.284000000000006</v>
      </c>
      <c r="O271">
        <v>176.7551</v>
      </c>
      <c r="P271">
        <v>270</v>
      </c>
      <c r="Q271">
        <v>81.168499999999995</v>
      </c>
      <c r="R271">
        <v>153.79839999999999</v>
      </c>
      <c r="S271">
        <v>235</v>
      </c>
      <c r="T271">
        <v>0</v>
      </c>
      <c r="W271">
        <v>0</v>
      </c>
      <c r="X271">
        <v>13.397</v>
      </c>
      <c r="Y271">
        <v>12</v>
      </c>
      <c r="Z271">
        <v>856</v>
      </c>
      <c r="AA271">
        <v>875</v>
      </c>
      <c r="AB271">
        <v>862</v>
      </c>
      <c r="AC271">
        <v>83</v>
      </c>
      <c r="AD271">
        <v>19.72</v>
      </c>
      <c r="AE271">
        <v>0.45</v>
      </c>
      <c r="AF271">
        <v>970</v>
      </c>
      <c r="AG271">
        <v>-2</v>
      </c>
      <c r="AH271">
        <v>6</v>
      </c>
      <c r="AI271">
        <v>13</v>
      </c>
      <c r="AJ271">
        <v>190</v>
      </c>
      <c r="AK271">
        <v>189</v>
      </c>
      <c r="AL271">
        <v>7.4</v>
      </c>
      <c r="AM271">
        <v>195</v>
      </c>
      <c r="AN271" t="s">
        <v>155</v>
      </c>
      <c r="AO271">
        <v>2</v>
      </c>
      <c r="AP271" s="42">
        <v>0.7866319444444444</v>
      </c>
      <c r="AQ271">
        <v>47.158403999999997</v>
      </c>
      <c r="AR271">
        <v>-88.485149000000007</v>
      </c>
      <c r="AS271">
        <v>311.3</v>
      </c>
      <c r="AT271">
        <v>31.8</v>
      </c>
      <c r="AU271">
        <v>12</v>
      </c>
      <c r="AV271">
        <v>11</v>
      </c>
      <c r="AW271" t="s">
        <v>212</v>
      </c>
      <c r="AX271">
        <v>0.9</v>
      </c>
      <c r="AY271">
        <v>1.1000000000000001</v>
      </c>
      <c r="AZ271">
        <v>1.7</v>
      </c>
      <c r="BA271">
        <v>14.471</v>
      </c>
      <c r="BB271">
        <v>55.42</v>
      </c>
      <c r="BC271">
        <v>3.83</v>
      </c>
      <c r="BD271">
        <v>2.9809999999999999</v>
      </c>
      <c r="BE271">
        <v>3212.415</v>
      </c>
      <c r="BF271">
        <v>3.3889999999999998</v>
      </c>
      <c r="BG271">
        <v>8.4160000000000004</v>
      </c>
      <c r="BH271">
        <v>15.946999999999999</v>
      </c>
      <c r="BI271">
        <v>24.363</v>
      </c>
      <c r="BJ271">
        <v>7.3230000000000004</v>
      </c>
      <c r="BK271">
        <v>13.875</v>
      </c>
      <c r="BL271">
        <v>21.198</v>
      </c>
      <c r="BM271">
        <v>0</v>
      </c>
      <c r="BQ271">
        <v>8391.9750000000004</v>
      </c>
      <c r="BR271">
        <v>2.6048999999999999E-2</v>
      </c>
      <c r="BS271">
        <v>0.10670300000000001</v>
      </c>
      <c r="BT271">
        <v>6.0000000000000001E-3</v>
      </c>
      <c r="BU271">
        <v>0.62706499999999998</v>
      </c>
      <c r="BV271">
        <v>2.1447303</v>
      </c>
    </row>
    <row r="272" spans="1:74" customFormat="1" x14ac:dyDescent="0.25">
      <c r="A272" s="40">
        <v>41705</v>
      </c>
      <c r="B272" s="41">
        <v>3.6732638888888891E-2</v>
      </c>
      <c r="C272">
        <v>4.7080000000000002</v>
      </c>
      <c r="D272">
        <v>1.0800000000000001E-2</v>
      </c>
      <c r="E272">
        <v>108.098056</v>
      </c>
      <c r="F272">
        <v>94</v>
      </c>
      <c r="G272">
        <v>184.8</v>
      </c>
      <c r="H272">
        <v>11.1</v>
      </c>
      <c r="J272">
        <v>14.18</v>
      </c>
      <c r="K272">
        <v>0.96379999999999999</v>
      </c>
      <c r="L272">
        <v>4.5370999999999997</v>
      </c>
      <c r="M272">
        <v>1.04E-2</v>
      </c>
      <c r="N272">
        <v>90.607500000000002</v>
      </c>
      <c r="O272">
        <v>178.1395</v>
      </c>
      <c r="P272">
        <v>268.7</v>
      </c>
      <c r="Q272">
        <v>78.839500000000001</v>
      </c>
      <c r="R272">
        <v>155.00299999999999</v>
      </c>
      <c r="S272">
        <v>233.8</v>
      </c>
      <c r="T272">
        <v>11.1265</v>
      </c>
      <c r="W272">
        <v>0</v>
      </c>
      <c r="X272">
        <v>13.6684</v>
      </c>
      <c r="Y272">
        <v>12</v>
      </c>
      <c r="Z272">
        <v>856</v>
      </c>
      <c r="AA272">
        <v>875</v>
      </c>
      <c r="AB272">
        <v>863</v>
      </c>
      <c r="AC272">
        <v>83</v>
      </c>
      <c r="AD272">
        <v>19.72</v>
      </c>
      <c r="AE272">
        <v>0.45</v>
      </c>
      <c r="AF272">
        <v>970</v>
      </c>
      <c r="AG272">
        <v>-2</v>
      </c>
      <c r="AH272">
        <v>6</v>
      </c>
      <c r="AI272">
        <v>13</v>
      </c>
      <c r="AJ272">
        <v>190</v>
      </c>
      <c r="AK272">
        <v>189</v>
      </c>
      <c r="AL272">
        <v>7.5</v>
      </c>
      <c r="AM272">
        <v>195</v>
      </c>
      <c r="AN272" t="s">
        <v>155</v>
      </c>
      <c r="AO272">
        <v>2</v>
      </c>
      <c r="AP272" s="42">
        <v>0.78664351851851855</v>
      </c>
      <c r="AQ272">
        <v>47.158392999999997</v>
      </c>
      <c r="AR272">
        <v>-88.484984999999995</v>
      </c>
      <c r="AS272">
        <v>311.3</v>
      </c>
      <c r="AT272">
        <v>29.4</v>
      </c>
      <c r="AU272">
        <v>12</v>
      </c>
      <c r="AV272">
        <v>11</v>
      </c>
      <c r="AW272" t="s">
        <v>212</v>
      </c>
      <c r="AX272">
        <v>0.9</v>
      </c>
      <c r="AY272">
        <v>1.1000000000000001</v>
      </c>
      <c r="AZ272">
        <v>1.7</v>
      </c>
      <c r="BA272">
        <v>14.471</v>
      </c>
      <c r="BB272">
        <v>45.34</v>
      </c>
      <c r="BC272">
        <v>3.13</v>
      </c>
      <c r="BD272">
        <v>3.758</v>
      </c>
      <c r="BE272">
        <v>3203.4090000000001</v>
      </c>
      <c r="BF272">
        <v>4.6820000000000004</v>
      </c>
      <c r="BG272">
        <v>6.6989999999999998</v>
      </c>
      <c r="BH272">
        <v>13.170999999999999</v>
      </c>
      <c r="BI272">
        <v>19.870999999999999</v>
      </c>
      <c r="BJ272">
        <v>5.8289999999999997</v>
      </c>
      <c r="BK272">
        <v>11.461</v>
      </c>
      <c r="BL272">
        <v>17.29</v>
      </c>
      <c r="BM272">
        <v>0.2467</v>
      </c>
      <c r="BQ272">
        <v>7016.9759999999997</v>
      </c>
      <c r="BR272">
        <v>2.9436E-2</v>
      </c>
      <c r="BS272">
        <v>0.10770299999999999</v>
      </c>
      <c r="BT272">
        <v>6.0000000000000001E-3</v>
      </c>
      <c r="BU272">
        <v>0.70859899999999998</v>
      </c>
      <c r="BV272">
        <v>2.1648303000000002</v>
      </c>
    </row>
    <row r="273" spans="1:74" customFormat="1" x14ac:dyDescent="0.25">
      <c r="A273" s="40">
        <v>41705</v>
      </c>
      <c r="B273" s="41">
        <v>3.6744212962962965E-2</v>
      </c>
      <c r="C273">
        <v>5.09</v>
      </c>
      <c r="D273">
        <v>4.0000000000000001E-3</v>
      </c>
      <c r="E273">
        <v>40.473373000000002</v>
      </c>
      <c r="F273">
        <v>109.3</v>
      </c>
      <c r="G273">
        <v>197.8</v>
      </c>
      <c r="H273">
        <v>0</v>
      </c>
      <c r="J273">
        <v>14.4</v>
      </c>
      <c r="K273">
        <v>0.9607</v>
      </c>
      <c r="L273">
        <v>4.8902000000000001</v>
      </c>
      <c r="M273">
        <v>3.8999999999999998E-3</v>
      </c>
      <c r="N273">
        <v>105.0273</v>
      </c>
      <c r="O273">
        <v>190.04859999999999</v>
      </c>
      <c r="P273">
        <v>295.10000000000002</v>
      </c>
      <c r="Q273">
        <v>91.383399999999995</v>
      </c>
      <c r="R273">
        <v>165.35980000000001</v>
      </c>
      <c r="S273">
        <v>256.7</v>
      </c>
      <c r="T273">
        <v>0</v>
      </c>
      <c r="W273">
        <v>0</v>
      </c>
      <c r="X273">
        <v>13.833500000000001</v>
      </c>
      <c r="Y273">
        <v>12</v>
      </c>
      <c r="Z273">
        <v>856</v>
      </c>
      <c r="AA273">
        <v>875</v>
      </c>
      <c r="AB273">
        <v>863</v>
      </c>
      <c r="AC273">
        <v>83</v>
      </c>
      <c r="AD273">
        <v>19.7</v>
      </c>
      <c r="AE273">
        <v>0.45</v>
      </c>
      <c r="AF273">
        <v>971</v>
      </c>
      <c r="AG273">
        <v>-2</v>
      </c>
      <c r="AH273">
        <v>6</v>
      </c>
      <c r="AI273">
        <v>13</v>
      </c>
      <c r="AJ273">
        <v>190</v>
      </c>
      <c r="AK273">
        <v>189</v>
      </c>
      <c r="AL273">
        <v>7.4</v>
      </c>
      <c r="AM273">
        <v>195</v>
      </c>
      <c r="AN273" t="s">
        <v>155</v>
      </c>
      <c r="AO273">
        <v>2</v>
      </c>
      <c r="AP273" s="42">
        <v>0.7866550925925927</v>
      </c>
      <c r="AQ273">
        <v>47.158402000000002</v>
      </c>
      <c r="AR273">
        <v>-88.484831999999997</v>
      </c>
      <c r="AS273">
        <v>311</v>
      </c>
      <c r="AT273">
        <v>27</v>
      </c>
      <c r="AU273">
        <v>12</v>
      </c>
      <c r="AV273">
        <v>11</v>
      </c>
      <c r="AW273" t="s">
        <v>212</v>
      </c>
      <c r="AX273">
        <v>0.9</v>
      </c>
      <c r="AY273">
        <v>1.1000000000000001</v>
      </c>
      <c r="AZ273">
        <v>1.7</v>
      </c>
      <c r="BA273">
        <v>14.471</v>
      </c>
      <c r="BB273">
        <v>42.07</v>
      </c>
      <c r="BC273">
        <v>2.91</v>
      </c>
      <c r="BD273">
        <v>4.0949999999999998</v>
      </c>
      <c r="BE273">
        <v>3207</v>
      </c>
      <c r="BF273">
        <v>1.623</v>
      </c>
      <c r="BG273">
        <v>7.2130000000000001</v>
      </c>
      <c r="BH273">
        <v>13.052</v>
      </c>
      <c r="BI273">
        <v>20.265000000000001</v>
      </c>
      <c r="BJ273">
        <v>6.2759999999999998</v>
      </c>
      <c r="BK273">
        <v>11.356</v>
      </c>
      <c r="BL273">
        <v>17.632000000000001</v>
      </c>
      <c r="BM273">
        <v>0</v>
      </c>
      <c r="BQ273">
        <v>6596.3689999999997</v>
      </c>
      <c r="BR273">
        <v>4.2841999999999998E-2</v>
      </c>
      <c r="BS273">
        <v>0.108</v>
      </c>
      <c r="BT273">
        <v>6.7029999999999998E-3</v>
      </c>
      <c r="BU273">
        <v>1.031315</v>
      </c>
      <c r="BV273">
        <v>2.1707999999999998</v>
      </c>
    </row>
    <row r="274" spans="1:74" customFormat="1" x14ac:dyDescent="0.25">
      <c r="A274" s="40">
        <v>41705</v>
      </c>
      <c r="B274" s="41">
        <v>3.6755787037037038E-2</v>
      </c>
      <c r="C274">
        <v>5.298</v>
      </c>
      <c r="D274">
        <v>4.7999999999999996E-3</v>
      </c>
      <c r="E274">
        <v>48.220199000000001</v>
      </c>
      <c r="F274">
        <v>114.5</v>
      </c>
      <c r="G274">
        <v>204.7</v>
      </c>
      <c r="H274">
        <v>18.899999999999999</v>
      </c>
      <c r="J274">
        <v>14.12</v>
      </c>
      <c r="K274">
        <v>0.95879999999999999</v>
      </c>
      <c r="L274">
        <v>5.0796000000000001</v>
      </c>
      <c r="M274">
        <v>4.5999999999999999E-3</v>
      </c>
      <c r="N274">
        <v>109.79179999999999</v>
      </c>
      <c r="O274">
        <v>196.2766</v>
      </c>
      <c r="P274">
        <v>306.10000000000002</v>
      </c>
      <c r="Q274">
        <v>95.527699999999996</v>
      </c>
      <c r="R274">
        <v>170.77629999999999</v>
      </c>
      <c r="S274">
        <v>266.3</v>
      </c>
      <c r="T274">
        <v>18.8566</v>
      </c>
      <c r="W274">
        <v>0</v>
      </c>
      <c r="X274">
        <v>13.5364</v>
      </c>
      <c r="Y274">
        <v>12.1</v>
      </c>
      <c r="Z274">
        <v>856</v>
      </c>
      <c r="AA274">
        <v>875</v>
      </c>
      <c r="AB274">
        <v>862</v>
      </c>
      <c r="AC274">
        <v>83</v>
      </c>
      <c r="AD274">
        <v>19.7</v>
      </c>
      <c r="AE274">
        <v>0.45</v>
      </c>
      <c r="AF274">
        <v>971</v>
      </c>
      <c r="AG274">
        <v>-2</v>
      </c>
      <c r="AH274">
        <v>6</v>
      </c>
      <c r="AI274">
        <v>13</v>
      </c>
      <c r="AJ274">
        <v>190</v>
      </c>
      <c r="AK274">
        <v>189</v>
      </c>
      <c r="AL274">
        <v>7.2</v>
      </c>
      <c r="AM274">
        <v>195</v>
      </c>
      <c r="AN274" t="s">
        <v>155</v>
      </c>
      <c r="AO274">
        <v>2</v>
      </c>
      <c r="AP274" s="42">
        <v>0.78666666666666663</v>
      </c>
      <c r="AQ274">
        <v>47.158422000000002</v>
      </c>
      <c r="AR274">
        <v>-88.484707</v>
      </c>
      <c r="AS274">
        <v>310.89999999999998</v>
      </c>
      <c r="AT274">
        <v>24.8</v>
      </c>
      <c r="AU274">
        <v>12</v>
      </c>
      <c r="AV274">
        <v>11</v>
      </c>
      <c r="AW274" t="s">
        <v>212</v>
      </c>
      <c r="AX274">
        <v>0.9</v>
      </c>
      <c r="AY274">
        <v>1.1243000000000001</v>
      </c>
      <c r="AZ274">
        <v>1.7161999999999999</v>
      </c>
      <c r="BA274">
        <v>14.471</v>
      </c>
      <c r="BB274">
        <v>40.44</v>
      </c>
      <c r="BC274">
        <v>2.79</v>
      </c>
      <c r="BD274">
        <v>4.2949999999999999</v>
      </c>
      <c r="BE274">
        <v>3204.45</v>
      </c>
      <c r="BF274">
        <v>1.8560000000000001</v>
      </c>
      <c r="BG274">
        <v>7.2530000000000001</v>
      </c>
      <c r="BH274">
        <v>12.967000000000001</v>
      </c>
      <c r="BI274">
        <v>20.22</v>
      </c>
      <c r="BJ274">
        <v>6.3109999999999999</v>
      </c>
      <c r="BK274">
        <v>11.282</v>
      </c>
      <c r="BL274">
        <v>17.593</v>
      </c>
      <c r="BM274">
        <v>0.37359999999999999</v>
      </c>
      <c r="BQ274">
        <v>6209.1139999999996</v>
      </c>
      <c r="BR274">
        <v>5.2623999999999997E-2</v>
      </c>
      <c r="BS274">
        <v>0.109406</v>
      </c>
      <c r="BT274">
        <v>7.0000000000000001E-3</v>
      </c>
      <c r="BU274">
        <v>1.2667919999999999</v>
      </c>
      <c r="BV274">
        <v>2.1990606000000001</v>
      </c>
    </row>
    <row r="275" spans="1:74" customFormat="1" x14ac:dyDescent="0.25">
      <c r="A275" s="40">
        <v>41705</v>
      </c>
      <c r="B275" s="41">
        <v>3.6767361111111112E-2</v>
      </c>
      <c r="C275">
        <v>5.375</v>
      </c>
      <c r="D275">
        <v>3.7000000000000002E-3</v>
      </c>
      <c r="E275">
        <v>36.949292999999997</v>
      </c>
      <c r="F275">
        <v>116.8</v>
      </c>
      <c r="G275">
        <v>205.8</v>
      </c>
      <c r="H275">
        <v>1</v>
      </c>
      <c r="J275">
        <v>13.71</v>
      </c>
      <c r="K275">
        <v>0.95820000000000005</v>
      </c>
      <c r="L275">
        <v>5.1506999999999996</v>
      </c>
      <c r="M275">
        <v>3.5000000000000001E-3</v>
      </c>
      <c r="N275">
        <v>111.9177</v>
      </c>
      <c r="O275">
        <v>197.19739999999999</v>
      </c>
      <c r="P275">
        <v>309.10000000000002</v>
      </c>
      <c r="Q275">
        <v>97.377300000000005</v>
      </c>
      <c r="R275">
        <v>171.57749999999999</v>
      </c>
      <c r="S275">
        <v>269</v>
      </c>
      <c r="T275">
        <v>0.96840000000000004</v>
      </c>
      <c r="W275">
        <v>0</v>
      </c>
      <c r="X275">
        <v>13.132199999999999</v>
      </c>
      <c r="Y275">
        <v>12</v>
      </c>
      <c r="Z275">
        <v>856</v>
      </c>
      <c r="AA275">
        <v>874</v>
      </c>
      <c r="AB275">
        <v>861</v>
      </c>
      <c r="AC275">
        <v>83</v>
      </c>
      <c r="AD275">
        <v>19.7</v>
      </c>
      <c r="AE275">
        <v>0.45</v>
      </c>
      <c r="AF275">
        <v>971</v>
      </c>
      <c r="AG275">
        <v>-2</v>
      </c>
      <c r="AH275">
        <v>6</v>
      </c>
      <c r="AI275">
        <v>13</v>
      </c>
      <c r="AJ275">
        <v>190</v>
      </c>
      <c r="AK275">
        <v>189</v>
      </c>
      <c r="AL275">
        <v>7.2</v>
      </c>
      <c r="AM275">
        <v>195</v>
      </c>
      <c r="AN275" t="s">
        <v>155</v>
      </c>
      <c r="AO275">
        <v>2</v>
      </c>
      <c r="AP275" s="42">
        <v>0.78666666666666663</v>
      </c>
      <c r="AQ275">
        <v>47.158425999999999</v>
      </c>
      <c r="AR275">
        <v>-88.484684999999999</v>
      </c>
      <c r="AS275">
        <v>310.89999999999998</v>
      </c>
      <c r="AT275">
        <v>23.6</v>
      </c>
      <c r="AU275">
        <v>12</v>
      </c>
      <c r="AV275">
        <v>11</v>
      </c>
      <c r="AW275" t="s">
        <v>212</v>
      </c>
      <c r="AX275">
        <v>0.9</v>
      </c>
      <c r="AY275">
        <v>1.4</v>
      </c>
      <c r="AZ275">
        <v>1.9</v>
      </c>
      <c r="BA275">
        <v>14.471</v>
      </c>
      <c r="BB275">
        <v>39.9</v>
      </c>
      <c r="BC275">
        <v>2.76</v>
      </c>
      <c r="BD275">
        <v>4.3620000000000001</v>
      </c>
      <c r="BE275">
        <v>3205.9580000000001</v>
      </c>
      <c r="BF275">
        <v>1.403</v>
      </c>
      <c r="BG275">
        <v>7.2949999999999999</v>
      </c>
      <c r="BH275">
        <v>12.853999999999999</v>
      </c>
      <c r="BI275">
        <v>20.149000000000001</v>
      </c>
      <c r="BJ275">
        <v>6.3470000000000004</v>
      </c>
      <c r="BK275">
        <v>11.183999999999999</v>
      </c>
      <c r="BL275">
        <v>17.530999999999999</v>
      </c>
      <c r="BM275">
        <v>1.89E-2</v>
      </c>
      <c r="BQ275">
        <v>5943.3230000000003</v>
      </c>
      <c r="BR275">
        <v>5.7109E-2</v>
      </c>
      <c r="BS275">
        <v>0.107891</v>
      </c>
      <c r="BT275">
        <v>6.2969999999999996E-3</v>
      </c>
      <c r="BU275">
        <v>1.374757</v>
      </c>
      <c r="BV275">
        <v>2.1686090999999998</v>
      </c>
    </row>
    <row r="276" spans="1:74" customFormat="1" x14ac:dyDescent="0.25">
      <c r="A276" s="40">
        <v>41705</v>
      </c>
      <c r="B276" s="41">
        <v>3.6778935185185185E-2</v>
      </c>
      <c r="C276">
        <v>5.3550000000000004</v>
      </c>
      <c r="D276">
        <v>4.8999999999999998E-3</v>
      </c>
      <c r="E276">
        <v>48.774194000000001</v>
      </c>
      <c r="F276">
        <v>118.2</v>
      </c>
      <c r="G276">
        <v>203.8</v>
      </c>
      <c r="H276">
        <v>9.1</v>
      </c>
      <c r="J276">
        <v>13.46</v>
      </c>
      <c r="K276">
        <v>0.95840000000000003</v>
      </c>
      <c r="L276">
        <v>5.1315999999999997</v>
      </c>
      <c r="M276">
        <v>4.7000000000000002E-3</v>
      </c>
      <c r="N276">
        <v>113.27889999999999</v>
      </c>
      <c r="O276">
        <v>195.316</v>
      </c>
      <c r="P276">
        <v>308.60000000000002</v>
      </c>
      <c r="Q276">
        <v>98.561700000000002</v>
      </c>
      <c r="R276">
        <v>169.94049999999999</v>
      </c>
      <c r="S276">
        <v>268.5</v>
      </c>
      <c r="T276">
        <v>9.1172000000000004</v>
      </c>
      <c r="W276">
        <v>0</v>
      </c>
      <c r="X276">
        <v>12.902799999999999</v>
      </c>
      <c r="Y276">
        <v>12</v>
      </c>
      <c r="Z276">
        <v>856</v>
      </c>
      <c r="AA276">
        <v>874</v>
      </c>
      <c r="AB276">
        <v>861</v>
      </c>
      <c r="AC276">
        <v>83</v>
      </c>
      <c r="AD276">
        <v>19.7</v>
      </c>
      <c r="AE276">
        <v>0.45</v>
      </c>
      <c r="AF276">
        <v>971</v>
      </c>
      <c r="AG276">
        <v>-2</v>
      </c>
      <c r="AH276">
        <v>6</v>
      </c>
      <c r="AI276">
        <v>13</v>
      </c>
      <c r="AJ276">
        <v>190</v>
      </c>
      <c r="AK276">
        <v>189.7</v>
      </c>
      <c r="AL276">
        <v>7.2</v>
      </c>
      <c r="AM276">
        <v>195</v>
      </c>
      <c r="AN276" t="s">
        <v>155</v>
      </c>
      <c r="AO276">
        <v>2</v>
      </c>
      <c r="AP276" s="42">
        <v>0.78668981481481481</v>
      </c>
      <c r="AQ276">
        <v>47.158476999999998</v>
      </c>
      <c r="AR276">
        <v>-88.484431999999998</v>
      </c>
      <c r="AS276">
        <v>310.60000000000002</v>
      </c>
      <c r="AT276">
        <v>23.5</v>
      </c>
      <c r="AU276">
        <v>12</v>
      </c>
      <c r="AV276">
        <v>11</v>
      </c>
      <c r="AW276" t="s">
        <v>212</v>
      </c>
      <c r="AX276">
        <v>0.92430000000000001</v>
      </c>
      <c r="AY276">
        <v>1.4404999999999999</v>
      </c>
      <c r="AZ276">
        <v>1.9404999999999999</v>
      </c>
      <c r="BA276">
        <v>14.471</v>
      </c>
      <c r="BB276">
        <v>40.03</v>
      </c>
      <c r="BC276">
        <v>2.77</v>
      </c>
      <c r="BD276">
        <v>4.3440000000000003</v>
      </c>
      <c r="BE276">
        <v>3204.8159999999998</v>
      </c>
      <c r="BF276">
        <v>1.8580000000000001</v>
      </c>
      <c r="BG276">
        <v>7.4089999999999998</v>
      </c>
      <c r="BH276">
        <v>12.773999999999999</v>
      </c>
      <c r="BI276">
        <v>20.181999999999999</v>
      </c>
      <c r="BJ276">
        <v>6.4459999999999997</v>
      </c>
      <c r="BK276">
        <v>11.114000000000001</v>
      </c>
      <c r="BL276">
        <v>17.559999999999999</v>
      </c>
      <c r="BM276">
        <v>0.17879999999999999</v>
      </c>
      <c r="BQ276">
        <v>5859.1009999999997</v>
      </c>
      <c r="BR276">
        <v>7.4871999999999994E-2</v>
      </c>
      <c r="BS276">
        <v>0.107</v>
      </c>
      <c r="BT276">
        <v>5.2969999999999996E-3</v>
      </c>
      <c r="BU276">
        <v>1.8023560000000001</v>
      </c>
      <c r="BV276">
        <v>2.1507000000000001</v>
      </c>
    </row>
    <row r="277" spans="1:74" customFormat="1" x14ac:dyDescent="0.25">
      <c r="A277" s="40">
        <v>41705</v>
      </c>
      <c r="B277" s="41">
        <v>3.6790509259259259E-2</v>
      </c>
      <c r="C277">
        <v>6.1440000000000001</v>
      </c>
      <c r="D277">
        <v>6.4000000000000003E-3</v>
      </c>
      <c r="E277">
        <v>64.304745999999994</v>
      </c>
      <c r="F277">
        <v>118.3</v>
      </c>
      <c r="G277">
        <v>203.8</v>
      </c>
      <c r="H277">
        <v>10.9</v>
      </c>
      <c r="J277">
        <v>13.3</v>
      </c>
      <c r="K277">
        <v>0.95179999999999998</v>
      </c>
      <c r="L277">
        <v>5.8486000000000002</v>
      </c>
      <c r="M277">
        <v>6.1000000000000004E-3</v>
      </c>
      <c r="N277">
        <v>112.56489999999999</v>
      </c>
      <c r="O277">
        <v>193.98779999999999</v>
      </c>
      <c r="P277">
        <v>306.60000000000002</v>
      </c>
      <c r="Q277">
        <v>97.940399999999997</v>
      </c>
      <c r="R277">
        <v>168.78489999999999</v>
      </c>
      <c r="S277">
        <v>266.7</v>
      </c>
      <c r="T277">
        <v>10.929500000000001</v>
      </c>
      <c r="W277">
        <v>0</v>
      </c>
      <c r="X277">
        <v>12.659599999999999</v>
      </c>
      <c r="Y277">
        <v>12</v>
      </c>
      <c r="Z277">
        <v>855</v>
      </c>
      <c r="AA277">
        <v>874</v>
      </c>
      <c r="AB277">
        <v>860</v>
      </c>
      <c r="AC277">
        <v>83</v>
      </c>
      <c r="AD277">
        <v>19.7</v>
      </c>
      <c r="AE277">
        <v>0.45</v>
      </c>
      <c r="AF277">
        <v>971</v>
      </c>
      <c r="AG277">
        <v>-2</v>
      </c>
      <c r="AH277">
        <v>6</v>
      </c>
      <c r="AI277">
        <v>13</v>
      </c>
      <c r="AJ277">
        <v>190</v>
      </c>
      <c r="AK277">
        <v>189.3</v>
      </c>
      <c r="AL277">
        <v>7.1</v>
      </c>
      <c r="AM277">
        <v>195</v>
      </c>
      <c r="AN277" t="s">
        <v>155</v>
      </c>
      <c r="AO277">
        <v>2</v>
      </c>
      <c r="AP277" s="42">
        <v>0.78670138888888896</v>
      </c>
      <c r="AQ277">
        <v>47.158566999999998</v>
      </c>
      <c r="AR277">
        <v>-88.484352999999999</v>
      </c>
      <c r="AS277">
        <v>310.60000000000002</v>
      </c>
      <c r="AT277">
        <v>22.1</v>
      </c>
      <c r="AU277">
        <v>12</v>
      </c>
      <c r="AV277">
        <v>11</v>
      </c>
      <c r="AW277" t="s">
        <v>212</v>
      </c>
      <c r="AX277">
        <v>1.2081</v>
      </c>
      <c r="AY277">
        <v>1.9080999999999999</v>
      </c>
      <c r="AZ277">
        <v>2.4081000000000001</v>
      </c>
      <c r="BA277">
        <v>14.471</v>
      </c>
      <c r="BB277">
        <v>35</v>
      </c>
      <c r="BC277">
        <v>2.42</v>
      </c>
      <c r="BD277">
        <v>5.0590000000000002</v>
      </c>
      <c r="BE277">
        <v>3201.2829999999999</v>
      </c>
      <c r="BF277">
        <v>2.1320000000000001</v>
      </c>
      <c r="BG277">
        <v>6.452</v>
      </c>
      <c r="BH277">
        <v>11.119</v>
      </c>
      <c r="BI277">
        <v>17.571999999999999</v>
      </c>
      <c r="BJ277">
        <v>5.6139999999999999</v>
      </c>
      <c r="BK277">
        <v>9.6750000000000007</v>
      </c>
      <c r="BL277">
        <v>15.289</v>
      </c>
      <c r="BM277">
        <v>0.18790000000000001</v>
      </c>
      <c r="BQ277">
        <v>5038.3819999999996</v>
      </c>
      <c r="BR277">
        <v>7.0751999999999995E-2</v>
      </c>
      <c r="BS277">
        <v>0.108406</v>
      </c>
      <c r="BT277">
        <v>5.7029999999999997E-3</v>
      </c>
      <c r="BU277">
        <v>1.7031780000000001</v>
      </c>
      <c r="BV277">
        <v>2.1789605999999999</v>
      </c>
    </row>
    <row r="278" spans="1:74" customFormat="1" x14ac:dyDescent="0.25">
      <c r="A278" s="40">
        <v>41705</v>
      </c>
      <c r="B278" s="41">
        <v>3.6802083333333332E-2</v>
      </c>
      <c r="C278">
        <v>6.34</v>
      </c>
      <c r="D278">
        <v>4.8999999999999998E-3</v>
      </c>
      <c r="E278">
        <v>48.804071</v>
      </c>
      <c r="F278">
        <v>134.6</v>
      </c>
      <c r="G278">
        <v>209</v>
      </c>
      <c r="H278">
        <v>0</v>
      </c>
      <c r="J278">
        <v>13.16</v>
      </c>
      <c r="K278">
        <v>0.95040000000000002</v>
      </c>
      <c r="L278">
        <v>6.0255999999999998</v>
      </c>
      <c r="M278">
        <v>4.5999999999999999E-3</v>
      </c>
      <c r="N278">
        <v>127.9559</v>
      </c>
      <c r="O278">
        <v>198.67099999999999</v>
      </c>
      <c r="P278">
        <v>326.60000000000002</v>
      </c>
      <c r="Q278">
        <v>111.3319</v>
      </c>
      <c r="R278">
        <v>172.8596</v>
      </c>
      <c r="S278">
        <v>284.2</v>
      </c>
      <c r="T278">
        <v>0</v>
      </c>
      <c r="W278">
        <v>0</v>
      </c>
      <c r="X278">
        <v>12.5092</v>
      </c>
      <c r="Y278">
        <v>12</v>
      </c>
      <c r="Z278">
        <v>855</v>
      </c>
      <c r="AA278">
        <v>875</v>
      </c>
      <c r="AB278">
        <v>859</v>
      </c>
      <c r="AC278">
        <v>83</v>
      </c>
      <c r="AD278">
        <v>19.7</v>
      </c>
      <c r="AE278">
        <v>0.45</v>
      </c>
      <c r="AF278">
        <v>971</v>
      </c>
      <c r="AG278">
        <v>-2</v>
      </c>
      <c r="AH278">
        <v>6</v>
      </c>
      <c r="AI278">
        <v>13</v>
      </c>
      <c r="AJ278">
        <v>190</v>
      </c>
      <c r="AK278">
        <v>189</v>
      </c>
      <c r="AL278">
        <v>7.2</v>
      </c>
      <c r="AM278">
        <v>195</v>
      </c>
      <c r="AN278" t="s">
        <v>155</v>
      </c>
      <c r="AO278">
        <v>2</v>
      </c>
      <c r="AP278" s="42">
        <v>0.78671296296296289</v>
      </c>
      <c r="AQ278">
        <v>47.158659999999998</v>
      </c>
      <c r="AR278">
        <v>-88.484290000000001</v>
      </c>
      <c r="AS278">
        <v>310.2</v>
      </c>
      <c r="AT278">
        <v>22</v>
      </c>
      <c r="AU278">
        <v>12</v>
      </c>
      <c r="AV278">
        <v>11</v>
      </c>
      <c r="AW278" t="s">
        <v>212</v>
      </c>
      <c r="AX278">
        <v>1.3</v>
      </c>
      <c r="AY278">
        <v>2</v>
      </c>
      <c r="AZ278">
        <v>2.5</v>
      </c>
      <c r="BA278">
        <v>14.471</v>
      </c>
      <c r="BB278">
        <v>33.97</v>
      </c>
      <c r="BC278">
        <v>2.35</v>
      </c>
      <c r="BD278">
        <v>5.2240000000000002</v>
      </c>
      <c r="BE278">
        <v>3202.1329999999998</v>
      </c>
      <c r="BF278">
        <v>1.569</v>
      </c>
      <c r="BG278">
        <v>7.1210000000000004</v>
      </c>
      <c r="BH278">
        <v>11.055999999999999</v>
      </c>
      <c r="BI278">
        <v>18.177</v>
      </c>
      <c r="BJ278">
        <v>6.1959999999999997</v>
      </c>
      <c r="BK278">
        <v>9.6199999999999992</v>
      </c>
      <c r="BL278">
        <v>15.816000000000001</v>
      </c>
      <c r="BM278">
        <v>0</v>
      </c>
      <c r="BQ278">
        <v>4833.5370000000003</v>
      </c>
      <c r="BR278">
        <v>9.8337999999999995E-2</v>
      </c>
      <c r="BS278">
        <v>0.107594</v>
      </c>
      <c r="BT278">
        <v>6.7029999999999998E-3</v>
      </c>
      <c r="BU278">
        <v>2.3672420000000001</v>
      </c>
      <c r="BV278">
        <v>2.1626394000000002</v>
      </c>
    </row>
    <row r="279" spans="1:74" customFormat="1" x14ac:dyDescent="0.25">
      <c r="A279" s="40">
        <v>41705</v>
      </c>
      <c r="B279" s="41">
        <v>3.6813657407407406E-2</v>
      </c>
      <c r="C279">
        <v>6.5289999999999999</v>
      </c>
      <c r="D279">
        <v>4.0000000000000001E-3</v>
      </c>
      <c r="E279">
        <v>40.322307000000002</v>
      </c>
      <c r="F279">
        <v>141.19999999999999</v>
      </c>
      <c r="G279">
        <v>218.9</v>
      </c>
      <c r="H279">
        <v>18.5</v>
      </c>
      <c r="J279">
        <v>12.82</v>
      </c>
      <c r="K279">
        <v>0.94879999999999998</v>
      </c>
      <c r="L279">
        <v>6.1947999999999999</v>
      </c>
      <c r="M279">
        <v>3.8E-3</v>
      </c>
      <c r="N279">
        <v>133.94669999999999</v>
      </c>
      <c r="O279">
        <v>207.70050000000001</v>
      </c>
      <c r="P279">
        <v>341.6</v>
      </c>
      <c r="Q279">
        <v>116.54430000000001</v>
      </c>
      <c r="R279">
        <v>180.71600000000001</v>
      </c>
      <c r="S279">
        <v>297.3</v>
      </c>
      <c r="T279">
        <v>18.4682</v>
      </c>
      <c r="W279">
        <v>0</v>
      </c>
      <c r="X279">
        <v>12.1639</v>
      </c>
      <c r="Y279">
        <v>12.1</v>
      </c>
      <c r="Z279">
        <v>856</v>
      </c>
      <c r="AA279">
        <v>874</v>
      </c>
      <c r="AB279">
        <v>859</v>
      </c>
      <c r="AC279">
        <v>83</v>
      </c>
      <c r="AD279">
        <v>19.7</v>
      </c>
      <c r="AE279">
        <v>0.45</v>
      </c>
      <c r="AF279">
        <v>971</v>
      </c>
      <c r="AG279">
        <v>-2</v>
      </c>
      <c r="AH279">
        <v>6</v>
      </c>
      <c r="AI279">
        <v>13</v>
      </c>
      <c r="AJ279">
        <v>190</v>
      </c>
      <c r="AK279">
        <v>189</v>
      </c>
      <c r="AL279">
        <v>7.2</v>
      </c>
      <c r="AM279">
        <v>194.7</v>
      </c>
      <c r="AN279" t="s">
        <v>155</v>
      </c>
      <c r="AO279">
        <v>2</v>
      </c>
      <c r="AP279" s="42">
        <v>0.78672453703703704</v>
      </c>
      <c r="AQ279">
        <v>47.158752999999997</v>
      </c>
      <c r="AR279">
        <v>-88.484247999999994</v>
      </c>
      <c r="AS279">
        <v>310</v>
      </c>
      <c r="AT279">
        <v>22.1</v>
      </c>
      <c r="AU279">
        <v>12</v>
      </c>
      <c r="AV279">
        <v>11</v>
      </c>
      <c r="AW279" t="s">
        <v>212</v>
      </c>
      <c r="AX279">
        <v>1.3081</v>
      </c>
      <c r="AY279">
        <v>1.919</v>
      </c>
      <c r="AZ279">
        <v>2.5</v>
      </c>
      <c r="BA279">
        <v>14.471</v>
      </c>
      <c r="BB279">
        <v>33.01</v>
      </c>
      <c r="BC279">
        <v>2.2799999999999998</v>
      </c>
      <c r="BD279">
        <v>5.3920000000000003</v>
      </c>
      <c r="BE279">
        <v>3201.0819999999999</v>
      </c>
      <c r="BF279">
        <v>1.258</v>
      </c>
      <c r="BG279">
        <v>7.2480000000000002</v>
      </c>
      <c r="BH279">
        <v>11.239000000000001</v>
      </c>
      <c r="BI279">
        <v>18.488</v>
      </c>
      <c r="BJ279">
        <v>6.3070000000000004</v>
      </c>
      <c r="BK279">
        <v>9.7789999999999999</v>
      </c>
      <c r="BL279">
        <v>16.085999999999999</v>
      </c>
      <c r="BM279">
        <v>0.29970000000000002</v>
      </c>
      <c r="BQ279">
        <v>4570.308</v>
      </c>
      <c r="BR279">
        <v>0.125357</v>
      </c>
      <c r="BS279">
        <v>0.108406</v>
      </c>
      <c r="BT279">
        <v>7.0000000000000001E-3</v>
      </c>
      <c r="BU279">
        <v>3.0176569999999998</v>
      </c>
      <c r="BV279">
        <v>2.1789605999999999</v>
      </c>
    </row>
    <row r="280" spans="1:74" customFormat="1" x14ac:dyDescent="0.25">
      <c r="A280" s="40">
        <v>41705</v>
      </c>
      <c r="B280" s="41">
        <v>3.6825231481481487E-2</v>
      </c>
      <c r="C280">
        <v>6.7359999999999998</v>
      </c>
      <c r="D280">
        <v>3.2000000000000002E-3</v>
      </c>
      <c r="E280">
        <v>32.108285000000002</v>
      </c>
      <c r="F280">
        <v>147.5</v>
      </c>
      <c r="G280">
        <v>218.8</v>
      </c>
      <c r="H280">
        <v>0.8</v>
      </c>
      <c r="J280">
        <v>12.46</v>
      </c>
      <c r="K280">
        <v>0.94720000000000004</v>
      </c>
      <c r="L280">
        <v>6.3807999999999998</v>
      </c>
      <c r="M280">
        <v>3.0000000000000001E-3</v>
      </c>
      <c r="N280">
        <v>139.74889999999999</v>
      </c>
      <c r="O280">
        <v>207.2586</v>
      </c>
      <c r="P280">
        <v>347</v>
      </c>
      <c r="Q280">
        <v>121.59269999999999</v>
      </c>
      <c r="R280">
        <v>180.33150000000001</v>
      </c>
      <c r="S280">
        <v>301.89999999999998</v>
      </c>
      <c r="T280">
        <v>0.8498</v>
      </c>
      <c r="W280">
        <v>0</v>
      </c>
      <c r="X280">
        <v>11.799899999999999</v>
      </c>
      <c r="Y280">
        <v>12</v>
      </c>
      <c r="Z280">
        <v>856</v>
      </c>
      <c r="AA280">
        <v>874</v>
      </c>
      <c r="AB280">
        <v>860</v>
      </c>
      <c r="AC280">
        <v>83</v>
      </c>
      <c r="AD280">
        <v>19.7</v>
      </c>
      <c r="AE280">
        <v>0.45</v>
      </c>
      <c r="AF280">
        <v>971</v>
      </c>
      <c r="AG280">
        <v>-2</v>
      </c>
      <c r="AH280">
        <v>6.7030000000000003</v>
      </c>
      <c r="AI280">
        <v>13</v>
      </c>
      <c r="AJ280">
        <v>190</v>
      </c>
      <c r="AK280">
        <v>188.3</v>
      </c>
      <c r="AL280">
        <v>7.3</v>
      </c>
      <c r="AM280">
        <v>194.3</v>
      </c>
      <c r="AN280" t="s">
        <v>155</v>
      </c>
      <c r="AO280">
        <v>2</v>
      </c>
      <c r="AP280" s="42">
        <v>0.78673611111111119</v>
      </c>
      <c r="AQ280">
        <v>47.158833000000001</v>
      </c>
      <c r="AR280">
        <v>-88.484189000000001</v>
      </c>
      <c r="AS280">
        <v>309.8</v>
      </c>
      <c r="AT280">
        <v>22.2</v>
      </c>
      <c r="AU280">
        <v>12</v>
      </c>
      <c r="AV280">
        <v>11</v>
      </c>
      <c r="AW280" t="s">
        <v>212</v>
      </c>
      <c r="AX280">
        <v>1.4242760000000001</v>
      </c>
      <c r="AY280">
        <v>1.032368</v>
      </c>
      <c r="AZ280">
        <v>2.532368</v>
      </c>
      <c r="BA280">
        <v>14.471</v>
      </c>
      <c r="BB280">
        <v>32.03</v>
      </c>
      <c r="BC280">
        <v>2.21</v>
      </c>
      <c r="BD280">
        <v>5.569</v>
      </c>
      <c r="BE280">
        <v>3201.8490000000002</v>
      </c>
      <c r="BF280">
        <v>0.97099999999999997</v>
      </c>
      <c r="BG280">
        <v>7.3440000000000003</v>
      </c>
      <c r="BH280">
        <v>10.891</v>
      </c>
      <c r="BI280">
        <v>18.234999999999999</v>
      </c>
      <c r="BJ280">
        <v>6.39</v>
      </c>
      <c r="BK280">
        <v>9.4760000000000009</v>
      </c>
      <c r="BL280">
        <v>15.866</v>
      </c>
      <c r="BM280">
        <v>1.34E-2</v>
      </c>
      <c r="BQ280">
        <v>4305.277</v>
      </c>
      <c r="BR280">
        <v>0.16544700000000001</v>
      </c>
      <c r="BS280">
        <v>0.107594</v>
      </c>
      <c r="BT280">
        <v>6.2969999999999996E-3</v>
      </c>
      <c r="BU280">
        <v>3.982723</v>
      </c>
      <c r="BV280">
        <v>2.1626394000000002</v>
      </c>
    </row>
    <row r="281" spans="1:74" customFormat="1" x14ac:dyDescent="0.25">
      <c r="A281" s="40">
        <v>41705</v>
      </c>
      <c r="B281" s="41">
        <v>3.6836805555555553E-2</v>
      </c>
      <c r="C281">
        <v>7.024</v>
      </c>
      <c r="D281">
        <v>4.3E-3</v>
      </c>
      <c r="E281">
        <v>42.810344999999998</v>
      </c>
      <c r="F281">
        <v>152.5</v>
      </c>
      <c r="G281">
        <v>224.6</v>
      </c>
      <c r="H281">
        <v>4.5</v>
      </c>
      <c r="J281">
        <v>12.1</v>
      </c>
      <c r="K281">
        <v>0.94499999999999995</v>
      </c>
      <c r="L281">
        <v>6.6371000000000002</v>
      </c>
      <c r="M281">
        <v>4.0000000000000001E-3</v>
      </c>
      <c r="N281">
        <v>144.1062</v>
      </c>
      <c r="O281">
        <v>212.23769999999999</v>
      </c>
      <c r="P281">
        <v>356.3</v>
      </c>
      <c r="Q281">
        <v>125.3839</v>
      </c>
      <c r="R281">
        <v>184.66370000000001</v>
      </c>
      <c r="S281">
        <v>310</v>
      </c>
      <c r="T281">
        <v>4.5288000000000004</v>
      </c>
      <c r="W281">
        <v>0</v>
      </c>
      <c r="X281">
        <v>11.4369</v>
      </c>
      <c r="Y281">
        <v>12</v>
      </c>
      <c r="Z281">
        <v>856</v>
      </c>
      <c r="AA281">
        <v>874</v>
      </c>
      <c r="AB281">
        <v>862</v>
      </c>
      <c r="AC281">
        <v>83</v>
      </c>
      <c r="AD281">
        <v>19.7</v>
      </c>
      <c r="AE281">
        <v>0.45</v>
      </c>
      <c r="AF281">
        <v>971</v>
      </c>
      <c r="AG281">
        <v>-2</v>
      </c>
      <c r="AH281">
        <v>6.2969999999999997</v>
      </c>
      <c r="AI281">
        <v>13</v>
      </c>
      <c r="AJ281">
        <v>190</v>
      </c>
      <c r="AK281">
        <v>188.7</v>
      </c>
      <c r="AL281">
        <v>7.4</v>
      </c>
      <c r="AM281">
        <v>194.1</v>
      </c>
      <c r="AN281" t="s">
        <v>155</v>
      </c>
      <c r="AO281">
        <v>2</v>
      </c>
      <c r="AP281" s="42">
        <v>0.78674768518518512</v>
      </c>
      <c r="AQ281">
        <v>47.158938999999997</v>
      </c>
      <c r="AR281">
        <v>-88.484172000000001</v>
      </c>
      <c r="AS281">
        <v>309.7</v>
      </c>
      <c r="AT281">
        <v>23.6</v>
      </c>
      <c r="AU281">
        <v>12</v>
      </c>
      <c r="AV281">
        <v>11</v>
      </c>
      <c r="AW281" t="s">
        <v>212</v>
      </c>
      <c r="AX281">
        <v>1.6439440000000001</v>
      </c>
      <c r="AY281">
        <v>1.4080079999999999</v>
      </c>
      <c r="AZ281">
        <v>2.8839839999999999</v>
      </c>
      <c r="BA281">
        <v>14.471</v>
      </c>
      <c r="BB281">
        <v>30.76</v>
      </c>
      <c r="BC281">
        <v>2.13</v>
      </c>
      <c r="BD281">
        <v>5.8250000000000002</v>
      </c>
      <c r="BE281">
        <v>3200.4690000000001</v>
      </c>
      <c r="BF281">
        <v>1.242</v>
      </c>
      <c r="BG281">
        <v>7.2770000000000001</v>
      </c>
      <c r="BH281">
        <v>10.718</v>
      </c>
      <c r="BI281">
        <v>17.995000000000001</v>
      </c>
      <c r="BJ281">
        <v>6.3319999999999999</v>
      </c>
      <c r="BK281">
        <v>9.3249999999999993</v>
      </c>
      <c r="BL281">
        <v>15.657</v>
      </c>
      <c r="BM281">
        <v>6.8599999999999994E-2</v>
      </c>
      <c r="BQ281">
        <v>4009.97</v>
      </c>
      <c r="BR281">
        <v>0.17156399999999999</v>
      </c>
      <c r="BS281">
        <v>0.107</v>
      </c>
      <c r="BT281">
        <v>6.0000000000000001E-3</v>
      </c>
      <c r="BU281">
        <v>4.1299739999999998</v>
      </c>
      <c r="BV281">
        <v>2.1507000000000001</v>
      </c>
    </row>
    <row r="282" spans="1:74" customFormat="1" x14ac:dyDescent="0.25">
      <c r="A282" s="40">
        <v>41705</v>
      </c>
      <c r="B282" s="41">
        <v>3.6848379629629634E-2</v>
      </c>
      <c r="C282">
        <v>7.3949999999999996</v>
      </c>
      <c r="D282">
        <v>4.4999999999999997E-3</v>
      </c>
      <c r="E282">
        <v>45.161825999999998</v>
      </c>
      <c r="F282">
        <v>162.19999999999999</v>
      </c>
      <c r="G282">
        <v>224.7</v>
      </c>
      <c r="H282">
        <v>11.1</v>
      </c>
      <c r="J282">
        <v>11.86</v>
      </c>
      <c r="K282">
        <v>0.94199999999999995</v>
      </c>
      <c r="L282">
        <v>6.9661999999999997</v>
      </c>
      <c r="M282">
        <v>4.3E-3</v>
      </c>
      <c r="N282">
        <v>152.8135</v>
      </c>
      <c r="O282">
        <v>211.65350000000001</v>
      </c>
      <c r="P282">
        <v>364.5</v>
      </c>
      <c r="Q282">
        <v>132.96440000000001</v>
      </c>
      <c r="R282">
        <v>184.1617</v>
      </c>
      <c r="S282">
        <v>317.10000000000002</v>
      </c>
      <c r="T282">
        <v>11.1243</v>
      </c>
      <c r="W282">
        <v>0</v>
      </c>
      <c r="X282">
        <v>11.1692</v>
      </c>
      <c r="Y282">
        <v>12</v>
      </c>
      <c r="Z282">
        <v>856</v>
      </c>
      <c r="AA282">
        <v>874</v>
      </c>
      <c r="AB282">
        <v>863</v>
      </c>
      <c r="AC282">
        <v>83</v>
      </c>
      <c r="AD282">
        <v>19.71</v>
      </c>
      <c r="AE282">
        <v>0.45</v>
      </c>
      <c r="AF282">
        <v>970</v>
      </c>
      <c r="AG282">
        <v>-2</v>
      </c>
      <c r="AH282">
        <v>6</v>
      </c>
      <c r="AI282">
        <v>13</v>
      </c>
      <c r="AJ282">
        <v>190</v>
      </c>
      <c r="AK282">
        <v>188.3</v>
      </c>
      <c r="AL282">
        <v>7.3</v>
      </c>
      <c r="AM282">
        <v>194.4</v>
      </c>
      <c r="AN282" t="s">
        <v>155</v>
      </c>
      <c r="AO282">
        <v>2</v>
      </c>
      <c r="AP282" s="42">
        <v>0.78675925925925927</v>
      </c>
      <c r="AQ282">
        <v>47.159047000000001</v>
      </c>
      <c r="AR282">
        <v>-88.484167999999997</v>
      </c>
      <c r="AS282">
        <v>309.5</v>
      </c>
      <c r="AT282">
        <v>26.2</v>
      </c>
      <c r="AU282">
        <v>12</v>
      </c>
      <c r="AV282">
        <v>11</v>
      </c>
      <c r="AW282" t="s">
        <v>212</v>
      </c>
      <c r="AX282">
        <v>1.0405</v>
      </c>
      <c r="AY282">
        <v>1.4595</v>
      </c>
      <c r="AZ282">
        <v>2.7242999999999999</v>
      </c>
      <c r="BA282">
        <v>14.471</v>
      </c>
      <c r="BB282">
        <v>29.25</v>
      </c>
      <c r="BC282">
        <v>2.02</v>
      </c>
      <c r="BD282">
        <v>6.1609999999999996</v>
      </c>
      <c r="BE282">
        <v>3199.259</v>
      </c>
      <c r="BF282">
        <v>1.2430000000000001</v>
      </c>
      <c r="BG282">
        <v>7.3490000000000002</v>
      </c>
      <c r="BH282">
        <v>10.179</v>
      </c>
      <c r="BI282">
        <v>17.529</v>
      </c>
      <c r="BJ282">
        <v>6.3949999999999996</v>
      </c>
      <c r="BK282">
        <v>8.8569999999999993</v>
      </c>
      <c r="BL282">
        <v>15.252000000000001</v>
      </c>
      <c r="BM282">
        <v>0.1605</v>
      </c>
      <c r="BQ282">
        <v>3729.6979999999999</v>
      </c>
      <c r="BR282">
        <v>0.17713899999999999</v>
      </c>
      <c r="BS282">
        <v>0.107</v>
      </c>
      <c r="BT282">
        <v>6.0000000000000001E-3</v>
      </c>
      <c r="BU282">
        <v>4.2641790000000004</v>
      </c>
      <c r="BV282">
        <v>2.1507000000000001</v>
      </c>
    </row>
    <row r="283" spans="1:74" customFormat="1" x14ac:dyDescent="0.25">
      <c r="A283" s="40">
        <v>41705</v>
      </c>
      <c r="B283" s="41">
        <v>3.68599537037037E-2</v>
      </c>
      <c r="C283">
        <v>7.6360000000000001</v>
      </c>
      <c r="D283">
        <v>4.5999999999999999E-3</v>
      </c>
      <c r="E283">
        <v>46.121456999999999</v>
      </c>
      <c r="F283">
        <v>175.4</v>
      </c>
      <c r="G283">
        <v>232.3</v>
      </c>
      <c r="H283">
        <v>0</v>
      </c>
      <c r="J283">
        <v>11.61</v>
      </c>
      <c r="K283">
        <v>0.94</v>
      </c>
      <c r="L283">
        <v>7.1776999999999997</v>
      </c>
      <c r="M283">
        <v>4.3E-3</v>
      </c>
      <c r="N283">
        <v>164.91739999999999</v>
      </c>
      <c r="O283">
        <v>218.3596</v>
      </c>
      <c r="P283">
        <v>383.3</v>
      </c>
      <c r="Q283">
        <v>143.4982</v>
      </c>
      <c r="R283">
        <v>189.99940000000001</v>
      </c>
      <c r="S283">
        <v>333.5</v>
      </c>
      <c r="T283">
        <v>0</v>
      </c>
      <c r="W283">
        <v>0</v>
      </c>
      <c r="X283">
        <v>10.917199999999999</v>
      </c>
      <c r="Y283">
        <v>12</v>
      </c>
      <c r="Z283">
        <v>856</v>
      </c>
      <c r="AA283">
        <v>874</v>
      </c>
      <c r="AB283">
        <v>863</v>
      </c>
      <c r="AC283">
        <v>83</v>
      </c>
      <c r="AD283">
        <v>19.72</v>
      </c>
      <c r="AE283">
        <v>0.45</v>
      </c>
      <c r="AF283">
        <v>970</v>
      </c>
      <c r="AG283">
        <v>-2</v>
      </c>
      <c r="AH283">
        <v>6</v>
      </c>
      <c r="AI283">
        <v>13</v>
      </c>
      <c r="AJ283">
        <v>190</v>
      </c>
      <c r="AK283">
        <v>188.7</v>
      </c>
      <c r="AL283">
        <v>7.2</v>
      </c>
      <c r="AM283">
        <v>194.7</v>
      </c>
      <c r="AN283" t="s">
        <v>155</v>
      </c>
      <c r="AO283">
        <v>2</v>
      </c>
      <c r="AP283" s="42">
        <v>0.78677083333333331</v>
      </c>
      <c r="AQ283">
        <v>47.159165000000002</v>
      </c>
      <c r="AR283">
        <v>-88.484172999999998</v>
      </c>
      <c r="AS283">
        <v>309.2</v>
      </c>
      <c r="AT283">
        <v>27.3</v>
      </c>
      <c r="AU283">
        <v>12</v>
      </c>
      <c r="AV283">
        <v>11</v>
      </c>
      <c r="AW283" t="s">
        <v>212</v>
      </c>
      <c r="AX283">
        <v>1.5243</v>
      </c>
      <c r="AY283">
        <v>1.0324</v>
      </c>
      <c r="AZ283">
        <v>3.0243000000000002</v>
      </c>
      <c r="BA283">
        <v>14.471</v>
      </c>
      <c r="BB283">
        <v>28.37</v>
      </c>
      <c r="BC283">
        <v>1.96</v>
      </c>
      <c r="BD283">
        <v>6.38</v>
      </c>
      <c r="BE283">
        <v>3199.252</v>
      </c>
      <c r="BF283">
        <v>1.23</v>
      </c>
      <c r="BG283">
        <v>7.6980000000000004</v>
      </c>
      <c r="BH283">
        <v>10.192</v>
      </c>
      <c r="BI283">
        <v>17.89</v>
      </c>
      <c r="BJ283">
        <v>6.6980000000000004</v>
      </c>
      <c r="BK283">
        <v>8.8689999999999998</v>
      </c>
      <c r="BL283">
        <v>15.567</v>
      </c>
      <c r="BM283">
        <v>0</v>
      </c>
      <c r="BQ283">
        <v>3538.1410000000001</v>
      </c>
      <c r="BR283">
        <v>0.19506000000000001</v>
      </c>
      <c r="BS283">
        <v>0.106297</v>
      </c>
      <c r="BT283">
        <v>6.0000000000000001E-3</v>
      </c>
      <c r="BU283">
        <v>4.6955819999999999</v>
      </c>
      <c r="BV283">
        <v>2.1365696999999999</v>
      </c>
    </row>
    <row r="284" spans="1:74" customFormat="1" x14ac:dyDescent="0.25">
      <c r="A284" s="40">
        <v>41705</v>
      </c>
      <c r="B284" s="41">
        <v>3.6871527777777781E-2</v>
      </c>
      <c r="C284">
        <v>8.2989999999999995</v>
      </c>
      <c r="D284">
        <v>5.4999999999999997E-3</v>
      </c>
      <c r="E284">
        <v>55.144311999999999</v>
      </c>
      <c r="F284">
        <v>182.6</v>
      </c>
      <c r="G284">
        <v>239.7</v>
      </c>
      <c r="H284">
        <v>18</v>
      </c>
      <c r="J284">
        <v>11.26</v>
      </c>
      <c r="K284">
        <v>0.93479999999999996</v>
      </c>
      <c r="L284">
        <v>7.7577999999999996</v>
      </c>
      <c r="M284">
        <v>5.1999999999999998E-3</v>
      </c>
      <c r="N284">
        <v>170.73009999999999</v>
      </c>
      <c r="O284">
        <v>224.0675</v>
      </c>
      <c r="P284">
        <v>394.8</v>
      </c>
      <c r="Q284">
        <v>148.55600000000001</v>
      </c>
      <c r="R284">
        <v>194.96600000000001</v>
      </c>
      <c r="S284">
        <v>343.5</v>
      </c>
      <c r="T284">
        <v>18.0029</v>
      </c>
      <c r="W284">
        <v>0</v>
      </c>
      <c r="X284">
        <v>10.53</v>
      </c>
      <c r="Y284">
        <v>12</v>
      </c>
      <c r="Z284">
        <v>856</v>
      </c>
      <c r="AA284">
        <v>874</v>
      </c>
      <c r="AB284">
        <v>863</v>
      </c>
      <c r="AC284">
        <v>83</v>
      </c>
      <c r="AD284">
        <v>19.72</v>
      </c>
      <c r="AE284">
        <v>0.45</v>
      </c>
      <c r="AF284">
        <v>970</v>
      </c>
      <c r="AG284">
        <v>-2</v>
      </c>
      <c r="AH284">
        <v>6</v>
      </c>
      <c r="AI284">
        <v>13</v>
      </c>
      <c r="AJ284">
        <v>190</v>
      </c>
      <c r="AK284">
        <v>189</v>
      </c>
      <c r="AL284">
        <v>7.2</v>
      </c>
      <c r="AM284">
        <v>195</v>
      </c>
      <c r="AN284" t="s">
        <v>155</v>
      </c>
      <c r="AO284">
        <v>2</v>
      </c>
      <c r="AP284" s="42">
        <v>0.78678240740740746</v>
      </c>
      <c r="AQ284">
        <v>47.159287999999997</v>
      </c>
      <c r="AR284">
        <v>-88.484178</v>
      </c>
      <c r="AS284">
        <v>309.2</v>
      </c>
      <c r="AT284">
        <v>28.5</v>
      </c>
      <c r="AU284">
        <v>12</v>
      </c>
      <c r="AV284">
        <v>11</v>
      </c>
      <c r="AW284" t="s">
        <v>212</v>
      </c>
      <c r="AX284">
        <v>1.7676000000000001</v>
      </c>
      <c r="AY284">
        <v>1.3675999999999999</v>
      </c>
      <c r="AZ284">
        <v>3.1703999999999999</v>
      </c>
      <c r="BA284">
        <v>14.471</v>
      </c>
      <c r="BB284">
        <v>26.17</v>
      </c>
      <c r="BC284">
        <v>1.81</v>
      </c>
      <c r="BD284">
        <v>6.9770000000000003</v>
      </c>
      <c r="BE284">
        <v>3196.98</v>
      </c>
      <c r="BF284">
        <v>1.3520000000000001</v>
      </c>
      <c r="BG284">
        <v>7.3680000000000003</v>
      </c>
      <c r="BH284">
        <v>9.67</v>
      </c>
      <c r="BI284">
        <v>17.038</v>
      </c>
      <c r="BJ284">
        <v>6.4109999999999996</v>
      </c>
      <c r="BK284">
        <v>8.4139999999999997</v>
      </c>
      <c r="BL284">
        <v>14.824999999999999</v>
      </c>
      <c r="BM284">
        <v>0.23300000000000001</v>
      </c>
      <c r="BQ284">
        <v>3155.2049999999999</v>
      </c>
      <c r="BR284">
        <v>0.20521800000000001</v>
      </c>
      <c r="BS284">
        <v>0.107406</v>
      </c>
      <c r="BT284">
        <v>6.7029999999999998E-3</v>
      </c>
      <c r="BU284">
        <v>4.9401109999999999</v>
      </c>
      <c r="BV284">
        <v>2.1588606000000001</v>
      </c>
    </row>
    <row r="285" spans="1:74" customFormat="1" x14ac:dyDescent="0.25">
      <c r="A285" s="40">
        <v>41705</v>
      </c>
      <c r="B285" s="41">
        <v>3.6883101851851847E-2</v>
      </c>
      <c r="C285">
        <v>8.5250000000000004</v>
      </c>
      <c r="D285">
        <v>2.0999999999999999E-3</v>
      </c>
      <c r="E285">
        <v>21.188455000000001</v>
      </c>
      <c r="F285">
        <v>196.7</v>
      </c>
      <c r="G285">
        <v>241.3</v>
      </c>
      <c r="H285">
        <v>10</v>
      </c>
      <c r="J285">
        <v>10.82</v>
      </c>
      <c r="K285">
        <v>0.93320000000000003</v>
      </c>
      <c r="L285">
        <v>7.9549000000000003</v>
      </c>
      <c r="M285">
        <v>2E-3</v>
      </c>
      <c r="N285">
        <v>183.5907</v>
      </c>
      <c r="O285">
        <v>225.17830000000001</v>
      </c>
      <c r="P285">
        <v>408.8</v>
      </c>
      <c r="Q285">
        <v>159.74619999999999</v>
      </c>
      <c r="R285">
        <v>195.9325</v>
      </c>
      <c r="S285">
        <v>355.7</v>
      </c>
      <c r="T285">
        <v>10</v>
      </c>
      <c r="W285">
        <v>0</v>
      </c>
      <c r="X285">
        <v>10.0953</v>
      </c>
      <c r="Y285">
        <v>12</v>
      </c>
      <c r="Z285">
        <v>855</v>
      </c>
      <c r="AA285">
        <v>874</v>
      </c>
      <c r="AB285">
        <v>862</v>
      </c>
      <c r="AC285">
        <v>83</v>
      </c>
      <c r="AD285">
        <v>19.72</v>
      </c>
      <c r="AE285">
        <v>0.45</v>
      </c>
      <c r="AF285">
        <v>970</v>
      </c>
      <c r="AG285">
        <v>-2</v>
      </c>
      <c r="AH285">
        <v>6</v>
      </c>
      <c r="AI285">
        <v>13</v>
      </c>
      <c r="AJ285">
        <v>190.7</v>
      </c>
      <c r="AK285">
        <v>189.7</v>
      </c>
      <c r="AL285">
        <v>7.4</v>
      </c>
      <c r="AM285">
        <v>195</v>
      </c>
      <c r="AN285" t="s">
        <v>155</v>
      </c>
      <c r="AO285">
        <v>2</v>
      </c>
      <c r="AP285" s="42">
        <v>0.78679398148148139</v>
      </c>
      <c r="AQ285">
        <v>47.159418000000002</v>
      </c>
      <c r="AR285">
        <v>-88.484182000000004</v>
      </c>
      <c r="AS285">
        <v>309.3</v>
      </c>
      <c r="AT285">
        <v>29.8</v>
      </c>
      <c r="AU285">
        <v>12</v>
      </c>
      <c r="AV285">
        <v>11</v>
      </c>
      <c r="AW285" t="s">
        <v>212</v>
      </c>
      <c r="AX285">
        <v>1.3918999999999999</v>
      </c>
      <c r="AY285">
        <v>1.0162</v>
      </c>
      <c r="AZ285">
        <v>1.7081</v>
      </c>
      <c r="BA285">
        <v>14.471</v>
      </c>
      <c r="BB285">
        <v>25.51</v>
      </c>
      <c r="BC285">
        <v>1.76</v>
      </c>
      <c r="BD285">
        <v>7.1639999999999997</v>
      </c>
      <c r="BE285">
        <v>3198.2489999999998</v>
      </c>
      <c r="BF285">
        <v>0.50600000000000001</v>
      </c>
      <c r="BG285">
        <v>7.73</v>
      </c>
      <c r="BH285">
        <v>9.4809999999999999</v>
      </c>
      <c r="BI285">
        <v>17.21</v>
      </c>
      <c r="BJ285">
        <v>6.726</v>
      </c>
      <c r="BK285">
        <v>8.2490000000000006</v>
      </c>
      <c r="BL285">
        <v>14.975</v>
      </c>
      <c r="BM285">
        <v>0.1263</v>
      </c>
      <c r="BQ285">
        <v>2951.1840000000002</v>
      </c>
      <c r="BR285">
        <v>0.26177899999999998</v>
      </c>
      <c r="BS285">
        <v>0.106595</v>
      </c>
      <c r="BT285">
        <v>6.2979999999999998E-3</v>
      </c>
      <c r="BU285">
        <v>6.3016810000000003</v>
      </c>
      <c r="BV285">
        <v>2.1425595</v>
      </c>
    </row>
    <row r="286" spans="1:74" customFormat="1" x14ac:dyDescent="0.25">
      <c r="A286" s="40">
        <v>41705</v>
      </c>
      <c r="B286" s="41">
        <v>3.6894675925925928E-2</v>
      </c>
      <c r="C286">
        <v>8.5549999999999997</v>
      </c>
      <c r="D286">
        <v>2.8E-3</v>
      </c>
      <c r="E286">
        <v>27.871126</v>
      </c>
      <c r="F286">
        <v>203.1</v>
      </c>
      <c r="G286">
        <v>242.3</v>
      </c>
      <c r="H286">
        <v>19.2</v>
      </c>
      <c r="J286">
        <v>10.42</v>
      </c>
      <c r="K286">
        <v>0.93289999999999995</v>
      </c>
      <c r="L286">
        <v>7.9810999999999996</v>
      </c>
      <c r="M286">
        <v>2.5999999999999999E-3</v>
      </c>
      <c r="N286">
        <v>189.4879</v>
      </c>
      <c r="O286">
        <v>226.05279999999999</v>
      </c>
      <c r="P286">
        <v>415.5</v>
      </c>
      <c r="Q286">
        <v>164.8775</v>
      </c>
      <c r="R286">
        <v>196.6934</v>
      </c>
      <c r="S286">
        <v>361.6</v>
      </c>
      <c r="T286">
        <v>19.216100000000001</v>
      </c>
      <c r="W286">
        <v>0</v>
      </c>
      <c r="X286">
        <v>9.7247000000000003</v>
      </c>
      <c r="Y286">
        <v>12</v>
      </c>
      <c r="Z286">
        <v>854</v>
      </c>
      <c r="AA286">
        <v>874</v>
      </c>
      <c r="AB286">
        <v>860</v>
      </c>
      <c r="AC286">
        <v>83</v>
      </c>
      <c r="AD286">
        <v>19.72</v>
      </c>
      <c r="AE286">
        <v>0.45</v>
      </c>
      <c r="AF286">
        <v>970</v>
      </c>
      <c r="AG286">
        <v>-2</v>
      </c>
      <c r="AH286">
        <v>6</v>
      </c>
      <c r="AI286">
        <v>13</v>
      </c>
      <c r="AJ286">
        <v>191</v>
      </c>
      <c r="AK286">
        <v>189.3</v>
      </c>
      <c r="AL286">
        <v>7.5</v>
      </c>
      <c r="AM286">
        <v>195</v>
      </c>
      <c r="AN286" t="s">
        <v>155</v>
      </c>
      <c r="AO286">
        <v>2</v>
      </c>
      <c r="AP286" s="42">
        <v>0.78680555555555554</v>
      </c>
      <c r="AQ286">
        <v>47.159548999999998</v>
      </c>
      <c r="AR286">
        <v>-88.484188000000003</v>
      </c>
      <c r="AS286">
        <v>310</v>
      </c>
      <c r="AT286">
        <v>30.8</v>
      </c>
      <c r="AU286">
        <v>12</v>
      </c>
      <c r="AV286">
        <v>10</v>
      </c>
      <c r="AW286" t="s">
        <v>217</v>
      </c>
      <c r="AX286">
        <v>1.3</v>
      </c>
      <c r="AY286">
        <v>1.2242999999999999</v>
      </c>
      <c r="AZ286">
        <v>1.8324</v>
      </c>
      <c r="BA286">
        <v>14.471</v>
      </c>
      <c r="BB286">
        <v>25.42</v>
      </c>
      <c r="BC286">
        <v>1.76</v>
      </c>
      <c r="BD286">
        <v>7.1870000000000003</v>
      </c>
      <c r="BE286">
        <v>3197.5790000000002</v>
      </c>
      <c r="BF286">
        <v>0.66300000000000003</v>
      </c>
      <c r="BG286">
        <v>7.95</v>
      </c>
      <c r="BH286">
        <v>9.484</v>
      </c>
      <c r="BI286">
        <v>17.434999999999999</v>
      </c>
      <c r="BJ286">
        <v>6.9180000000000001</v>
      </c>
      <c r="BK286">
        <v>8.2530000000000001</v>
      </c>
      <c r="BL286">
        <v>15.17</v>
      </c>
      <c r="BM286">
        <v>0.24179999999999999</v>
      </c>
      <c r="BQ286">
        <v>2832.94</v>
      </c>
      <c r="BR286">
        <v>0.27656799999999998</v>
      </c>
      <c r="BS286">
        <v>0.10670300000000001</v>
      </c>
      <c r="BT286">
        <v>6.0000000000000001E-3</v>
      </c>
      <c r="BU286">
        <v>6.657673</v>
      </c>
      <c r="BV286">
        <v>2.1447303</v>
      </c>
    </row>
    <row r="287" spans="1:74" customFormat="1" x14ac:dyDescent="0.25">
      <c r="A287" s="40">
        <v>41705</v>
      </c>
      <c r="B287" s="41">
        <v>3.6906250000000002E-2</v>
      </c>
      <c r="C287">
        <v>8.5069999999999997</v>
      </c>
      <c r="D287">
        <v>3.0000000000000001E-3</v>
      </c>
      <c r="E287">
        <v>30</v>
      </c>
      <c r="F287">
        <v>204.4</v>
      </c>
      <c r="G287">
        <v>249</v>
      </c>
      <c r="H287">
        <v>28</v>
      </c>
      <c r="J287">
        <v>9.9</v>
      </c>
      <c r="K287">
        <v>0.93330000000000002</v>
      </c>
      <c r="L287">
        <v>7.9401000000000002</v>
      </c>
      <c r="M287">
        <v>2.8E-3</v>
      </c>
      <c r="N287">
        <v>190.76730000000001</v>
      </c>
      <c r="O287">
        <v>232.39269999999999</v>
      </c>
      <c r="P287">
        <v>423.2</v>
      </c>
      <c r="Q287">
        <v>165.99080000000001</v>
      </c>
      <c r="R287">
        <v>202.2099</v>
      </c>
      <c r="S287">
        <v>368.2</v>
      </c>
      <c r="T287">
        <v>27.989000000000001</v>
      </c>
      <c r="W287">
        <v>0</v>
      </c>
      <c r="X287">
        <v>9.2434999999999992</v>
      </c>
      <c r="Y287">
        <v>12</v>
      </c>
      <c r="Z287">
        <v>853</v>
      </c>
      <c r="AA287">
        <v>873</v>
      </c>
      <c r="AB287">
        <v>859</v>
      </c>
      <c r="AC287">
        <v>83</v>
      </c>
      <c r="AD287">
        <v>19.72</v>
      </c>
      <c r="AE287">
        <v>0.45</v>
      </c>
      <c r="AF287">
        <v>970</v>
      </c>
      <c r="AG287">
        <v>-2</v>
      </c>
      <c r="AH287">
        <v>6</v>
      </c>
      <c r="AI287">
        <v>13</v>
      </c>
      <c r="AJ287">
        <v>191</v>
      </c>
      <c r="AK287">
        <v>189</v>
      </c>
      <c r="AL287">
        <v>7.5</v>
      </c>
      <c r="AM287">
        <v>195</v>
      </c>
      <c r="AN287" t="s">
        <v>155</v>
      </c>
      <c r="AO287">
        <v>2</v>
      </c>
      <c r="AP287" s="42">
        <v>0.78681712962962969</v>
      </c>
      <c r="AQ287">
        <v>47.159686000000001</v>
      </c>
      <c r="AR287">
        <v>-88.484199000000004</v>
      </c>
      <c r="AS287">
        <v>310.5</v>
      </c>
      <c r="AT287">
        <v>32</v>
      </c>
      <c r="AU287">
        <v>12</v>
      </c>
      <c r="AV287">
        <v>10</v>
      </c>
      <c r="AW287" t="s">
        <v>217</v>
      </c>
      <c r="AX287">
        <v>1.3</v>
      </c>
      <c r="AY287">
        <v>1.5</v>
      </c>
      <c r="AZ287">
        <v>2.2000000000000002</v>
      </c>
      <c r="BA287">
        <v>14.471</v>
      </c>
      <c r="BB287">
        <v>25.56</v>
      </c>
      <c r="BC287">
        <v>1.77</v>
      </c>
      <c r="BD287">
        <v>7.1459999999999999</v>
      </c>
      <c r="BE287">
        <v>3197.2159999999999</v>
      </c>
      <c r="BF287">
        <v>0.71799999999999997</v>
      </c>
      <c r="BG287">
        <v>8.0440000000000005</v>
      </c>
      <c r="BH287">
        <v>9.8000000000000007</v>
      </c>
      <c r="BI287">
        <v>17.844000000000001</v>
      </c>
      <c r="BJ287">
        <v>7</v>
      </c>
      <c r="BK287">
        <v>8.5269999999999992</v>
      </c>
      <c r="BL287">
        <v>15.526</v>
      </c>
      <c r="BM287">
        <v>0.35399999999999998</v>
      </c>
      <c r="BQ287">
        <v>2706.3409999999999</v>
      </c>
      <c r="BR287">
        <v>0.29549599999999998</v>
      </c>
      <c r="BS287">
        <v>0.107</v>
      </c>
      <c r="BT287">
        <v>4.594E-3</v>
      </c>
      <c r="BU287">
        <v>7.1133280000000001</v>
      </c>
      <c r="BV287">
        <v>2.1507000000000001</v>
      </c>
    </row>
    <row r="288" spans="1:74" customFormat="1" x14ac:dyDescent="0.25">
      <c r="A288" s="40">
        <v>41705</v>
      </c>
      <c r="B288" s="41">
        <v>3.6917824074074075E-2</v>
      </c>
      <c r="C288">
        <v>8.4440000000000008</v>
      </c>
      <c r="D288">
        <v>3.5000000000000001E-3</v>
      </c>
      <c r="E288">
        <v>34.682730999999997</v>
      </c>
      <c r="F288">
        <v>205.1</v>
      </c>
      <c r="G288">
        <v>256</v>
      </c>
      <c r="H288">
        <v>11.1</v>
      </c>
      <c r="J288">
        <v>9.6</v>
      </c>
      <c r="K288">
        <v>0.93379999999999996</v>
      </c>
      <c r="L288">
        <v>7.8851000000000004</v>
      </c>
      <c r="M288">
        <v>3.2000000000000002E-3</v>
      </c>
      <c r="N288">
        <v>191.5136</v>
      </c>
      <c r="O288">
        <v>239.0745</v>
      </c>
      <c r="P288">
        <v>430.6</v>
      </c>
      <c r="Q288">
        <v>166.64009999999999</v>
      </c>
      <c r="R288">
        <v>208.02379999999999</v>
      </c>
      <c r="S288">
        <v>374.7</v>
      </c>
      <c r="T288">
        <v>11.082800000000001</v>
      </c>
      <c r="W288">
        <v>0</v>
      </c>
      <c r="X288">
        <v>8.9641999999999999</v>
      </c>
      <c r="Y288">
        <v>12</v>
      </c>
      <c r="Z288">
        <v>853</v>
      </c>
      <c r="AA288">
        <v>873</v>
      </c>
      <c r="AB288">
        <v>859</v>
      </c>
      <c r="AC288">
        <v>83</v>
      </c>
      <c r="AD288">
        <v>19.72</v>
      </c>
      <c r="AE288">
        <v>0.45</v>
      </c>
      <c r="AF288">
        <v>970</v>
      </c>
      <c r="AG288">
        <v>-2</v>
      </c>
      <c r="AH288">
        <v>6</v>
      </c>
      <c r="AI288">
        <v>13</v>
      </c>
      <c r="AJ288">
        <v>191</v>
      </c>
      <c r="AK288">
        <v>189</v>
      </c>
      <c r="AL288">
        <v>7.4</v>
      </c>
      <c r="AM288">
        <v>195</v>
      </c>
      <c r="AN288" t="s">
        <v>155</v>
      </c>
      <c r="AO288">
        <v>2</v>
      </c>
      <c r="AP288" s="42">
        <v>0.78682870370370372</v>
      </c>
      <c r="AQ288">
        <v>47.159818999999999</v>
      </c>
      <c r="AR288">
        <v>-88.484206999999998</v>
      </c>
      <c r="AS288">
        <v>310.89999999999998</v>
      </c>
      <c r="AT288">
        <v>32.700000000000003</v>
      </c>
      <c r="AU288">
        <v>12</v>
      </c>
      <c r="AV288">
        <v>9</v>
      </c>
      <c r="AW288" t="s">
        <v>217</v>
      </c>
      <c r="AX288">
        <v>1.2757000000000001</v>
      </c>
      <c r="AY288">
        <v>1.5243</v>
      </c>
      <c r="AZ288">
        <v>2.1919</v>
      </c>
      <c r="BA288">
        <v>14.471</v>
      </c>
      <c r="BB288">
        <v>25.74</v>
      </c>
      <c r="BC288">
        <v>1.78</v>
      </c>
      <c r="BD288">
        <v>7.0919999999999996</v>
      </c>
      <c r="BE288">
        <v>3197.8229999999999</v>
      </c>
      <c r="BF288">
        <v>0.83599999999999997</v>
      </c>
      <c r="BG288">
        <v>8.1340000000000003</v>
      </c>
      <c r="BH288">
        <v>10.154</v>
      </c>
      <c r="BI288">
        <v>18.286999999999999</v>
      </c>
      <c r="BJ288">
        <v>7.077</v>
      </c>
      <c r="BK288">
        <v>8.8350000000000009</v>
      </c>
      <c r="BL288">
        <v>15.912000000000001</v>
      </c>
      <c r="BM288">
        <v>0.14119999999999999</v>
      </c>
      <c r="BQ288">
        <v>2643.377</v>
      </c>
      <c r="BR288">
        <v>0.27195900000000001</v>
      </c>
      <c r="BS288">
        <v>0.107</v>
      </c>
      <c r="BT288">
        <v>4.7029999999999997E-3</v>
      </c>
      <c r="BU288">
        <v>6.5467329999999997</v>
      </c>
      <c r="BV288">
        <v>2.1507000000000001</v>
      </c>
    </row>
    <row r="289" spans="1:74" customFormat="1" x14ac:dyDescent="0.25">
      <c r="A289" s="40">
        <v>41705</v>
      </c>
      <c r="B289" s="41">
        <v>3.6929398148148149E-2</v>
      </c>
      <c r="C289">
        <v>8.8119999999999994</v>
      </c>
      <c r="D289">
        <v>3.7000000000000002E-3</v>
      </c>
      <c r="E289">
        <v>37.073593000000002</v>
      </c>
      <c r="F289">
        <v>202.6</v>
      </c>
      <c r="G289">
        <v>262.2</v>
      </c>
      <c r="H289">
        <v>29.1</v>
      </c>
      <c r="J289">
        <v>9.5</v>
      </c>
      <c r="K289">
        <v>0.93089999999999995</v>
      </c>
      <c r="L289">
        <v>8.2032000000000007</v>
      </c>
      <c r="M289">
        <v>3.5000000000000001E-3</v>
      </c>
      <c r="N289">
        <v>188.58959999999999</v>
      </c>
      <c r="O289">
        <v>244.08349999999999</v>
      </c>
      <c r="P289">
        <v>432.7</v>
      </c>
      <c r="Q289">
        <v>164.0959</v>
      </c>
      <c r="R289">
        <v>212.38229999999999</v>
      </c>
      <c r="S289">
        <v>376.5</v>
      </c>
      <c r="T289">
        <v>29.087</v>
      </c>
      <c r="W289">
        <v>0</v>
      </c>
      <c r="X289">
        <v>8.8437000000000001</v>
      </c>
      <c r="Y289">
        <v>12.1</v>
      </c>
      <c r="Z289">
        <v>853</v>
      </c>
      <c r="AA289">
        <v>873</v>
      </c>
      <c r="AB289">
        <v>860</v>
      </c>
      <c r="AC289">
        <v>83</v>
      </c>
      <c r="AD289">
        <v>19.72</v>
      </c>
      <c r="AE289">
        <v>0.45</v>
      </c>
      <c r="AF289">
        <v>970</v>
      </c>
      <c r="AG289">
        <v>-2</v>
      </c>
      <c r="AH289">
        <v>6</v>
      </c>
      <c r="AI289">
        <v>13</v>
      </c>
      <c r="AJ289">
        <v>191</v>
      </c>
      <c r="AK289">
        <v>189</v>
      </c>
      <c r="AL289">
        <v>7.5</v>
      </c>
      <c r="AM289">
        <v>195</v>
      </c>
      <c r="AN289" t="s">
        <v>155</v>
      </c>
      <c r="AO289">
        <v>2</v>
      </c>
      <c r="AP289" s="42">
        <v>0.78684027777777776</v>
      </c>
      <c r="AQ289">
        <v>47.159958000000003</v>
      </c>
      <c r="AR289">
        <v>-88.484212999999997</v>
      </c>
      <c r="AS289">
        <v>310.8</v>
      </c>
      <c r="AT289">
        <v>33.4</v>
      </c>
      <c r="AU289">
        <v>12</v>
      </c>
      <c r="AV289">
        <v>9</v>
      </c>
      <c r="AW289" t="s">
        <v>217</v>
      </c>
      <c r="AX289">
        <v>1</v>
      </c>
      <c r="AY289">
        <v>1.8</v>
      </c>
      <c r="AZ289">
        <v>2.1080999999999999</v>
      </c>
      <c r="BA289">
        <v>14.471</v>
      </c>
      <c r="BB289">
        <v>24.7</v>
      </c>
      <c r="BC289">
        <v>1.71</v>
      </c>
      <c r="BD289">
        <v>7.4210000000000003</v>
      </c>
      <c r="BE289">
        <v>3196.4749999999999</v>
      </c>
      <c r="BF289">
        <v>0.85599999999999998</v>
      </c>
      <c r="BG289">
        <v>7.6959999999999997</v>
      </c>
      <c r="BH289">
        <v>9.9600000000000009</v>
      </c>
      <c r="BI289">
        <v>17.655999999999999</v>
      </c>
      <c r="BJ289">
        <v>6.6959999999999997</v>
      </c>
      <c r="BK289">
        <v>8.6660000000000004</v>
      </c>
      <c r="BL289">
        <v>15.363</v>
      </c>
      <c r="BM289">
        <v>0.35599999999999998</v>
      </c>
      <c r="BQ289">
        <v>2505.6660000000002</v>
      </c>
      <c r="BR289">
        <v>0.26362400000000002</v>
      </c>
      <c r="BS289">
        <v>0.109109</v>
      </c>
      <c r="BT289">
        <v>5.0000000000000001E-3</v>
      </c>
      <c r="BU289">
        <v>6.3460890000000001</v>
      </c>
      <c r="BV289">
        <v>2.1930909000000001</v>
      </c>
    </row>
    <row r="290" spans="1:74" customFormat="1" x14ac:dyDescent="0.25">
      <c r="A290" s="40">
        <v>41705</v>
      </c>
      <c r="B290" s="41">
        <v>3.6940972222222222E-2</v>
      </c>
      <c r="C290">
        <v>9.0570000000000004</v>
      </c>
      <c r="D290">
        <v>2.8E-3</v>
      </c>
      <c r="E290">
        <v>28.469899999999999</v>
      </c>
      <c r="F290">
        <v>202.1</v>
      </c>
      <c r="G290">
        <v>273.5</v>
      </c>
      <c r="H290">
        <v>11.1</v>
      </c>
      <c r="J290">
        <v>9.4</v>
      </c>
      <c r="K290">
        <v>0.92900000000000005</v>
      </c>
      <c r="L290">
        <v>8.4138999999999999</v>
      </c>
      <c r="M290">
        <v>2.5999999999999999E-3</v>
      </c>
      <c r="N290">
        <v>187.76419999999999</v>
      </c>
      <c r="O290">
        <v>254.10550000000001</v>
      </c>
      <c r="P290">
        <v>441.9</v>
      </c>
      <c r="Q290">
        <v>163.3777</v>
      </c>
      <c r="R290">
        <v>221.1027</v>
      </c>
      <c r="S290">
        <v>384.5</v>
      </c>
      <c r="T290">
        <v>11.059799999999999</v>
      </c>
      <c r="W290">
        <v>0</v>
      </c>
      <c r="X290">
        <v>8.7329000000000008</v>
      </c>
      <c r="Y290">
        <v>12.1</v>
      </c>
      <c r="Z290">
        <v>853</v>
      </c>
      <c r="AA290">
        <v>873</v>
      </c>
      <c r="AB290">
        <v>861</v>
      </c>
      <c r="AC290">
        <v>83</v>
      </c>
      <c r="AD290">
        <v>19.72</v>
      </c>
      <c r="AE290">
        <v>0.45</v>
      </c>
      <c r="AF290">
        <v>970</v>
      </c>
      <c r="AG290">
        <v>-2</v>
      </c>
      <c r="AH290">
        <v>6</v>
      </c>
      <c r="AI290">
        <v>13</v>
      </c>
      <c r="AJ290">
        <v>191</v>
      </c>
      <c r="AK290">
        <v>189</v>
      </c>
      <c r="AL290">
        <v>7.4</v>
      </c>
      <c r="AM290">
        <v>195</v>
      </c>
      <c r="AN290" t="s">
        <v>155</v>
      </c>
      <c r="AO290">
        <v>2</v>
      </c>
      <c r="AP290" s="42">
        <v>0.7868518518518518</v>
      </c>
      <c r="AQ290">
        <v>47.1601</v>
      </c>
      <c r="AR290">
        <v>-88.484216000000004</v>
      </c>
      <c r="AS290">
        <v>311</v>
      </c>
      <c r="AT290">
        <v>34.299999999999997</v>
      </c>
      <c r="AU290">
        <v>12</v>
      </c>
      <c r="AV290">
        <v>9</v>
      </c>
      <c r="AW290" t="s">
        <v>217</v>
      </c>
      <c r="AX290">
        <v>1</v>
      </c>
      <c r="AY290">
        <v>1.8</v>
      </c>
      <c r="AZ290">
        <v>2.2000000000000002</v>
      </c>
      <c r="BA290">
        <v>14.471</v>
      </c>
      <c r="BB290">
        <v>24.07</v>
      </c>
      <c r="BC290">
        <v>1.66</v>
      </c>
      <c r="BD290">
        <v>7.6390000000000002</v>
      </c>
      <c r="BE290">
        <v>3197.1419999999998</v>
      </c>
      <c r="BF290">
        <v>0.64</v>
      </c>
      <c r="BG290">
        <v>7.4720000000000004</v>
      </c>
      <c r="BH290">
        <v>10.111000000000001</v>
      </c>
      <c r="BI290">
        <v>17.582999999999998</v>
      </c>
      <c r="BJ290">
        <v>6.5010000000000003</v>
      </c>
      <c r="BK290">
        <v>8.798</v>
      </c>
      <c r="BL290">
        <v>15.298999999999999</v>
      </c>
      <c r="BM290">
        <v>0.13200000000000001</v>
      </c>
      <c r="BQ290">
        <v>2412.8069999999998</v>
      </c>
      <c r="BR290">
        <v>0.28005999999999998</v>
      </c>
      <c r="BS290">
        <v>0.11</v>
      </c>
      <c r="BT290">
        <v>5.0000000000000001E-3</v>
      </c>
      <c r="BU290">
        <v>6.7417439999999997</v>
      </c>
      <c r="BV290">
        <v>2.2109999999999999</v>
      </c>
    </row>
    <row r="291" spans="1:74" customFormat="1" x14ac:dyDescent="0.25">
      <c r="A291" s="40">
        <v>41705</v>
      </c>
      <c r="B291" s="41">
        <v>3.6952546296296296E-2</v>
      </c>
      <c r="C291">
        <v>9.1199999999999992</v>
      </c>
      <c r="D291">
        <v>2E-3</v>
      </c>
      <c r="E291">
        <v>20.108695999999998</v>
      </c>
      <c r="F291">
        <v>214.6</v>
      </c>
      <c r="G291">
        <v>278.8</v>
      </c>
      <c r="H291">
        <v>18.100000000000001</v>
      </c>
      <c r="J291">
        <v>9.3000000000000007</v>
      </c>
      <c r="K291">
        <v>0.92859999999999998</v>
      </c>
      <c r="L291">
        <v>8.4685000000000006</v>
      </c>
      <c r="M291">
        <v>1.9E-3</v>
      </c>
      <c r="N291">
        <v>199.29320000000001</v>
      </c>
      <c r="O291">
        <v>258.88490000000002</v>
      </c>
      <c r="P291">
        <v>458.2</v>
      </c>
      <c r="Q291">
        <v>173.40940000000001</v>
      </c>
      <c r="R291">
        <v>225.26130000000001</v>
      </c>
      <c r="S291">
        <v>398.7</v>
      </c>
      <c r="T291">
        <v>18.1435</v>
      </c>
      <c r="W291">
        <v>0</v>
      </c>
      <c r="X291">
        <v>8.6386000000000003</v>
      </c>
      <c r="Y291">
        <v>12.1</v>
      </c>
      <c r="Z291">
        <v>853</v>
      </c>
      <c r="AA291">
        <v>873</v>
      </c>
      <c r="AB291">
        <v>863</v>
      </c>
      <c r="AC291">
        <v>83</v>
      </c>
      <c r="AD291">
        <v>19.72</v>
      </c>
      <c r="AE291">
        <v>0.45</v>
      </c>
      <c r="AF291">
        <v>970</v>
      </c>
      <c r="AG291">
        <v>-2</v>
      </c>
      <c r="AH291">
        <v>6</v>
      </c>
      <c r="AI291">
        <v>13</v>
      </c>
      <c r="AJ291">
        <v>191</v>
      </c>
      <c r="AK291">
        <v>189</v>
      </c>
      <c r="AL291">
        <v>7.5</v>
      </c>
      <c r="AM291">
        <v>195</v>
      </c>
      <c r="AN291" t="s">
        <v>155</v>
      </c>
      <c r="AO291">
        <v>2</v>
      </c>
      <c r="AP291" s="42">
        <v>0.78686342592592595</v>
      </c>
      <c r="AQ291">
        <v>47.160254999999999</v>
      </c>
      <c r="AR291">
        <v>-88.484205000000003</v>
      </c>
      <c r="AS291">
        <v>311</v>
      </c>
      <c r="AT291">
        <v>36.200000000000003</v>
      </c>
      <c r="AU291">
        <v>12</v>
      </c>
      <c r="AV291">
        <v>9</v>
      </c>
      <c r="AW291" t="s">
        <v>217</v>
      </c>
      <c r="AX291">
        <v>1.0081</v>
      </c>
      <c r="AY291">
        <v>1.7352000000000001</v>
      </c>
      <c r="AZ291">
        <v>2.2000000000000002</v>
      </c>
      <c r="BA291">
        <v>14.471</v>
      </c>
      <c r="BB291">
        <v>23.91</v>
      </c>
      <c r="BC291">
        <v>1.65</v>
      </c>
      <c r="BD291">
        <v>7.6929999999999996</v>
      </c>
      <c r="BE291">
        <v>3197.08</v>
      </c>
      <c r="BF291">
        <v>0.44900000000000001</v>
      </c>
      <c r="BG291">
        <v>7.8789999999999996</v>
      </c>
      <c r="BH291">
        <v>10.234999999999999</v>
      </c>
      <c r="BI291">
        <v>18.114000000000001</v>
      </c>
      <c r="BJ291">
        <v>6.8559999999999999</v>
      </c>
      <c r="BK291">
        <v>8.9060000000000006</v>
      </c>
      <c r="BL291">
        <v>15.762</v>
      </c>
      <c r="BM291">
        <v>0.21510000000000001</v>
      </c>
      <c r="BQ291">
        <v>2371.319</v>
      </c>
      <c r="BR291">
        <v>0.27334599999999998</v>
      </c>
      <c r="BS291">
        <v>0.11</v>
      </c>
      <c r="BT291">
        <v>5.0000000000000001E-3</v>
      </c>
      <c r="BU291">
        <v>6.5801220000000002</v>
      </c>
      <c r="BV291">
        <v>2.2109999999999999</v>
      </c>
    </row>
    <row r="292" spans="1:74" customFormat="1" x14ac:dyDescent="0.25">
      <c r="A292" s="40">
        <v>41705</v>
      </c>
      <c r="B292" s="41">
        <v>3.6964120370370369E-2</v>
      </c>
      <c r="C292">
        <v>9.2420000000000009</v>
      </c>
      <c r="D292">
        <v>2.8E-3</v>
      </c>
      <c r="E292">
        <v>27.908653999999999</v>
      </c>
      <c r="F292">
        <v>217.1</v>
      </c>
      <c r="G292">
        <v>279.3</v>
      </c>
      <c r="H292">
        <v>15.7</v>
      </c>
      <c r="J292">
        <v>8.9600000000000009</v>
      </c>
      <c r="K292">
        <v>0.92759999999999998</v>
      </c>
      <c r="L292">
        <v>8.5724999999999998</v>
      </c>
      <c r="M292">
        <v>2.5999999999999999E-3</v>
      </c>
      <c r="N292">
        <v>201.38489999999999</v>
      </c>
      <c r="O292">
        <v>259.09539999999998</v>
      </c>
      <c r="P292">
        <v>460.5</v>
      </c>
      <c r="Q292">
        <v>175.22929999999999</v>
      </c>
      <c r="R292">
        <v>225.44450000000001</v>
      </c>
      <c r="S292">
        <v>400.7</v>
      </c>
      <c r="T292">
        <v>15.7204</v>
      </c>
      <c r="W292">
        <v>0</v>
      </c>
      <c r="X292">
        <v>8.3153000000000006</v>
      </c>
      <c r="Y292">
        <v>12</v>
      </c>
      <c r="Z292">
        <v>854</v>
      </c>
      <c r="AA292">
        <v>872</v>
      </c>
      <c r="AB292">
        <v>863</v>
      </c>
      <c r="AC292">
        <v>83</v>
      </c>
      <c r="AD292">
        <v>19.72</v>
      </c>
      <c r="AE292">
        <v>0.45</v>
      </c>
      <c r="AF292">
        <v>970</v>
      </c>
      <c r="AG292">
        <v>-2</v>
      </c>
      <c r="AH292">
        <v>6</v>
      </c>
      <c r="AI292">
        <v>13</v>
      </c>
      <c r="AJ292">
        <v>191</v>
      </c>
      <c r="AK292">
        <v>189</v>
      </c>
      <c r="AL292">
        <v>7.4</v>
      </c>
      <c r="AM292">
        <v>195</v>
      </c>
      <c r="AN292" t="s">
        <v>155</v>
      </c>
      <c r="AO292">
        <v>2</v>
      </c>
      <c r="AP292" s="42">
        <v>0.7868750000000001</v>
      </c>
      <c r="AQ292">
        <v>47.160409000000001</v>
      </c>
      <c r="AR292">
        <v>-88.484179999999995</v>
      </c>
      <c r="AS292">
        <v>311.2</v>
      </c>
      <c r="AT292">
        <v>37.5</v>
      </c>
      <c r="AU292">
        <v>12</v>
      </c>
      <c r="AV292">
        <v>9</v>
      </c>
      <c r="AW292" t="s">
        <v>217</v>
      </c>
      <c r="AX292">
        <v>1.1000000000000001</v>
      </c>
      <c r="AY292">
        <v>1.0162</v>
      </c>
      <c r="AZ292">
        <v>2.2081</v>
      </c>
      <c r="BA292">
        <v>14.471</v>
      </c>
      <c r="BB292">
        <v>23.6</v>
      </c>
      <c r="BC292">
        <v>1.63</v>
      </c>
      <c r="BD292">
        <v>7.8079999999999998</v>
      </c>
      <c r="BE292">
        <v>3196.7339999999999</v>
      </c>
      <c r="BF292">
        <v>0.61399999999999999</v>
      </c>
      <c r="BG292">
        <v>7.8639999999999999</v>
      </c>
      <c r="BH292">
        <v>10.118</v>
      </c>
      <c r="BI292">
        <v>17.981999999999999</v>
      </c>
      <c r="BJ292">
        <v>6.843</v>
      </c>
      <c r="BK292">
        <v>8.8040000000000003</v>
      </c>
      <c r="BL292">
        <v>15.647</v>
      </c>
      <c r="BM292">
        <v>0.18410000000000001</v>
      </c>
      <c r="BQ292">
        <v>2254.6410000000001</v>
      </c>
      <c r="BR292">
        <v>0.28205999999999998</v>
      </c>
      <c r="BS292">
        <v>0.11</v>
      </c>
      <c r="BT292">
        <v>5.0000000000000001E-3</v>
      </c>
      <c r="BU292">
        <v>6.7898889999999996</v>
      </c>
      <c r="BV292">
        <v>2.2109999999999999</v>
      </c>
    </row>
    <row r="293" spans="1:74" customFormat="1" x14ac:dyDescent="0.25">
      <c r="A293" s="40">
        <v>41705</v>
      </c>
      <c r="B293" s="41">
        <v>3.6975694444444443E-2</v>
      </c>
      <c r="C293">
        <v>9.2840000000000007</v>
      </c>
      <c r="D293">
        <v>2.3999999999999998E-3</v>
      </c>
      <c r="E293">
        <v>23.607265999999999</v>
      </c>
      <c r="F293">
        <v>219.5</v>
      </c>
      <c r="G293">
        <v>285</v>
      </c>
      <c r="H293">
        <v>9</v>
      </c>
      <c r="J293">
        <v>8.8000000000000007</v>
      </c>
      <c r="K293">
        <v>0.92730000000000001</v>
      </c>
      <c r="L293">
        <v>8.6089000000000002</v>
      </c>
      <c r="M293">
        <v>2.2000000000000001E-3</v>
      </c>
      <c r="N293">
        <v>203.541</v>
      </c>
      <c r="O293">
        <v>264.27659999999997</v>
      </c>
      <c r="P293">
        <v>467.8</v>
      </c>
      <c r="Q293">
        <v>177.1054</v>
      </c>
      <c r="R293">
        <v>229.95269999999999</v>
      </c>
      <c r="S293">
        <v>407.1</v>
      </c>
      <c r="T293">
        <v>8.9710000000000001</v>
      </c>
      <c r="W293">
        <v>0</v>
      </c>
      <c r="X293">
        <v>8.1601999999999997</v>
      </c>
      <c r="Y293">
        <v>12</v>
      </c>
      <c r="Z293">
        <v>854</v>
      </c>
      <c r="AA293">
        <v>873</v>
      </c>
      <c r="AB293">
        <v>862</v>
      </c>
      <c r="AC293">
        <v>83</v>
      </c>
      <c r="AD293">
        <v>19.72</v>
      </c>
      <c r="AE293">
        <v>0.45</v>
      </c>
      <c r="AF293">
        <v>970</v>
      </c>
      <c r="AG293">
        <v>-2</v>
      </c>
      <c r="AH293">
        <v>6</v>
      </c>
      <c r="AI293">
        <v>13</v>
      </c>
      <c r="AJ293">
        <v>191</v>
      </c>
      <c r="AK293">
        <v>189</v>
      </c>
      <c r="AL293">
        <v>7.4</v>
      </c>
      <c r="AM293">
        <v>195</v>
      </c>
      <c r="AN293" t="s">
        <v>155</v>
      </c>
      <c r="AO293">
        <v>2</v>
      </c>
      <c r="AP293" s="42">
        <v>0.78688657407407403</v>
      </c>
      <c r="AQ293">
        <v>47.160547000000001</v>
      </c>
      <c r="AR293">
        <v>-88.484156999999996</v>
      </c>
      <c r="AS293">
        <v>311.60000000000002</v>
      </c>
      <c r="AT293">
        <v>37.6</v>
      </c>
      <c r="AU293">
        <v>12</v>
      </c>
      <c r="AV293">
        <v>9</v>
      </c>
      <c r="AW293" t="s">
        <v>217</v>
      </c>
      <c r="AX293">
        <v>1.1000000000000001</v>
      </c>
      <c r="AY293">
        <v>1.2</v>
      </c>
      <c r="AZ293">
        <v>2.2999999999999998</v>
      </c>
      <c r="BA293">
        <v>14.471</v>
      </c>
      <c r="BB293">
        <v>23.51</v>
      </c>
      <c r="BC293">
        <v>1.62</v>
      </c>
      <c r="BD293">
        <v>7.8410000000000002</v>
      </c>
      <c r="BE293">
        <v>3197.078</v>
      </c>
      <c r="BF293">
        <v>0.51700000000000002</v>
      </c>
      <c r="BG293">
        <v>7.9160000000000004</v>
      </c>
      <c r="BH293">
        <v>10.278</v>
      </c>
      <c r="BI293">
        <v>18.193999999999999</v>
      </c>
      <c r="BJ293">
        <v>6.8879999999999999</v>
      </c>
      <c r="BK293">
        <v>8.9429999999999996</v>
      </c>
      <c r="BL293">
        <v>15.831</v>
      </c>
      <c r="BM293">
        <v>0.1046</v>
      </c>
      <c r="BQ293">
        <v>2203.462</v>
      </c>
      <c r="BR293">
        <v>0.28448499999999999</v>
      </c>
      <c r="BS293">
        <v>0.10929700000000001</v>
      </c>
      <c r="BT293">
        <v>5.0000000000000001E-3</v>
      </c>
      <c r="BU293">
        <v>6.8482659999999997</v>
      </c>
      <c r="BV293">
        <v>2.1968697000000001</v>
      </c>
    </row>
    <row r="294" spans="1:74" customFormat="1" x14ac:dyDescent="0.25">
      <c r="A294" s="40">
        <v>41705</v>
      </c>
      <c r="B294" s="41">
        <v>3.6987268518518517E-2</v>
      </c>
      <c r="C294">
        <v>9.0389999999999997</v>
      </c>
      <c r="D294">
        <v>3.0000000000000001E-3</v>
      </c>
      <c r="E294">
        <v>29.724771</v>
      </c>
      <c r="F294">
        <v>222.6</v>
      </c>
      <c r="G294">
        <v>289.39999999999998</v>
      </c>
      <c r="H294">
        <v>29</v>
      </c>
      <c r="J294">
        <v>8.6999999999999993</v>
      </c>
      <c r="K294">
        <v>0.92920000000000003</v>
      </c>
      <c r="L294">
        <v>8.3986999999999998</v>
      </c>
      <c r="M294">
        <v>2.8E-3</v>
      </c>
      <c r="N294">
        <v>206.83760000000001</v>
      </c>
      <c r="O294">
        <v>268.91359999999997</v>
      </c>
      <c r="P294">
        <v>475.8</v>
      </c>
      <c r="Q294">
        <v>179.97380000000001</v>
      </c>
      <c r="R294">
        <v>233.98759999999999</v>
      </c>
      <c r="S294">
        <v>414</v>
      </c>
      <c r="T294">
        <v>29.014099999999999</v>
      </c>
      <c r="W294">
        <v>0</v>
      </c>
      <c r="X294">
        <v>8.0838999999999999</v>
      </c>
      <c r="Y294">
        <v>12.1</v>
      </c>
      <c r="Z294">
        <v>853</v>
      </c>
      <c r="AA294">
        <v>873</v>
      </c>
      <c r="AB294">
        <v>860</v>
      </c>
      <c r="AC294">
        <v>83</v>
      </c>
      <c r="AD294">
        <v>19.72</v>
      </c>
      <c r="AE294">
        <v>0.45</v>
      </c>
      <c r="AF294">
        <v>970</v>
      </c>
      <c r="AG294">
        <v>-2</v>
      </c>
      <c r="AH294">
        <v>6.7030000000000003</v>
      </c>
      <c r="AI294">
        <v>13</v>
      </c>
      <c r="AJ294">
        <v>191</v>
      </c>
      <c r="AK294">
        <v>189</v>
      </c>
      <c r="AL294">
        <v>7.5</v>
      </c>
      <c r="AM294">
        <v>195</v>
      </c>
      <c r="AN294" t="s">
        <v>155</v>
      </c>
      <c r="AO294">
        <v>2</v>
      </c>
      <c r="AP294" s="42">
        <v>0.78688657407407403</v>
      </c>
      <c r="AQ294">
        <v>47.160570999999997</v>
      </c>
      <c r="AR294">
        <v>-88.484146999999993</v>
      </c>
      <c r="AS294">
        <v>311.60000000000002</v>
      </c>
      <c r="AT294">
        <v>38.200000000000003</v>
      </c>
      <c r="AU294">
        <v>12</v>
      </c>
      <c r="AV294">
        <v>9</v>
      </c>
      <c r="AW294" t="s">
        <v>217</v>
      </c>
      <c r="AX294">
        <v>1.1000000000000001</v>
      </c>
      <c r="AY294">
        <v>1.2081</v>
      </c>
      <c r="AZ294">
        <v>2.2999999999999998</v>
      </c>
      <c r="BA294">
        <v>14.471</v>
      </c>
      <c r="BB294">
        <v>24.11</v>
      </c>
      <c r="BC294">
        <v>1.67</v>
      </c>
      <c r="BD294">
        <v>7.6210000000000004</v>
      </c>
      <c r="BE294">
        <v>3196.4360000000001</v>
      </c>
      <c r="BF294">
        <v>0.66900000000000004</v>
      </c>
      <c r="BG294">
        <v>8.2439999999999998</v>
      </c>
      <c r="BH294">
        <v>10.718</v>
      </c>
      <c r="BI294">
        <v>18.960999999999999</v>
      </c>
      <c r="BJ294">
        <v>7.173</v>
      </c>
      <c r="BK294">
        <v>9.3260000000000005</v>
      </c>
      <c r="BL294">
        <v>16.498999999999999</v>
      </c>
      <c r="BM294">
        <v>0.3468</v>
      </c>
      <c r="BQ294">
        <v>2237.04</v>
      </c>
      <c r="BR294">
        <v>0.27175199999999999</v>
      </c>
      <c r="BS294">
        <v>0.111109</v>
      </c>
      <c r="BT294">
        <v>5.0000000000000001E-3</v>
      </c>
      <c r="BU294">
        <v>6.5417509999999996</v>
      </c>
      <c r="BV294">
        <v>2.2332909000000001</v>
      </c>
    </row>
    <row r="295" spans="1:74" customFormat="1" x14ac:dyDescent="0.25">
      <c r="A295" s="40">
        <v>41705</v>
      </c>
      <c r="B295" s="41">
        <v>3.6998842592592597E-2</v>
      </c>
      <c r="C295">
        <v>9.0299999999999994</v>
      </c>
      <c r="D295">
        <v>4.0000000000000001E-3</v>
      </c>
      <c r="E295">
        <v>40</v>
      </c>
      <c r="F295">
        <v>222.8</v>
      </c>
      <c r="G295">
        <v>294.7</v>
      </c>
      <c r="H295">
        <v>11.3</v>
      </c>
      <c r="J295">
        <v>8.5</v>
      </c>
      <c r="K295">
        <v>0.92920000000000003</v>
      </c>
      <c r="L295">
        <v>8.391</v>
      </c>
      <c r="M295">
        <v>3.7000000000000002E-3</v>
      </c>
      <c r="N295">
        <v>207.03100000000001</v>
      </c>
      <c r="O295">
        <v>273.85090000000002</v>
      </c>
      <c r="P295">
        <v>480.9</v>
      </c>
      <c r="Q295">
        <v>180.1421</v>
      </c>
      <c r="R295">
        <v>238.28360000000001</v>
      </c>
      <c r="S295">
        <v>418.4</v>
      </c>
      <c r="T295">
        <v>11.2667</v>
      </c>
      <c r="W295">
        <v>0</v>
      </c>
      <c r="X295">
        <v>7.9019000000000004</v>
      </c>
      <c r="Y295">
        <v>12</v>
      </c>
      <c r="Z295">
        <v>853</v>
      </c>
      <c r="AA295">
        <v>872</v>
      </c>
      <c r="AB295">
        <v>858</v>
      </c>
      <c r="AC295">
        <v>83</v>
      </c>
      <c r="AD295">
        <v>19.72</v>
      </c>
      <c r="AE295">
        <v>0.45</v>
      </c>
      <c r="AF295">
        <v>970</v>
      </c>
      <c r="AG295">
        <v>-2</v>
      </c>
      <c r="AH295">
        <v>7</v>
      </c>
      <c r="AI295">
        <v>13</v>
      </c>
      <c r="AJ295">
        <v>191</v>
      </c>
      <c r="AK295">
        <v>189</v>
      </c>
      <c r="AL295">
        <v>7.4</v>
      </c>
      <c r="AM295">
        <v>195</v>
      </c>
      <c r="AN295" t="s">
        <v>155</v>
      </c>
      <c r="AO295">
        <v>2</v>
      </c>
      <c r="AP295" s="42">
        <v>0.78690972222222222</v>
      </c>
      <c r="AQ295">
        <v>47.160860999999997</v>
      </c>
      <c r="AR295">
        <v>-88.484032999999997</v>
      </c>
      <c r="AS295">
        <v>311.8</v>
      </c>
      <c r="AT295">
        <v>38.200000000000003</v>
      </c>
      <c r="AU295">
        <v>12</v>
      </c>
      <c r="AV295">
        <v>9</v>
      </c>
      <c r="AW295" t="s">
        <v>217</v>
      </c>
      <c r="AX295">
        <v>1.1081000000000001</v>
      </c>
      <c r="AY295">
        <v>1.2757000000000001</v>
      </c>
      <c r="AZ295">
        <v>2.3081</v>
      </c>
      <c r="BA295">
        <v>14.471</v>
      </c>
      <c r="BB295">
        <v>24.13</v>
      </c>
      <c r="BC295">
        <v>1.67</v>
      </c>
      <c r="BD295">
        <v>7.6159999999999997</v>
      </c>
      <c r="BE295">
        <v>3196.761</v>
      </c>
      <c r="BF295">
        <v>0.90100000000000002</v>
      </c>
      <c r="BG295">
        <v>8.26</v>
      </c>
      <c r="BH295">
        <v>10.926</v>
      </c>
      <c r="BI295">
        <v>19.184999999999999</v>
      </c>
      <c r="BJ295">
        <v>7.1870000000000003</v>
      </c>
      <c r="BK295">
        <v>9.5069999999999997</v>
      </c>
      <c r="BL295">
        <v>16.693999999999999</v>
      </c>
      <c r="BM295">
        <v>0.1348</v>
      </c>
      <c r="BQ295">
        <v>2188.8989999999999</v>
      </c>
      <c r="BR295">
        <v>0.29441699999999998</v>
      </c>
      <c r="BS295">
        <v>0.11129699999999999</v>
      </c>
      <c r="BT295">
        <v>5.0000000000000001E-3</v>
      </c>
      <c r="BU295">
        <v>7.0873530000000002</v>
      </c>
      <c r="BV295">
        <v>2.2370697000000002</v>
      </c>
    </row>
    <row r="296" spans="1:74" customFormat="1" x14ac:dyDescent="0.25">
      <c r="A296" s="40">
        <v>41705</v>
      </c>
      <c r="B296" s="41">
        <v>3.7010416666666664E-2</v>
      </c>
      <c r="C296">
        <v>9.0459999999999994</v>
      </c>
      <c r="D296">
        <v>4.0000000000000001E-3</v>
      </c>
      <c r="E296">
        <v>40</v>
      </c>
      <c r="F296">
        <v>219.3</v>
      </c>
      <c r="G296">
        <v>295.39999999999998</v>
      </c>
      <c r="H296">
        <v>18.8</v>
      </c>
      <c r="J296">
        <v>8.5</v>
      </c>
      <c r="K296">
        <v>0.92910000000000004</v>
      </c>
      <c r="L296">
        <v>8.4053000000000004</v>
      </c>
      <c r="M296">
        <v>3.7000000000000002E-3</v>
      </c>
      <c r="N296">
        <v>203.76169999999999</v>
      </c>
      <c r="O296">
        <v>274.46980000000002</v>
      </c>
      <c r="P296">
        <v>478.2</v>
      </c>
      <c r="Q296">
        <v>177.29750000000001</v>
      </c>
      <c r="R296">
        <v>238.82210000000001</v>
      </c>
      <c r="S296">
        <v>416.1</v>
      </c>
      <c r="T296">
        <v>18.831700000000001</v>
      </c>
      <c r="W296">
        <v>0</v>
      </c>
      <c r="X296">
        <v>7.8977000000000004</v>
      </c>
      <c r="Y296">
        <v>12.1</v>
      </c>
      <c r="Z296">
        <v>852</v>
      </c>
      <c r="AA296">
        <v>871</v>
      </c>
      <c r="AB296">
        <v>857</v>
      </c>
      <c r="AC296">
        <v>83</v>
      </c>
      <c r="AD296">
        <v>19.72</v>
      </c>
      <c r="AE296">
        <v>0.45</v>
      </c>
      <c r="AF296">
        <v>970</v>
      </c>
      <c r="AG296">
        <v>-2</v>
      </c>
      <c r="AH296">
        <v>6.2969999999999997</v>
      </c>
      <c r="AI296">
        <v>13</v>
      </c>
      <c r="AJ296">
        <v>191</v>
      </c>
      <c r="AK296">
        <v>189.7</v>
      </c>
      <c r="AL296">
        <v>7.5</v>
      </c>
      <c r="AM296">
        <v>195</v>
      </c>
      <c r="AN296" t="s">
        <v>155</v>
      </c>
      <c r="AO296">
        <v>2</v>
      </c>
      <c r="AP296" s="42">
        <v>0.78692129629629637</v>
      </c>
      <c r="AQ296">
        <v>47.161022000000003</v>
      </c>
      <c r="AR296">
        <v>-88.483992999999998</v>
      </c>
      <c r="AS296">
        <v>312</v>
      </c>
      <c r="AT296">
        <v>38.9</v>
      </c>
      <c r="AU296">
        <v>12</v>
      </c>
      <c r="AV296">
        <v>9</v>
      </c>
      <c r="AW296" t="s">
        <v>217</v>
      </c>
      <c r="AX296">
        <v>1.2323679999999999</v>
      </c>
      <c r="AY296">
        <v>1</v>
      </c>
      <c r="AZ296">
        <v>2.4242759999999999</v>
      </c>
      <c r="BA296">
        <v>14.471</v>
      </c>
      <c r="BB296">
        <v>24.09</v>
      </c>
      <c r="BC296">
        <v>1.66</v>
      </c>
      <c r="BD296">
        <v>7.6260000000000003</v>
      </c>
      <c r="BE296">
        <v>3196.45</v>
      </c>
      <c r="BF296">
        <v>0.9</v>
      </c>
      <c r="BG296">
        <v>8.1150000000000002</v>
      </c>
      <c r="BH296">
        <v>10.930999999999999</v>
      </c>
      <c r="BI296">
        <v>19.045000000000002</v>
      </c>
      <c r="BJ296">
        <v>7.0609999999999999</v>
      </c>
      <c r="BK296">
        <v>9.5109999999999992</v>
      </c>
      <c r="BL296">
        <v>16.571999999999999</v>
      </c>
      <c r="BM296">
        <v>0.22489999999999999</v>
      </c>
      <c r="BQ296">
        <v>2183.8220000000001</v>
      </c>
      <c r="BR296">
        <v>0.289128</v>
      </c>
      <c r="BS296">
        <v>0.111703</v>
      </c>
      <c r="BT296">
        <v>5.0000000000000001E-3</v>
      </c>
      <c r="BU296">
        <v>6.9600340000000003</v>
      </c>
      <c r="BV296">
        <v>2.2452302999999998</v>
      </c>
    </row>
    <row r="297" spans="1:74" customFormat="1" x14ac:dyDescent="0.25">
      <c r="A297" s="40">
        <v>41705</v>
      </c>
      <c r="B297" s="41">
        <v>3.7021990740740744E-2</v>
      </c>
      <c r="C297">
        <v>9.1929999999999996</v>
      </c>
      <c r="D297">
        <v>4.0000000000000001E-3</v>
      </c>
      <c r="E297">
        <v>40</v>
      </c>
      <c r="F297">
        <v>219.2</v>
      </c>
      <c r="G297">
        <v>293</v>
      </c>
      <c r="H297">
        <v>21</v>
      </c>
      <c r="J297">
        <v>8.6</v>
      </c>
      <c r="K297">
        <v>0.92810000000000004</v>
      </c>
      <c r="L297">
        <v>8.5315999999999992</v>
      </c>
      <c r="M297">
        <v>3.7000000000000002E-3</v>
      </c>
      <c r="N297">
        <v>203.44560000000001</v>
      </c>
      <c r="O297">
        <v>271.90839999999997</v>
      </c>
      <c r="P297">
        <v>475.4</v>
      </c>
      <c r="Q297">
        <v>177.0224</v>
      </c>
      <c r="R297">
        <v>236.5934</v>
      </c>
      <c r="S297">
        <v>413.6</v>
      </c>
      <c r="T297">
        <v>21.033100000000001</v>
      </c>
      <c r="W297">
        <v>0</v>
      </c>
      <c r="X297">
        <v>7.9813999999999998</v>
      </c>
      <c r="Y297">
        <v>12.1</v>
      </c>
      <c r="Z297">
        <v>850</v>
      </c>
      <c r="AA297">
        <v>871</v>
      </c>
      <c r="AB297">
        <v>856</v>
      </c>
      <c r="AC297">
        <v>83</v>
      </c>
      <c r="AD297">
        <v>19.72</v>
      </c>
      <c r="AE297">
        <v>0.45</v>
      </c>
      <c r="AF297">
        <v>970</v>
      </c>
      <c r="AG297">
        <v>-2</v>
      </c>
      <c r="AH297">
        <v>6.7030000000000003</v>
      </c>
      <c r="AI297">
        <v>13</v>
      </c>
      <c r="AJ297">
        <v>191</v>
      </c>
      <c r="AK297">
        <v>189.3</v>
      </c>
      <c r="AL297">
        <v>7.7</v>
      </c>
      <c r="AM297">
        <v>195</v>
      </c>
      <c r="AN297" t="s">
        <v>155</v>
      </c>
      <c r="AO297">
        <v>2</v>
      </c>
      <c r="AP297" s="42">
        <v>0.7869328703703703</v>
      </c>
      <c r="AQ297">
        <v>47.161194999999999</v>
      </c>
      <c r="AR297">
        <v>-88.484009</v>
      </c>
      <c r="AS297">
        <v>312.10000000000002</v>
      </c>
      <c r="AT297">
        <v>39.5</v>
      </c>
      <c r="AU297">
        <v>12</v>
      </c>
      <c r="AV297">
        <v>9</v>
      </c>
      <c r="AW297" t="s">
        <v>217</v>
      </c>
      <c r="AX297">
        <v>1.5919920000000001</v>
      </c>
      <c r="AY297">
        <v>1.016016</v>
      </c>
      <c r="AZ297">
        <v>2.708008</v>
      </c>
      <c r="BA297">
        <v>14.471</v>
      </c>
      <c r="BB297">
        <v>23.72</v>
      </c>
      <c r="BC297">
        <v>1.64</v>
      </c>
      <c r="BD297">
        <v>7.75</v>
      </c>
      <c r="BE297">
        <v>3196.1750000000002</v>
      </c>
      <c r="BF297">
        <v>0.88500000000000001</v>
      </c>
      <c r="BG297">
        <v>7.9809999999999999</v>
      </c>
      <c r="BH297">
        <v>10.667</v>
      </c>
      <c r="BI297">
        <v>18.649000000000001</v>
      </c>
      <c r="BJ297">
        <v>6.9450000000000003</v>
      </c>
      <c r="BK297">
        <v>9.282</v>
      </c>
      <c r="BL297">
        <v>16.227</v>
      </c>
      <c r="BM297">
        <v>0.2475</v>
      </c>
      <c r="BQ297">
        <v>2174.0920000000001</v>
      </c>
      <c r="BR297">
        <v>0.27215800000000001</v>
      </c>
      <c r="BS297">
        <v>0.11340600000000001</v>
      </c>
      <c r="BT297">
        <v>5.0000000000000001E-3</v>
      </c>
      <c r="BU297">
        <v>6.5515230000000004</v>
      </c>
      <c r="BV297">
        <v>2.2794606000000002</v>
      </c>
    </row>
    <row r="298" spans="1:74" customFormat="1" x14ac:dyDescent="0.25">
      <c r="A298" s="40">
        <v>41705</v>
      </c>
      <c r="B298" s="41">
        <v>3.7033564814814811E-2</v>
      </c>
      <c r="C298">
        <v>9.4160000000000004</v>
      </c>
      <c r="D298">
        <v>4.0000000000000001E-3</v>
      </c>
      <c r="E298">
        <v>40</v>
      </c>
      <c r="F298">
        <v>222.4</v>
      </c>
      <c r="G298">
        <v>291</v>
      </c>
      <c r="H298">
        <v>20</v>
      </c>
      <c r="J298">
        <v>8.6</v>
      </c>
      <c r="K298">
        <v>0.92630000000000001</v>
      </c>
      <c r="L298">
        <v>8.7217000000000002</v>
      </c>
      <c r="M298">
        <v>3.7000000000000002E-3</v>
      </c>
      <c r="N298">
        <v>206.03039999999999</v>
      </c>
      <c r="O298">
        <v>269.51280000000003</v>
      </c>
      <c r="P298">
        <v>475.5</v>
      </c>
      <c r="Q298">
        <v>179.2715</v>
      </c>
      <c r="R298">
        <v>234.50890000000001</v>
      </c>
      <c r="S298">
        <v>413.8</v>
      </c>
      <c r="T298">
        <v>20</v>
      </c>
      <c r="W298">
        <v>0</v>
      </c>
      <c r="X298">
        <v>7.9660000000000002</v>
      </c>
      <c r="Y298">
        <v>12</v>
      </c>
      <c r="Z298">
        <v>851</v>
      </c>
      <c r="AA298">
        <v>871</v>
      </c>
      <c r="AB298">
        <v>856</v>
      </c>
      <c r="AC298">
        <v>83</v>
      </c>
      <c r="AD298">
        <v>19.72</v>
      </c>
      <c r="AE298">
        <v>0.45</v>
      </c>
      <c r="AF298">
        <v>970</v>
      </c>
      <c r="AG298">
        <v>-2</v>
      </c>
      <c r="AH298">
        <v>7</v>
      </c>
      <c r="AI298">
        <v>13</v>
      </c>
      <c r="AJ298">
        <v>191</v>
      </c>
      <c r="AK298">
        <v>189</v>
      </c>
      <c r="AL298">
        <v>7.5</v>
      </c>
      <c r="AM298">
        <v>195</v>
      </c>
      <c r="AN298" t="s">
        <v>155</v>
      </c>
      <c r="AO298">
        <v>2</v>
      </c>
      <c r="AP298" s="42">
        <v>0.78694444444444445</v>
      </c>
      <c r="AQ298">
        <v>47.161360999999999</v>
      </c>
      <c r="AR298">
        <v>-88.484030000000004</v>
      </c>
      <c r="AS298">
        <v>312.7</v>
      </c>
      <c r="AT298">
        <v>39.9</v>
      </c>
      <c r="AU298">
        <v>12</v>
      </c>
      <c r="AV298">
        <v>10</v>
      </c>
      <c r="AW298" t="s">
        <v>217</v>
      </c>
      <c r="AX298">
        <v>1.4838</v>
      </c>
      <c r="AY298">
        <v>1.2161999999999999</v>
      </c>
      <c r="AZ298">
        <v>2.8</v>
      </c>
      <c r="BA298">
        <v>14.471</v>
      </c>
      <c r="BB298">
        <v>23.18</v>
      </c>
      <c r="BC298">
        <v>1.6</v>
      </c>
      <c r="BD298">
        <v>7.9589999999999996</v>
      </c>
      <c r="BE298">
        <v>3195.9369999999999</v>
      </c>
      <c r="BF298">
        <v>0.86399999999999999</v>
      </c>
      <c r="BG298">
        <v>7.9059999999999997</v>
      </c>
      <c r="BH298">
        <v>10.342000000000001</v>
      </c>
      <c r="BI298">
        <v>18.248000000000001</v>
      </c>
      <c r="BJ298">
        <v>6.8789999999999996</v>
      </c>
      <c r="BK298">
        <v>8.9990000000000006</v>
      </c>
      <c r="BL298">
        <v>15.878</v>
      </c>
      <c r="BM298">
        <v>0.23019999999999999</v>
      </c>
      <c r="BQ298">
        <v>2122.4380000000001</v>
      </c>
      <c r="BR298">
        <v>0.27643600000000002</v>
      </c>
      <c r="BS298">
        <v>0.11329699999999999</v>
      </c>
      <c r="BT298">
        <v>5.0000000000000001E-3</v>
      </c>
      <c r="BU298">
        <v>6.6545059999999996</v>
      </c>
      <c r="BV298">
        <v>2.2772697000000002</v>
      </c>
    </row>
    <row r="299" spans="1:74" customFormat="1" x14ac:dyDescent="0.25">
      <c r="A299" s="40">
        <v>41705</v>
      </c>
      <c r="B299" s="41">
        <v>3.7045138888888891E-2</v>
      </c>
      <c r="C299">
        <v>9.6059999999999999</v>
      </c>
      <c r="D299">
        <v>2.7000000000000001E-3</v>
      </c>
      <c r="E299">
        <v>27.214532999999999</v>
      </c>
      <c r="F299">
        <v>230.4</v>
      </c>
      <c r="G299">
        <v>282.10000000000002</v>
      </c>
      <c r="H299">
        <v>40.1</v>
      </c>
      <c r="J299">
        <v>8.5</v>
      </c>
      <c r="K299">
        <v>0.92479999999999996</v>
      </c>
      <c r="L299">
        <v>8.8831000000000007</v>
      </c>
      <c r="M299">
        <v>2.5000000000000001E-3</v>
      </c>
      <c r="N299">
        <v>213.0692</v>
      </c>
      <c r="O299">
        <v>260.87939999999998</v>
      </c>
      <c r="P299">
        <v>473.9</v>
      </c>
      <c r="Q299">
        <v>185.39609999999999</v>
      </c>
      <c r="R299">
        <v>226.99680000000001</v>
      </c>
      <c r="S299">
        <v>412.4</v>
      </c>
      <c r="T299">
        <v>40.1</v>
      </c>
      <c r="W299">
        <v>0</v>
      </c>
      <c r="X299">
        <v>7.8605999999999998</v>
      </c>
      <c r="Y299">
        <v>12.1</v>
      </c>
      <c r="Z299">
        <v>852</v>
      </c>
      <c r="AA299">
        <v>870</v>
      </c>
      <c r="AB299">
        <v>856</v>
      </c>
      <c r="AC299">
        <v>83</v>
      </c>
      <c r="AD299">
        <v>19.72</v>
      </c>
      <c r="AE299">
        <v>0.45</v>
      </c>
      <c r="AF299">
        <v>970</v>
      </c>
      <c r="AG299">
        <v>-2</v>
      </c>
      <c r="AH299">
        <v>7</v>
      </c>
      <c r="AI299">
        <v>13</v>
      </c>
      <c r="AJ299">
        <v>191</v>
      </c>
      <c r="AK299">
        <v>189</v>
      </c>
      <c r="AL299">
        <v>7.4</v>
      </c>
      <c r="AM299">
        <v>195</v>
      </c>
      <c r="AN299" t="s">
        <v>155</v>
      </c>
      <c r="AO299">
        <v>2</v>
      </c>
      <c r="AP299" s="42">
        <v>0.7869560185185186</v>
      </c>
      <c r="AQ299">
        <v>47.161526000000002</v>
      </c>
      <c r="AR299">
        <v>-88.484054</v>
      </c>
      <c r="AS299">
        <v>313.3</v>
      </c>
      <c r="AT299">
        <v>40</v>
      </c>
      <c r="AU299">
        <v>12</v>
      </c>
      <c r="AV299">
        <v>10</v>
      </c>
      <c r="AW299" t="s">
        <v>217</v>
      </c>
      <c r="AX299">
        <v>1.2919</v>
      </c>
      <c r="AY299">
        <v>1.4</v>
      </c>
      <c r="AZ299">
        <v>2.7433000000000001</v>
      </c>
      <c r="BA299">
        <v>14.471</v>
      </c>
      <c r="BB299">
        <v>22.74</v>
      </c>
      <c r="BC299">
        <v>1.57</v>
      </c>
      <c r="BD299">
        <v>8.1340000000000003</v>
      </c>
      <c r="BE299">
        <v>3195.413</v>
      </c>
      <c r="BF299">
        <v>0.57599999999999996</v>
      </c>
      <c r="BG299">
        <v>8.0259999999999998</v>
      </c>
      <c r="BH299">
        <v>9.827</v>
      </c>
      <c r="BI299">
        <v>17.853999999999999</v>
      </c>
      <c r="BJ299">
        <v>6.984</v>
      </c>
      <c r="BK299">
        <v>8.5510000000000002</v>
      </c>
      <c r="BL299">
        <v>15.535</v>
      </c>
      <c r="BM299">
        <v>0.45300000000000001</v>
      </c>
      <c r="BQ299">
        <v>2055.9740000000002</v>
      </c>
      <c r="BR299">
        <v>0.30952600000000002</v>
      </c>
      <c r="BS299">
        <v>0.11440599999999999</v>
      </c>
      <c r="BT299">
        <v>5.7029999999999997E-3</v>
      </c>
      <c r="BU299">
        <v>7.4510649999999998</v>
      </c>
      <c r="BV299">
        <v>2.2995606</v>
      </c>
    </row>
    <row r="300" spans="1:74" customFormat="1" x14ac:dyDescent="0.25">
      <c r="A300" s="40">
        <v>41705</v>
      </c>
      <c r="B300" s="41">
        <v>3.7056712962962958E-2</v>
      </c>
      <c r="C300">
        <v>9.7210000000000001</v>
      </c>
      <c r="D300">
        <v>2.8999999999999998E-3</v>
      </c>
      <c r="E300">
        <v>29.380531000000001</v>
      </c>
      <c r="F300">
        <v>235.1</v>
      </c>
      <c r="G300">
        <v>282</v>
      </c>
      <c r="H300">
        <v>20</v>
      </c>
      <c r="J300">
        <v>8.26</v>
      </c>
      <c r="K300">
        <v>0.92390000000000005</v>
      </c>
      <c r="L300">
        <v>8.9816000000000003</v>
      </c>
      <c r="M300">
        <v>2.7000000000000001E-3</v>
      </c>
      <c r="N300">
        <v>217.21870000000001</v>
      </c>
      <c r="O300">
        <v>260.55270000000002</v>
      </c>
      <c r="P300">
        <v>477.8</v>
      </c>
      <c r="Q300">
        <v>189.0067</v>
      </c>
      <c r="R300">
        <v>226.71250000000001</v>
      </c>
      <c r="S300">
        <v>415.7</v>
      </c>
      <c r="T300">
        <v>20</v>
      </c>
      <c r="W300">
        <v>0</v>
      </c>
      <c r="X300">
        <v>7.6356000000000002</v>
      </c>
      <c r="Y300">
        <v>12.1</v>
      </c>
      <c r="Z300">
        <v>851</v>
      </c>
      <c r="AA300">
        <v>871</v>
      </c>
      <c r="AB300">
        <v>857</v>
      </c>
      <c r="AC300">
        <v>83</v>
      </c>
      <c r="AD300">
        <v>19.72</v>
      </c>
      <c r="AE300">
        <v>0.45</v>
      </c>
      <c r="AF300">
        <v>970</v>
      </c>
      <c r="AG300">
        <v>-2</v>
      </c>
      <c r="AH300">
        <v>7</v>
      </c>
      <c r="AI300">
        <v>13</v>
      </c>
      <c r="AJ300">
        <v>191</v>
      </c>
      <c r="AK300">
        <v>189</v>
      </c>
      <c r="AL300">
        <v>7.5</v>
      </c>
      <c r="AM300">
        <v>195</v>
      </c>
      <c r="AN300" t="s">
        <v>155</v>
      </c>
      <c r="AO300">
        <v>2</v>
      </c>
      <c r="AP300" s="42">
        <v>0.78696759259259252</v>
      </c>
      <c r="AQ300">
        <v>47.16169</v>
      </c>
      <c r="AR300">
        <v>-88.484108000000006</v>
      </c>
      <c r="AS300">
        <v>313.3</v>
      </c>
      <c r="AT300">
        <v>40.4</v>
      </c>
      <c r="AU300">
        <v>12</v>
      </c>
      <c r="AV300">
        <v>10</v>
      </c>
      <c r="AW300" t="s">
        <v>217</v>
      </c>
      <c r="AX300">
        <v>1.2</v>
      </c>
      <c r="AY300">
        <v>1.4080999999999999</v>
      </c>
      <c r="AZ300">
        <v>2.1080999999999999</v>
      </c>
      <c r="BA300">
        <v>14.471</v>
      </c>
      <c r="BB300">
        <v>22.49</v>
      </c>
      <c r="BC300">
        <v>1.55</v>
      </c>
      <c r="BD300">
        <v>8.2309999999999999</v>
      </c>
      <c r="BE300">
        <v>3195.9279999999999</v>
      </c>
      <c r="BF300">
        <v>0.61499999999999999</v>
      </c>
      <c r="BG300">
        <v>8.0939999999999994</v>
      </c>
      <c r="BH300">
        <v>9.7089999999999996</v>
      </c>
      <c r="BI300">
        <v>17.803000000000001</v>
      </c>
      <c r="BJ300">
        <v>7.0430000000000001</v>
      </c>
      <c r="BK300">
        <v>8.4480000000000004</v>
      </c>
      <c r="BL300">
        <v>15.491</v>
      </c>
      <c r="BM300">
        <v>0.2235</v>
      </c>
      <c r="BQ300">
        <v>1975.5319999999999</v>
      </c>
      <c r="BR300">
        <v>0.317079</v>
      </c>
      <c r="BS300">
        <v>0.115703</v>
      </c>
      <c r="BT300">
        <v>5.2969999999999996E-3</v>
      </c>
      <c r="BU300">
        <v>7.6328849999999999</v>
      </c>
      <c r="BV300">
        <v>2.3256302999999998</v>
      </c>
    </row>
    <row r="301" spans="1:74" customFormat="1" x14ac:dyDescent="0.25">
      <c r="A301" s="40">
        <v>41705</v>
      </c>
      <c r="B301" s="41">
        <v>3.7068287037037038E-2</v>
      </c>
      <c r="C301">
        <v>10.093</v>
      </c>
      <c r="D301">
        <v>3.3999999999999998E-3</v>
      </c>
      <c r="E301">
        <v>34.352159</v>
      </c>
      <c r="F301">
        <v>246</v>
      </c>
      <c r="G301">
        <v>281.3</v>
      </c>
      <c r="H301">
        <v>38.6</v>
      </c>
      <c r="J301">
        <v>8.11</v>
      </c>
      <c r="K301">
        <v>0.92110000000000003</v>
      </c>
      <c r="L301">
        <v>9.2970000000000006</v>
      </c>
      <c r="M301">
        <v>3.2000000000000002E-3</v>
      </c>
      <c r="N301">
        <v>226.61859999999999</v>
      </c>
      <c r="O301">
        <v>259.07229999999998</v>
      </c>
      <c r="P301">
        <v>485.7</v>
      </c>
      <c r="Q301">
        <v>197.1857</v>
      </c>
      <c r="R301">
        <v>225.42439999999999</v>
      </c>
      <c r="S301">
        <v>422.6</v>
      </c>
      <c r="T301">
        <v>38.551600000000001</v>
      </c>
      <c r="W301">
        <v>0</v>
      </c>
      <c r="X301">
        <v>7.4722</v>
      </c>
      <c r="Y301">
        <v>12.1</v>
      </c>
      <c r="Z301">
        <v>851</v>
      </c>
      <c r="AA301">
        <v>871</v>
      </c>
      <c r="AB301">
        <v>857</v>
      </c>
      <c r="AC301">
        <v>83</v>
      </c>
      <c r="AD301">
        <v>19.72</v>
      </c>
      <c r="AE301">
        <v>0.45</v>
      </c>
      <c r="AF301">
        <v>970</v>
      </c>
      <c r="AG301">
        <v>-2</v>
      </c>
      <c r="AH301">
        <v>6.2977020000000001</v>
      </c>
      <c r="AI301">
        <v>13</v>
      </c>
      <c r="AJ301">
        <v>191</v>
      </c>
      <c r="AK301">
        <v>189</v>
      </c>
      <c r="AL301">
        <v>7.6</v>
      </c>
      <c r="AM301">
        <v>195</v>
      </c>
      <c r="AN301" t="s">
        <v>155</v>
      </c>
      <c r="AO301">
        <v>2</v>
      </c>
      <c r="AP301" s="42">
        <v>0.78697916666666667</v>
      </c>
      <c r="AQ301">
        <v>47.161853999999998</v>
      </c>
      <c r="AR301">
        <v>-88.484177000000003</v>
      </c>
      <c r="AS301">
        <v>313.5</v>
      </c>
      <c r="AT301">
        <v>41.1</v>
      </c>
      <c r="AU301">
        <v>12</v>
      </c>
      <c r="AV301">
        <v>10</v>
      </c>
      <c r="AW301" t="s">
        <v>217</v>
      </c>
      <c r="AX301">
        <v>1.1838</v>
      </c>
      <c r="AY301">
        <v>1.5</v>
      </c>
      <c r="AZ301">
        <v>2.1757</v>
      </c>
      <c r="BA301">
        <v>14.471</v>
      </c>
      <c r="BB301">
        <v>21.69</v>
      </c>
      <c r="BC301">
        <v>1.5</v>
      </c>
      <c r="BD301">
        <v>8.5609999999999999</v>
      </c>
      <c r="BE301">
        <v>3194.7080000000001</v>
      </c>
      <c r="BF301">
        <v>0.69199999999999995</v>
      </c>
      <c r="BG301">
        <v>8.1549999999999994</v>
      </c>
      <c r="BH301">
        <v>9.3230000000000004</v>
      </c>
      <c r="BI301">
        <v>17.478000000000002</v>
      </c>
      <c r="BJ301">
        <v>7.0960000000000001</v>
      </c>
      <c r="BK301">
        <v>8.1120000000000001</v>
      </c>
      <c r="BL301">
        <v>15.208</v>
      </c>
      <c r="BM301">
        <v>0.41610000000000003</v>
      </c>
      <c r="BQ301">
        <v>1866.971</v>
      </c>
      <c r="BR301">
        <v>0.347306</v>
      </c>
      <c r="BS301">
        <v>0.116702</v>
      </c>
      <c r="BT301">
        <v>5.7019999999999996E-3</v>
      </c>
      <c r="BU301">
        <v>8.3605169999999998</v>
      </c>
      <c r="BV301">
        <v>2.3457102000000001</v>
      </c>
    </row>
    <row r="302" spans="1:74" customFormat="1" x14ac:dyDescent="0.25">
      <c r="A302" s="40">
        <v>41705</v>
      </c>
      <c r="B302" s="41">
        <v>3.7079861111111112E-2</v>
      </c>
      <c r="C302">
        <v>10.11</v>
      </c>
      <c r="D302">
        <v>2E-3</v>
      </c>
      <c r="E302">
        <v>20</v>
      </c>
      <c r="F302">
        <v>255.9</v>
      </c>
      <c r="G302">
        <v>278.7</v>
      </c>
      <c r="H302">
        <v>22.1</v>
      </c>
      <c r="J302">
        <v>7.96</v>
      </c>
      <c r="K302">
        <v>0.92110000000000003</v>
      </c>
      <c r="L302">
        <v>9.3124000000000002</v>
      </c>
      <c r="M302">
        <v>1.8E-3</v>
      </c>
      <c r="N302">
        <v>235.6703</v>
      </c>
      <c r="O302">
        <v>256.71390000000002</v>
      </c>
      <c r="P302">
        <v>492.4</v>
      </c>
      <c r="Q302">
        <v>205.06180000000001</v>
      </c>
      <c r="R302">
        <v>223.3723</v>
      </c>
      <c r="S302">
        <v>428.4</v>
      </c>
      <c r="T302">
        <v>22.138300000000001</v>
      </c>
      <c r="W302">
        <v>0</v>
      </c>
      <c r="X302">
        <v>7.3357000000000001</v>
      </c>
      <c r="Y302">
        <v>12.2</v>
      </c>
      <c r="Z302">
        <v>851</v>
      </c>
      <c r="AA302">
        <v>871</v>
      </c>
      <c r="AB302">
        <v>858</v>
      </c>
      <c r="AC302">
        <v>83</v>
      </c>
      <c r="AD302">
        <v>19.72</v>
      </c>
      <c r="AE302">
        <v>0.45</v>
      </c>
      <c r="AF302">
        <v>970</v>
      </c>
      <c r="AG302">
        <v>-2</v>
      </c>
      <c r="AH302">
        <v>6</v>
      </c>
      <c r="AI302">
        <v>13</v>
      </c>
      <c r="AJ302">
        <v>191</v>
      </c>
      <c r="AK302">
        <v>189</v>
      </c>
      <c r="AL302">
        <v>7.7</v>
      </c>
      <c r="AM302">
        <v>195</v>
      </c>
      <c r="AN302" t="s">
        <v>155</v>
      </c>
      <c r="AO302">
        <v>2</v>
      </c>
      <c r="AP302" s="42">
        <v>0.78699074074074071</v>
      </c>
      <c r="AQ302">
        <v>47.162021000000003</v>
      </c>
      <c r="AR302">
        <v>-88.484239000000002</v>
      </c>
      <c r="AS302">
        <v>313.89999999999998</v>
      </c>
      <c r="AT302">
        <v>41.7</v>
      </c>
      <c r="AU302">
        <v>12</v>
      </c>
      <c r="AV302">
        <v>10</v>
      </c>
      <c r="AW302" t="s">
        <v>217</v>
      </c>
      <c r="AX302">
        <v>1</v>
      </c>
      <c r="AY302">
        <v>1.5162</v>
      </c>
      <c r="AZ302">
        <v>1.9161999999999999</v>
      </c>
      <c r="BA302">
        <v>14.471</v>
      </c>
      <c r="BB302">
        <v>21.66</v>
      </c>
      <c r="BC302">
        <v>1.5</v>
      </c>
      <c r="BD302">
        <v>8.5640000000000001</v>
      </c>
      <c r="BE302">
        <v>3195.71</v>
      </c>
      <c r="BF302">
        <v>0.40200000000000002</v>
      </c>
      <c r="BG302">
        <v>8.4689999999999994</v>
      </c>
      <c r="BH302">
        <v>9.2249999999999996</v>
      </c>
      <c r="BI302">
        <v>17.695</v>
      </c>
      <c r="BJ302">
        <v>7.3689999999999998</v>
      </c>
      <c r="BK302">
        <v>8.0269999999999992</v>
      </c>
      <c r="BL302">
        <v>15.397</v>
      </c>
      <c r="BM302">
        <v>0.23860000000000001</v>
      </c>
      <c r="BQ302">
        <v>1830.383</v>
      </c>
      <c r="BR302">
        <v>0.37786500000000001</v>
      </c>
      <c r="BS302">
        <v>0.117703</v>
      </c>
      <c r="BT302">
        <v>5.2969999999999996E-3</v>
      </c>
      <c r="BU302">
        <v>9.096152</v>
      </c>
      <c r="BV302">
        <v>2.3658302999999998</v>
      </c>
    </row>
    <row r="303" spans="1:74" customFormat="1" x14ac:dyDescent="0.25">
      <c r="A303" s="40">
        <v>41705</v>
      </c>
      <c r="B303" s="41">
        <v>3.7091435185185186E-2</v>
      </c>
      <c r="C303">
        <v>10.212999999999999</v>
      </c>
      <c r="D303">
        <v>2E-3</v>
      </c>
      <c r="E303">
        <v>20</v>
      </c>
      <c r="F303">
        <v>262.8</v>
      </c>
      <c r="G303">
        <v>272.39999999999998</v>
      </c>
      <c r="H303">
        <v>10</v>
      </c>
      <c r="J303">
        <v>7.61</v>
      </c>
      <c r="K303">
        <v>0.9204</v>
      </c>
      <c r="L303">
        <v>9.4002999999999997</v>
      </c>
      <c r="M303">
        <v>1.8E-3</v>
      </c>
      <c r="N303">
        <v>241.85669999999999</v>
      </c>
      <c r="O303">
        <v>250.7165</v>
      </c>
      <c r="P303">
        <v>492.6</v>
      </c>
      <c r="Q303">
        <v>210.44470000000001</v>
      </c>
      <c r="R303">
        <v>218.15379999999999</v>
      </c>
      <c r="S303">
        <v>428.6</v>
      </c>
      <c r="T303">
        <v>10</v>
      </c>
      <c r="W303">
        <v>0</v>
      </c>
      <c r="X303">
        <v>7.0065999999999997</v>
      </c>
      <c r="Y303">
        <v>12.1</v>
      </c>
      <c r="Z303">
        <v>851</v>
      </c>
      <c r="AA303">
        <v>872</v>
      </c>
      <c r="AB303">
        <v>860</v>
      </c>
      <c r="AC303">
        <v>83</v>
      </c>
      <c r="AD303">
        <v>19.72</v>
      </c>
      <c r="AE303">
        <v>0.45</v>
      </c>
      <c r="AF303">
        <v>970</v>
      </c>
      <c r="AG303">
        <v>-2</v>
      </c>
      <c r="AH303">
        <v>6.7030000000000003</v>
      </c>
      <c r="AI303">
        <v>13</v>
      </c>
      <c r="AJ303">
        <v>191</v>
      </c>
      <c r="AK303">
        <v>189</v>
      </c>
      <c r="AL303">
        <v>7.9</v>
      </c>
      <c r="AM303">
        <v>195</v>
      </c>
      <c r="AN303" t="s">
        <v>155</v>
      </c>
      <c r="AO303">
        <v>2</v>
      </c>
      <c r="AP303" s="42">
        <v>0.78700231481481486</v>
      </c>
      <c r="AQ303">
        <v>47.162196000000002</v>
      </c>
      <c r="AR303">
        <v>-88.484254000000007</v>
      </c>
      <c r="AS303">
        <v>314.60000000000002</v>
      </c>
      <c r="AT303">
        <v>42.2</v>
      </c>
      <c r="AU303">
        <v>12</v>
      </c>
      <c r="AV303">
        <v>10</v>
      </c>
      <c r="AW303" t="s">
        <v>217</v>
      </c>
      <c r="AX303">
        <v>1.0162</v>
      </c>
      <c r="AY303">
        <v>1.7323999999999999</v>
      </c>
      <c r="AZ303">
        <v>2.1324000000000001</v>
      </c>
      <c r="BA303">
        <v>14.471</v>
      </c>
      <c r="BB303">
        <v>21.45</v>
      </c>
      <c r="BC303">
        <v>1.48</v>
      </c>
      <c r="BD303">
        <v>8.6489999999999991</v>
      </c>
      <c r="BE303">
        <v>3196.009</v>
      </c>
      <c r="BF303">
        <v>0.39800000000000002</v>
      </c>
      <c r="BG303">
        <v>8.6110000000000007</v>
      </c>
      <c r="BH303">
        <v>8.9269999999999996</v>
      </c>
      <c r="BI303">
        <v>17.538</v>
      </c>
      <c r="BJ303">
        <v>7.4930000000000003</v>
      </c>
      <c r="BK303">
        <v>7.7670000000000003</v>
      </c>
      <c r="BL303">
        <v>15.26</v>
      </c>
      <c r="BM303">
        <v>0.10680000000000001</v>
      </c>
      <c r="BQ303">
        <v>1732.0930000000001</v>
      </c>
      <c r="BR303">
        <v>0.38570300000000002</v>
      </c>
      <c r="BS303">
        <v>0.11799999999999999</v>
      </c>
      <c r="BT303">
        <v>5.0000000000000001E-3</v>
      </c>
      <c r="BU303">
        <v>9.2848360000000003</v>
      </c>
      <c r="BV303">
        <v>2.3717999999999999</v>
      </c>
    </row>
    <row r="304" spans="1:74" customFormat="1" x14ac:dyDescent="0.25">
      <c r="A304" s="40">
        <v>41705</v>
      </c>
      <c r="B304" s="41">
        <v>3.7103009259259259E-2</v>
      </c>
      <c r="C304">
        <v>10.148999999999999</v>
      </c>
      <c r="D304">
        <v>2E-3</v>
      </c>
      <c r="E304">
        <v>20</v>
      </c>
      <c r="F304">
        <v>270.10000000000002</v>
      </c>
      <c r="G304">
        <v>267.3</v>
      </c>
      <c r="H304">
        <v>29.3</v>
      </c>
      <c r="J304">
        <v>7.4</v>
      </c>
      <c r="K304">
        <v>0.92090000000000005</v>
      </c>
      <c r="L304">
        <v>9.3459000000000003</v>
      </c>
      <c r="M304">
        <v>1.8E-3</v>
      </c>
      <c r="N304">
        <v>248.7379</v>
      </c>
      <c r="O304">
        <v>246.19659999999999</v>
      </c>
      <c r="P304">
        <v>494.9</v>
      </c>
      <c r="Q304">
        <v>216.43950000000001</v>
      </c>
      <c r="R304">
        <v>214.22819999999999</v>
      </c>
      <c r="S304">
        <v>430.7</v>
      </c>
      <c r="T304">
        <v>29.299299999999999</v>
      </c>
      <c r="W304">
        <v>0</v>
      </c>
      <c r="X304">
        <v>6.8146000000000004</v>
      </c>
      <c r="Y304">
        <v>12.2</v>
      </c>
      <c r="Z304">
        <v>850</v>
      </c>
      <c r="AA304">
        <v>871</v>
      </c>
      <c r="AB304">
        <v>858</v>
      </c>
      <c r="AC304">
        <v>83</v>
      </c>
      <c r="AD304">
        <v>19.73</v>
      </c>
      <c r="AE304">
        <v>0.45</v>
      </c>
      <c r="AF304">
        <v>969</v>
      </c>
      <c r="AG304">
        <v>-2</v>
      </c>
      <c r="AH304">
        <v>7</v>
      </c>
      <c r="AI304">
        <v>13</v>
      </c>
      <c r="AJ304">
        <v>191</v>
      </c>
      <c r="AK304">
        <v>189</v>
      </c>
      <c r="AL304">
        <v>7.9</v>
      </c>
      <c r="AM304">
        <v>195</v>
      </c>
      <c r="AN304" t="s">
        <v>155</v>
      </c>
      <c r="AO304">
        <v>2</v>
      </c>
      <c r="AP304" s="42">
        <v>0.78701388888888879</v>
      </c>
      <c r="AQ304">
        <v>47.162374999999997</v>
      </c>
      <c r="AR304">
        <v>-88.484245000000001</v>
      </c>
      <c r="AS304">
        <v>315.5</v>
      </c>
      <c r="AT304">
        <v>42.8</v>
      </c>
      <c r="AU304">
        <v>12</v>
      </c>
      <c r="AV304">
        <v>10</v>
      </c>
      <c r="AW304" t="s">
        <v>217</v>
      </c>
      <c r="AX304">
        <v>1.2</v>
      </c>
      <c r="AY304">
        <v>2.1080999999999999</v>
      </c>
      <c r="AZ304">
        <v>2.5</v>
      </c>
      <c r="BA304">
        <v>14.471</v>
      </c>
      <c r="BB304">
        <v>21.58</v>
      </c>
      <c r="BC304">
        <v>1.49</v>
      </c>
      <c r="BD304">
        <v>8.5909999999999993</v>
      </c>
      <c r="BE304">
        <v>3195.42</v>
      </c>
      <c r="BF304">
        <v>0.40100000000000002</v>
      </c>
      <c r="BG304">
        <v>8.9060000000000006</v>
      </c>
      <c r="BH304">
        <v>8.8149999999999995</v>
      </c>
      <c r="BI304">
        <v>17.721</v>
      </c>
      <c r="BJ304">
        <v>7.75</v>
      </c>
      <c r="BK304">
        <v>7.67</v>
      </c>
      <c r="BL304">
        <v>15.42</v>
      </c>
      <c r="BM304">
        <v>0.31459999999999999</v>
      </c>
      <c r="BQ304">
        <v>1694.11</v>
      </c>
      <c r="BR304">
        <v>0.37545499999999998</v>
      </c>
      <c r="BS304">
        <v>0.119406</v>
      </c>
      <c r="BT304">
        <v>5.7029999999999997E-3</v>
      </c>
      <c r="BU304">
        <v>9.0381409999999995</v>
      </c>
      <c r="BV304">
        <v>2.4000606000000002</v>
      </c>
    </row>
    <row r="305" spans="1:74" customFormat="1" x14ac:dyDescent="0.25">
      <c r="A305" s="40">
        <v>41705</v>
      </c>
      <c r="B305" s="41">
        <v>3.7114583333333333E-2</v>
      </c>
      <c r="C305">
        <v>9.9830000000000005</v>
      </c>
      <c r="D305">
        <v>2.5999999999999999E-3</v>
      </c>
      <c r="E305">
        <v>26.386482000000001</v>
      </c>
      <c r="F305">
        <v>272.89999999999998</v>
      </c>
      <c r="G305">
        <v>260.39999999999998</v>
      </c>
      <c r="H305">
        <v>10</v>
      </c>
      <c r="J305">
        <v>7.31</v>
      </c>
      <c r="K305">
        <v>0.92210000000000003</v>
      </c>
      <c r="L305">
        <v>9.2055000000000007</v>
      </c>
      <c r="M305">
        <v>2.3999999999999998E-3</v>
      </c>
      <c r="N305">
        <v>251.63810000000001</v>
      </c>
      <c r="O305">
        <v>240.10919999999999</v>
      </c>
      <c r="P305">
        <v>491.7</v>
      </c>
      <c r="Q305">
        <v>218.9588</v>
      </c>
      <c r="R305">
        <v>208.9271</v>
      </c>
      <c r="S305">
        <v>427.9</v>
      </c>
      <c r="T305">
        <v>10</v>
      </c>
      <c r="W305">
        <v>0</v>
      </c>
      <c r="X305">
        <v>6.7435999999999998</v>
      </c>
      <c r="Y305">
        <v>12.1</v>
      </c>
      <c r="Z305">
        <v>851</v>
      </c>
      <c r="AA305">
        <v>870</v>
      </c>
      <c r="AB305">
        <v>857</v>
      </c>
      <c r="AC305">
        <v>83</v>
      </c>
      <c r="AD305">
        <v>19.72</v>
      </c>
      <c r="AE305">
        <v>0.45</v>
      </c>
      <c r="AF305">
        <v>970</v>
      </c>
      <c r="AG305">
        <v>-2</v>
      </c>
      <c r="AH305">
        <v>7</v>
      </c>
      <c r="AI305">
        <v>13</v>
      </c>
      <c r="AJ305">
        <v>191</v>
      </c>
      <c r="AK305">
        <v>188.3</v>
      </c>
      <c r="AL305">
        <v>7.8</v>
      </c>
      <c r="AM305">
        <v>195</v>
      </c>
      <c r="AN305" t="s">
        <v>155</v>
      </c>
      <c r="AO305">
        <v>2</v>
      </c>
      <c r="AP305" s="42">
        <v>0.78702546296296294</v>
      </c>
      <c r="AQ305">
        <v>47.162557</v>
      </c>
      <c r="AR305">
        <v>-88.484216000000004</v>
      </c>
      <c r="AS305">
        <v>315.8</v>
      </c>
      <c r="AT305">
        <v>43.6</v>
      </c>
      <c r="AU305">
        <v>12</v>
      </c>
      <c r="AV305">
        <v>10</v>
      </c>
      <c r="AW305" t="s">
        <v>217</v>
      </c>
      <c r="AX305">
        <v>1.2</v>
      </c>
      <c r="AY305">
        <v>2.1027999999999998</v>
      </c>
      <c r="AZ305">
        <v>2.4432999999999998</v>
      </c>
      <c r="BA305">
        <v>14.471</v>
      </c>
      <c r="BB305">
        <v>21.92</v>
      </c>
      <c r="BC305">
        <v>1.52</v>
      </c>
      <c r="BD305">
        <v>8.4489999999999998</v>
      </c>
      <c r="BE305">
        <v>3196.07</v>
      </c>
      <c r="BF305">
        <v>0.53800000000000003</v>
      </c>
      <c r="BG305">
        <v>9.1489999999999991</v>
      </c>
      <c r="BH305">
        <v>8.73</v>
      </c>
      <c r="BI305">
        <v>17.879000000000001</v>
      </c>
      <c r="BJ305">
        <v>7.9610000000000003</v>
      </c>
      <c r="BK305">
        <v>7.5960000000000001</v>
      </c>
      <c r="BL305">
        <v>15.557</v>
      </c>
      <c r="BM305">
        <v>0.109</v>
      </c>
      <c r="BQ305">
        <v>1702.4010000000001</v>
      </c>
      <c r="BR305">
        <v>0.35975200000000002</v>
      </c>
      <c r="BS305">
        <v>0.119297</v>
      </c>
      <c r="BT305">
        <v>6.0000000000000001E-3</v>
      </c>
      <c r="BU305">
        <v>8.6601300000000005</v>
      </c>
      <c r="BV305">
        <v>2.3978697000000002</v>
      </c>
    </row>
    <row r="306" spans="1:74" customFormat="1" x14ac:dyDescent="0.25">
      <c r="A306" s="40">
        <v>41705</v>
      </c>
      <c r="B306" s="41">
        <v>3.7126157407407406E-2</v>
      </c>
      <c r="C306">
        <v>9.7390000000000008</v>
      </c>
      <c r="D306">
        <v>2.0999999999999999E-3</v>
      </c>
      <c r="E306">
        <v>20.604351000000001</v>
      </c>
      <c r="F306">
        <v>277.5</v>
      </c>
      <c r="G306">
        <v>260.10000000000002</v>
      </c>
      <c r="H306">
        <v>10</v>
      </c>
      <c r="J306">
        <v>7.3</v>
      </c>
      <c r="K306">
        <v>0.92390000000000005</v>
      </c>
      <c r="L306">
        <v>8.9978999999999996</v>
      </c>
      <c r="M306">
        <v>1.9E-3</v>
      </c>
      <c r="N306">
        <v>256.40730000000002</v>
      </c>
      <c r="O306">
        <v>240.29580000000001</v>
      </c>
      <c r="P306">
        <v>496.7</v>
      </c>
      <c r="Q306">
        <v>223.113</v>
      </c>
      <c r="R306">
        <v>209.09370000000001</v>
      </c>
      <c r="S306">
        <v>432.2</v>
      </c>
      <c r="T306">
        <v>10</v>
      </c>
      <c r="W306">
        <v>0</v>
      </c>
      <c r="X306">
        <v>6.7446999999999999</v>
      </c>
      <c r="Y306">
        <v>12.1</v>
      </c>
      <c r="Z306">
        <v>851</v>
      </c>
      <c r="AA306">
        <v>871</v>
      </c>
      <c r="AB306">
        <v>856</v>
      </c>
      <c r="AC306">
        <v>83</v>
      </c>
      <c r="AD306">
        <v>19.73</v>
      </c>
      <c r="AE306">
        <v>0.45</v>
      </c>
      <c r="AF306">
        <v>969</v>
      </c>
      <c r="AG306">
        <v>-2</v>
      </c>
      <c r="AH306">
        <v>7</v>
      </c>
      <c r="AI306">
        <v>13</v>
      </c>
      <c r="AJ306">
        <v>191</v>
      </c>
      <c r="AK306">
        <v>188.7</v>
      </c>
      <c r="AL306">
        <v>7.7</v>
      </c>
      <c r="AM306">
        <v>195</v>
      </c>
      <c r="AN306" t="s">
        <v>155</v>
      </c>
      <c r="AO306">
        <v>2</v>
      </c>
      <c r="AP306" s="42">
        <v>0.78703703703703709</v>
      </c>
      <c r="AQ306">
        <v>47.162739999999999</v>
      </c>
      <c r="AR306">
        <v>-88.484205000000003</v>
      </c>
      <c r="AS306">
        <v>316.39999999999998</v>
      </c>
      <c r="AT306">
        <v>44.4</v>
      </c>
      <c r="AU306">
        <v>12</v>
      </c>
      <c r="AV306">
        <v>10</v>
      </c>
      <c r="AW306" t="s">
        <v>217</v>
      </c>
      <c r="AX306">
        <v>1.2</v>
      </c>
      <c r="AY306">
        <v>1.0081</v>
      </c>
      <c r="AZ306">
        <v>1.8081</v>
      </c>
      <c r="BA306">
        <v>14.471</v>
      </c>
      <c r="BB306">
        <v>22.45</v>
      </c>
      <c r="BC306">
        <v>1.55</v>
      </c>
      <c r="BD306">
        <v>8.2330000000000005</v>
      </c>
      <c r="BE306">
        <v>3196.5509999999999</v>
      </c>
      <c r="BF306">
        <v>0.43</v>
      </c>
      <c r="BG306">
        <v>9.5389999999999997</v>
      </c>
      <c r="BH306">
        <v>8.94</v>
      </c>
      <c r="BI306">
        <v>18.478999999999999</v>
      </c>
      <c r="BJ306">
        <v>8.3000000000000007</v>
      </c>
      <c r="BK306">
        <v>7.7789999999999999</v>
      </c>
      <c r="BL306">
        <v>16.079000000000001</v>
      </c>
      <c r="BM306">
        <v>0.1116</v>
      </c>
      <c r="BQ306">
        <v>1742.2070000000001</v>
      </c>
      <c r="BR306">
        <v>0.40210099999999999</v>
      </c>
      <c r="BS306">
        <v>0.119703</v>
      </c>
      <c r="BT306">
        <v>5.2969999999999996E-3</v>
      </c>
      <c r="BU306">
        <v>9.6795760000000008</v>
      </c>
      <c r="BV306">
        <v>2.4060302999999998</v>
      </c>
    </row>
    <row r="307" spans="1:74" customFormat="1" x14ac:dyDescent="0.25">
      <c r="A307" s="40">
        <v>41705</v>
      </c>
      <c r="B307" s="41">
        <v>3.713773148148148E-2</v>
      </c>
      <c r="C307">
        <v>8.5619999999999994</v>
      </c>
      <c r="D307">
        <v>1.6000000000000001E-3</v>
      </c>
      <c r="E307">
        <v>15.871245</v>
      </c>
      <c r="F307">
        <v>276.89999999999998</v>
      </c>
      <c r="G307">
        <v>244.5</v>
      </c>
      <c r="H307">
        <v>1.4</v>
      </c>
      <c r="J307">
        <v>7.3</v>
      </c>
      <c r="K307">
        <v>0.93289999999999995</v>
      </c>
      <c r="L307">
        <v>7.9877000000000002</v>
      </c>
      <c r="M307">
        <v>1.5E-3</v>
      </c>
      <c r="N307">
        <v>258.30189999999999</v>
      </c>
      <c r="O307">
        <v>228.14750000000001</v>
      </c>
      <c r="P307">
        <v>486.4</v>
      </c>
      <c r="Q307">
        <v>224.76480000000001</v>
      </c>
      <c r="R307">
        <v>198.5256</v>
      </c>
      <c r="S307">
        <v>423.3</v>
      </c>
      <c r="T307">
        <v>1.3926000000000001</v>
      </c>
      <c r="W307">
        <v>0</v>
      </c>
      <c r="X307">
        <v>6.8105000000000002</v>
      </c>
      <c r="Y307">
        <v>12.1</v>
      </c>
      <c r="Z307">
        <v>851</v>
      </c>
      <c r="AA307">
        <v>870</v>
      </c>
      <c r="AB307">
        <v>855</v>
      </c>
      <c r="AC307">
        <v>83</v>
      </c>
      <c r="AD307">
        <v>19.739999999999998</v>
      </c>
      <c r="AE307">
        <v>0.45</v>
      </c>
      <c r="AF307">
        <v>969</v>
      </c>
      <c r="AG307">
        <v>-2</v>
      </c>
      <c r="AH307">
        <v>7</v>
      </c>
      <c r="AI307">
        <v>13</v>
      </c>
      <c r="AJ307">
        <v>191</v>
      </c>
      <c r="AK307">
        <v>189</v>
      </c>
      <c r="AL307">
        <v>7.6</v>
      </c>
      <c r="AM307">
        <v>195</v>
      </c>
      <c r="AN307" t="s">
        <v>155</v>
      </c>
      <c r="AO307">
        <v>2</v>
      </c>
      <c r="AP307" s="42">
        <v>0.78704861111111113</v>
      </c>
      <c r="AQ307">
        <v>47.162927000000003</v>
      </c>
      <c r="AR307">
        <v>-88.484240999999997</v>
      </c>
      <c r="AS307">
        <v>316.89999999999998</v>
      </c>
      <c r="AT307">
        <v>45.1</v>
      </c>
      <c r="AU307">
        <v>12</v>
      </c>
      <c r="AV307">
        <v>10</v>
      </c>
      <c r="AW307" t="s">
        <v>217</v>
      </c>
      <c r="AX307">
        <v>1.2</v>
      </c>
      <c r="AY307">
        <v>1.0919000000000001</v>
      </c>
      <c r="AZ307">
        <v>1.8837999999999999</v>
      </c>
      <c r="BA307">
        <v>14.471</v>
      </c>
      <c r="BB307">
        <v>25.41</v>
      </c>
      <c r="BC307">
        <v>1.76</v>
      </c>
      <c r="BD307">
        <v>7.1870000000000003</v>
      </c>
      <c r="BE307">
        <v>3198.7339999999999</v>
      </c>
      <c r="BF307">
        <v>0.377</v>
      </c>
      <c r="BG307">
        <v>10.832000000000001</v>
      </c>
      <c r="BH307">
        <v>9.5679999999999996</v>
      </c>
      <c r="BI307">
        <v>20.399999999999999</v>
      </c>
      <c r="BJ307">
        <v>9.4260000000000002</v>
      </c>
      <c r="BK307">
        <v>8.3249999999999993</v>
      </c>
      <c r="BL307">
        <v>17.751000000000001</v>
      </c>
      <c r="BM307">
        <v>1.7500000000000002E-2</v>
      </c>
      <c r="BQ307">
        <v>1983.057</v>
      </c>
      <c r="BR307">
        <v>0.37138399999999999</v>
      </c>
      <c r="BS307">
        <v>0.119297</v>
      </c>
      <c r="BT307">
        <v>5.0000000000000001E-3</v>
      </c>
      <c r="BU307">
        <v>8.9401410000000006</v>
      </c>
      <c r="BV307">
        <v>2.3978697000000002</v>
      </c>
    </row>
    <row r="308" spans="1:74" customFormat="1" x14ac:dyDescent="0.25">
      <c r="A308" s="40">
        <v>41705</v>
      </c>
      <c r="B308" s="41">
        <v>3.7149305555555553E-2</v>
      </c>
      <c r="C308">
        <v>8.3719999999999999</v>
      </c>
      <c r="D308">
        <v>3.0999999999999999E-3</v>
      </c>
      <c r="E308">
        <v>31.446078</v>
      </c>
      <c r="F308">
        <v>254.2</v>
      </c>
      <c r="G308">
        <v>244</v>
      </c>
      <c r="H308">
        <v>0</v>
      </c>
      <c r="J308">
        <v>7.34</v>
      </c>
      <c r="K308">
        <v>0.93430000000000002</v>
      </c>
      <c r="L308">
        <v>7.8221999999999996</v>
      </c>
      <c r="M308">
        <v>2.8999999999999998E-3</v>
      </c>
      <c r="N308">
        <v>237.5454</v>
      </c>
      <c r="O308">
        <v>228.02010000000001</v>
      </c>
      <c r="P308">
        <v>465.6</v>
      </c>
      <c r="Q308">
        <v>206.70330000000001</v>
      </c>
      <c r="R308">
        <v>198.41480000000001</v>
      </c>
      <c r="S308">
        <v>405.1</v>
      </c>
      <c r="T308">
        <v>0</v>
      </c>
      <c r="W308">
        <v>0</v>
      </c>
      <c r="X308">
        <v>6.8620000000000001</v>
      </c>
      <c r="Y308">
        <v>12.1</v>
      </c>
      <c r="Z308">
        <v>850</v>
      </c>
      <c r="AA308">
        <v>870</v>
      </c>
      <c r="AB308">
        <v>855</v>
      </c>
      <c r="AC308">
        <v>83</v>
      </c>
      <c r="AD308">
        <v>19.739999999999998</v>
      </c>
      <c r="AE308">
        <v>0.45</v>
      </c>
      <c r="AF308">
        <v>969</v>
      </c>
      <c r="AG308">
        <v>-2</v>
      </c>
      <c r="AH308">
        <v>7</v>
      </c>
      <c r="AI308">
        <v>13</v>
      </c>
      <c r="AJ308">
        <v>191</v>
      </c>
      <c r="AK308">
        <v>188.3</v>
      </c>
      <c r="AL308">
        <v>7.4</v>
      </c>
      <c r="AM308">
        <v>195</v>
      </c>
      <c r="AN308" t="s">
        <v>155</v>
      </c>
      <c r="AO308">
        <v>2</v>
      </c>
      <c r="AP308" s="42">
        <v>0.78706018518518517</v>
      </c>
      <c r="AQ308">
        <v>47.163105999999999</v>
      </c>
      <c r="AR308">
        <v>-88.484309999999994</v>
      </c>
      <c r="AS308">
        <v>317.5</v>
      </c>
      <c r="AT308">
        <v>45.2</v>
      </c>
      <c r="AU308">
        <v>12</v>
      </c>
      <c r="AV308">
        <v>10</v>
      </c>
      <c r="AW308" t="s">
        <v>217</v>
      </c>
      <c r="AX308">
        <v>1.2161999999999999</v>
      </c>
      <c r="AY308">
        <v>1</v>
      </c>
      <c r="AZ308">
        <v>1.7081</v>
      </c>
      <c r="BA308">
        <v>14.471</v>
      </c>
      <c r="BB308">
        <v>25.96</v>
      </c>
      <c r="BC308">
        <v>1.79</v>
      </c>
      <c r="BD308">
        <v>7.0289999999999999</v>
      </c>
      <c r="BE308">
        <v>3198.5169999999998</v>
      </c>
      <c r="BF308">
        <v>0.76500000000000001</v>
      </c>
      <c r="BG308">
        <v>10.172000000000001</v>
      </c>
      <c r="BH308">
        <v>9.7639999999999993</v>
      </c>
      <c r="BI308">
        <v>19.936</v>
      </c>
      <c r="BJ308">
        <v>8.8510000000000009</v>
      </c>
      <c r="BK308">
        <v>8.4960000000000004</v>
      </c>
      <c r="BL308">
        <v>17.347999999999999</v>
      </c>
      <c r="BM308">
        <v>0</v>
      </c>
      <c r="BQ308">
        <v>2040.1880000000001</v>
      </c>
      <c r="BR308">
        <v>0.28040300000000001</v>
      </c>
      <c r="BS308">
        <v>0.11899999999999999</v>
      </c>
      <c r="BT308">
        <v>5.0000000000000001E-3</v>
      </c>
      <c r="BU308">
        <v>6.7500020000000003</v>
      </c>
      <c r="BV308">
        <v>2.3919000000000001</v>
      </c>
    </row>
    <row r="309" spans="1:74" customFormat="1" x14ac:dyDescent="0.25">
      <c r="A309" s="40">
        <v>41705</v>
      </c>
      <c r="B309" s="41">
        <v>3.7160879629629627E-2</v>
      </c>
      <c r="C309">
        <v>8.2100000000000009</v>
      </c>
      <c r="D309">
        <v>4.0000000000000001E-3</v>
      </c>
      <c r="E309">
        <v>39.616013000000002</v>
      </c>
      <c r="F309">
        <v>248</v>
      </c>
      <c r="G309">
        <v>253</v>
      </c>
      <c r="H309">
        <v>7.7</v>
      </c>
      <c r="J309">
        <v>7.96</v>
      </c>
      <c r="K309">
        <v>0.93559999999999999</v>
      </c>
      <c r="L309">
        <v>7.6809000000000003</v>
      </c>
      <c r="M309">
        <v>3.7000000000000002E-3</v>
      </c>
      <c r="N309">
        <v>232.0179</v>
      </c>
      <c r="O309">
        <v>236.73929999999999</v>
      </c>
      <c r="P309">
        <v>468.8</v>
      </c>
      <c r="Q309">
        <v>201.89349999999999</v>
      </c>
      <c r="R309">
        <v>206.00190000000001</v>
      </c>
      <c r="S309">
        <v>407.9</v>
      </c>
      <c r="T309">
        <v>7.6718000000000002</v>
      </c>
      <c r="W309">
        <v>0</v>
      </c>
      <c r="X309">
        <v>7.4507000000000003</v>
      </c>
      <c r="Y309">
        <v>12</v>
      </c>
      <c r="Z309">
        <v>851</v>
      </c>
      <c r="AA309">
        <v>870</v>
      </c>
      <c r="AB309">
        <v>856</v>
      </c>
      <c r="AC309">
        <v>83</v>
      </c>
      <c r="AD309">
        <v>19.739999999999998</v>
      </c>
      <c r="AE309">
        <v>0.45</v>
      </c>
      <c r="AF309">
        <v>969</v>
      </c>
      <c r="AG309">
        <v>-2</v>
      </c>
      <c r="AH309">
        <v>7</v>
      </c>
      <c r="AI309">
        <v>13</v>
      </c>
      <c r="AJ309">
        <v>191</v>
      </c>
      <c r="AK309">
        <v>188.7</v>
      </c>
      <c r="AL309">
        <v>7.4</v>
      </c>
      <c r="AM309">
        <v>195</v>
      </c>
      <c r="AN309" t="s">
        <v>155</v>
      </c>
      <c r="AO309">
        <v>2</v>
      </c>
      <c r="AP309" s="42">
        <v>0.78707175925925921</v>
      </c>
      <c r="AQ309">
        <v>47.163274999999999</v>
      </c>
      <c r="AR309">
        <v>-88.484399999999994</v>
      </c>
      <c r="AS309">
        <v>318</v>
      </c>
      <c r="AT309">
        <v>44.7</v>
      </c>
      <c r="AU309">
        <v>12</v>
      </c>
      <c r="AV309">
        <v>9</v>
      </c>
      <c r="AW309" t="s">
        <v>217</v>
      </c>
      <c r="AX309">
        <v>1.4161999999999999</v>
      </c>
      <c r="AY309">
        <v>1</v>
      </c>
      <c r="AZ309">
        <v>1.8162</v>
      </c>
      <c r="BA309">
        <v>14.471</v>
      </c>
      <c r="BB309">
        <v>26.45</v>
      </c>
      <c r="BC309">
        <v>1.83</v>
      </c>
      <c r="BD309">
        <v>6.8849999999999998</v>
      </c>
      <c r="BE309">
        <v>3198.154</v>
      </c>
      <c r="BF309">
        <v>0.98199999999999998</v>
      </c>
      <c r="BG309">
        <v>10.117000000000001</v>
      </c>
      <c r="BH309">
        <v>10.323</v>
      </c>
      <c r="BI309">
        <v>20.439</v>
      </c>
      <c r="BJ309">
        <v>8.8030000000000008</v>
      </c>
      <c r="BK309">
        <v>8.9819999999999993</v>
      </c>
      <c r="BL309">
        <v>17.786000000000001</v>
      </c>
      <c r="BM309">
        <v>0.1003</v>
      </c>
      <c r="BQ309">
        <v>2255.6849999999999</v>
      </c>
      <c r="BR309">
        <v>0.246782</v>
      </c>
      <c r="BS309">
        <v>0.11899999999999999</v>
      </c>
      <c r="BT309">
        <v>5.7029999999999997E-3</v>
      </c>
      <c r="BU309">
        <v>5.9406600000000003</v>
      </c>
      <c r="BV309">
        <v>2.3919000000000001</v>
      </c>
    </row>
    <row r="310" spans="1:74" customFormat="1" x14ac:dyDescent="0.25">
      <c r="A310" s="40">
        <v>41705</v>
      </c>
      <c r="B310" s="41">
        <v>3.7172453703703708E-2</v>
      </c>
      <c r="C310">
        <v>8.1539999999999999</v>
      </c>
      <c r="D310">
        <v>4.7999999999999996E-3</v>
      </c>
      <c r="E310">
        <v>47.968226999999999</v>
      </c>
      <c r="F310">
        <v>244.1</v>
      </c>
      <c r="G310">
        <v>263.10000000000002</v>
      </c>
      <c r="H310">
        <v>0</v>
      </c>
      <c r="J310">
        <v>8.4700000000000006</v>
      </c>
      <c r="K310">
        <v>0.93600000000000005</v>
      </c>
      <c r="L310">
        <v>7.6318999999999999</v>
      </c>
      <c r="M310">
        <v>4.4999999999999997E-3</v>
      </c>
      <c r="N310">
        <v>228.4573</v>
      </c>
      <c r="O310">
        <v>246.25559999999999</v>
      </c>
      <c r="P310">
        <v>474.7</v>
      </c>
      <c r="Q310">
        <v>198.79519999999999</v>
      </c>
      <c r="R310">
        <v>214.2826</v>
      </c>
      <c r="S310">
        <v>413.1</v>
      </c>
      <c r="T310">
        <v>0</v>
      </c>
      <c r="W310">
        <v>0</v>
      </c>
      <c r="X310">
        <v>7.9302999999999999</v>
      </c>
      <c r="Y310">
        <v>12</v>
      </c>
      <c r="Z310">
        <v>851</v>
      </c>
      <c r="AA310">
        <v>871</v>
      </c>
      <c r="AB310">
        <v>855</v>
      </c>
      <c r="AC310">
        <v>83</v>
      </c>
      <c r="AD310">
        <v>19.739999999999998</v>
      </c>
      <c r="AE310">
        <v>0.45</v>
      </c>
      <c r="AF310">
        <v>969</v>
      </c>
      <c r="AG310">
        <v>-2</v>
      </c>
      <c r="AH310">
        <v>7</v>
      </c>
      <c r="AI310">
        <v>13</v>
      </c>
      <c r="AJ310">
        <v>191</v>
      </c>
      <c r="AK310">
        <v>189</v>
      </c>
      <c r="AL310">
        <v>7.3</v>
      </c>
      <c r="AM310">
        <v>195</v>
      </c>
      <c r="AN310" t="s">
        <v>155</v>
      </c>
      <c r="AO310">
        <v>2</v>
      </c>
      <c r="AP310" s="42">
        <v>0.78708333333333336</v>
      </c>
      <c r="AQ310">
        <v>47.163429999999998</v>
      </c>
      <c r="AR310">
        <v>-88.484526000000002</v>
      </c>
      <c r="AS310">
        <v>318.3</v>
      </c>
      <c r="AT310">
        <v>44</v>
      </c>
      <c r="AU310">
        <v>12</v>
      </c>
      <c r="AV310">
        <v>10</v>
      </c>
      <c r="AW310" t="s">
        <v>217</v>
      </c>
      <c r="AX310">
        <v>1.6081000000000001</v>
      </c>
      <c r="AY310">
        <v>1</v>
      </c>
      <c r="AZ310">
        <v>2.0081000000000002</v>
      </c>
      <c r="BA310">
        <v>14.471</v>
      </c>
      <c r="BB310">
        <v>26.63</v>
      </c>
      <c r="BC310">
        <v>1.84</v>
      </c>
      <c r="BD310">
        <v>6.8410000000000002</v>
      </c>
      <c r="BE310">
        <v>3198.2420000000002</v>
      </c>
      <c r="BF310">
        <v>1.1970000000000001</v>
      </c>
      <c r="BG310">
        <v>10.026</v>
      </c>
      <c r="BH310">
        <v>10.807</v>
      </c>
      <c r="BI310">
        <v>20.832999999999998</v>
      </c>
      <c r="BJ310">
        <v>8.7240000000000002</v>
      </c>
      <c r="BK310">
        <v>9.4039999999999999</v>
      </c>
      <c r="BL310">
        <v>18.128</v>
      </c>
      <c r="BM310">
        <v>0</v>
      </c>
      <c r="BQ310">
        <v>2416.37</v>
      </c>
      <c r="BR310">
        <v>0.21406800000000001</v>
      </c>
      <c r="BS310">
        <v>0.118297</v>
      </c>
      <c r="BT310">
        <v>6.0000000000000001E-3</v>
      </c>
      <c r="BU310">
        <v>5.1531520000000004</v>
      </c>
      <c r="BV310">
        <v>2.3777697</v>
      </c>
    </row>
    <row r="311" spans="1:74" customFormat="1" x14ac:dyDescent="0.25">
      <c r="A311" s="40">
        <v>41705</v>
      </c>
      <c r="B311" s="41">
        <v>3.7184027777777781E-2</v>
      </c>
      <c r="C311">
        <v>8.26</v>
      </c>
      <c r="D311">
        <v>5.0000000000000001E-3</v>
      </c>
      <c r="E311">
        <v>50</v>
      </c>
      <c r="F311">
        <v>243.4</v>
      </c>
      <c r="G311">
        <v>263.2</v>
      </c>
      <c r="H311">
        <v>9.1999999999999993</v>
      </c>
      <c r="J311">
        <v>8.8000000000000007</v>
      </c>
      <c r="K311">
        <v>0.93510000000000004</v>
      </c>
      <c r="L311">
        <v>7.7233000000000001</v>
      </c>
      <c r="M311">
        <v>4.7000000000000002E-3</v>
      </c>
      <c r="N311">
        <v>227.59790000000001</v>
      </c>
      <c r="O311">
        <v>246.11250000000001</v>
      </c>
      <c r="P311">
        <v>473.7</v>
      </c>
      <c r="Q311">
        <v>198.04740000000001</v>
      </c>
      <c r="R311">
        <v>214.15799999999999</v>
      </c>
      <c r="S311">
        <v>412.2</v>
      </c>
      <c r="T311">
        <v>9.2390000000000008</v>
      </c>
      <c r="W311">
        <v>0</v>
      </c>
      <c r="X311">
        <v>8.2255000000000003</v>
      </c>
      <c r="Y311">
        <v>12</v>
      </c>
      <c r="Z311">
        <v>851</v>
      </c>
      <c r="AA311">
        <v>871</v>
      </c>
      <c r="AB311">
        <v>855</v>
      </c>
      <c r="AC311">
        <v>83</v>
      </c>
      <c r="AD311">
        <v>19.739999999999998</v>
      </c>
      <c r="AE311">
        <v>0.45</v>
      </c>
      <c r="AF311">
        <v>969</v>
      </c>
      <c r="AG311">
        <v>-2</v>
      </c>
      <c r="AH311">
        <v>7</v>
      </c>
      <c r="AI311">
        <v>13</v>
      </c>
      <c r="AJ311">
        <v>191</v>
      </c>
      <c r="AK311">
        <v>188.3</v>
      </c>
      <c r="AL311">
        <v>7.1</v>
      </c>
      <c r="AM311">
        <v>195</v>
      </c>
      <c r="AN311" t="s">
        <v>155</v>
      </c>
      <c r="AO311">
        <v>2</v>
      </c>
      <c r="AP311" s="42">
        <v>0.78709490740740751</v>
      </c>
      <c r="AQ311">
        <v>47.163572000000002</v>
      </c>
      <c r="AR311">
        <v>-88.484660000000005</v>
      </c>
      <c r="AS311">
        <v>318.60000000000002</v>
      </c>
      <c r="AT311">
        <v>42.7</v>
      </c>
      <c r="AU311">
        <v>12</v>
      </c>
      <c r="AV311">
        <v>9</v>
      </c>
      <c r="AW311" t="s">
        <v>217</v>
      </c>
      <c r="AX311">
        <v>1.6838</v>
      </c>
      <c r="AY311">
        <v>1.0081</v>
      </c>
      <c r="AZ311">
        <v>2.1</v>
      </c>
      <c r="BA311">
        <v>14.471</v>
      </c>
      <c r="BB311">
        <v>26.29</v>
      </c>
      <c r="BC311">
        <v>1.82</v>
      </c>
      <c r="BD311">
        <v>6.9429999999999996</v>
      </c>
      <c r="BE311">
        <v>3197.6039999999998</v>
      </c>
      <c r="BF311">
        <v>1.232</v>
      </c>
      <c r="BG311">
        <v>9.8680000000000003</v>
      </c>
      <c r="BH311">
        <v>10.670999999999999</v>
      </c>
      <c r="BI311">
        <v>20.539000000000001</v>
      </c>
      <c r="BJ311">
        <v>8.5869999999999997</v>
      </c>
      <c r="BK311">
        <v>9.2850000000000001</v>
      </c>
      <c r="BL311">
        <v>17.872</v>
      </c>
      <c r="BM311">
        <v>0.1201</v>
      </c>
      <c r="BQ311">
        <v>2476.1709999999998</v>
      </c>
      <c r="BR311">
        <v>0.19467300000000001</v>
      </c>
      <c r="BS311">
        <v>0.119406</v>
      </c>
      <c r="BT311">
        <v>6.7029999999999998E-3</v>
      </c>
      <c r="BU311">
        <v>4.6862659999999998</v>
      </c>
      <c r="BV311">
        <v>2.4000606000000002</v>
      </c>
    </row>
    <row r="312" spans="1:74" customFormat="1" x14ac:dyDescent="0.25">
      <c r="A312" s="40">
        <v>41705</v>
      </c>
      <c r="B312" s="41">
        <v>3.7195601851851855E-2</v>
      </c>
      <c r="C312">
        <v>8.4960000000000004</v>
      </c>
      <c r="D312">
        <v>4.1000000000000003E-3</v>
      </c>
      <c r="E312">
        <v>40.664532000000001</v>
      </c>
      <c r="F312">
        <v>245.3</v>
      </c>
      <c r="G312">
        <v>258.5</v>
      </c>
      <c r="H312">
        <v>0.8</v>
      </c>
      <c r="J312">
        <v>9.0299999999999994</v>
      </c>
      <c r="K312">
        <v>0.93320000000000003</v>
      </c>
      <c r="L312">
        <v>7.9282000000000004</v>
      </c>
      <c r="M312">
        <v>3.8E-3</v>
      </c>
      <c r="N312">
        <v>228.92320000000001</v>
      </c>
      <c r="O312">
        <v>241.23249999999999</v>
      </c>
      <c r="P312">
        <v>470.2</v>
      </c>
      <c r="Q312">
        <v>199.20060000000001</v>
      </c>
      <c r="R312">
        <v>209.9117</v>
      </c>
      <c r="S312">
        <v>409.1</v>
      </c>
      <c r="T312">
        <v>0.80969999999999998</v>
      </c>
      <c r="W312">
        <v>0</v>
      </c>
      <c r="X312">
        <v>8.4307999999999996</v>
      </c>
      <c r="Y312">
        <v>12</v>
      </c>
      <c r="Z312">
        <v>851</v>
      </c>
      <c r="AA312">
        <v>871</v>
      </c>
      <c r="AB312">
        <v>855</v>
      </c>
      <c r="AC312">
        <v>83</v>
      </c>
      <c r="AD312">
        <v>19.739999999999998</v>
      </c>
      <c r="AE312">
        <v>0.45</v>
      </c>
      <c r="AF312">
        <v>969</v>
      </c>
      <c r="AG312">
        <v>-2</v>
      </c>
      <c r="AH312">
        <v>7</v>
      </c>
      <c r="AI312">
        <v>13</v>
      </c>
      <c r="AJ312">
        <v>191</v>
      </c>
      <c r="AK312">
        <v>188</v>
      </c>
      <c r="AL312">
        <v>7</v>
      </c>
      <c r="AM312">
        <v>195</v>
      </c>
      <c r="AN312" t="s">
        <v>155</v>
      </c>
      <c r="AO312">
        <v>2</v>
      </c>
      <c r="AP312" s="42">
        <v>0.78710648148148143</v>
      </c>
      <c r="AQ312">
        <v>47.163715000000003</v>
      </c>
      <c r="AR312">
        <v>-88.484789000000006</v>
      </c>
      <c r="AS312">
        <v>318.8</v>
      </c>
      <c r="AT312">
        <v>41.6</v>
      </c>
      <c r="AU312">
        <v>12</v>
      </c>
      <c r="AV312">
        <v>9</v>
      </c>
      <c r="AW312" t="s">
        <v>217</v>
      </c>
      <c r="AX312">
        <v>1.524276</v>
      </c>
      <c r="AY312">
        <v>1.0919080000000001</v>
      </c>
      <c r="AZ312">
        <v>2.1161840000000001</v>
      </c>
      <c r="BA312">
        <v>14.471</v>
      </c>
      <c r="BB312">
        <v>25.59</v>
      </c>
      <c r="BC312">
        <v>1.77</v>
      </c>
      <c r="BD312">
        <v>7.157</v>
      </c>
      <c r="BE312">
        <v>3197.9349999999999</v>
      </c>
      <c r="BF312">
        <v>0.97399999999999998</v>
      </c>
      <c r="BG312">
        <v>9.67</v>
      </c>
      <c r="BH312">
        <v>10.19</v>
      </c>
      <c r="BI312">
        <v>19.86</v>
      </c>
      <c r="BJ312">
        <v>8.4139999999999997</v>
      </c>
      <c r="BK312">
        <v>8.8670000000000009</v>
      </c>
      <c r="BL312">
        <v>17.280999999999999</v>
      </c>
      <c r="BM312">
        <v>1.03E-2</v>
      </c>
      <c r="BQ312">
        <v>2472.645</v>
      </c>
      <c r="BR312">
        <v>0.200436</v>
      </c>
      <c r="BS312">
        <v>0.119297</v>
      </c>
      <c r="BT312">
        <v>7.0000000000000001E-3</v>
      </c>
      <c r="BU312">
        <v>4.8249959999999996</v>
      </c>
      <c r="BV312">
        <v>2.3978697000000002</v>
      </c>
    </row>
    <row r="313" spans="1:74" customFormat="1" x14ac:dyDescent="0.25">
      <c r="A313" s="40">
        <v>41705</v>
      </c>
      <c r="B313" s="41">
        <v>3.7207175925925921E-2</v>
      </c>
      <c r="C313">
        <v>8.5380000000000003</v>
      </c>
      <c r="D313">
        <v>3.0000000000000001E-3</v>
      </c>
      <c r="E313">
        <v>30</v>
      </c>
      <c r="F313">
        <v>258.10000000000002</v>
      </c>
      <c r="G313">
        <v>258.3</v>
      </c>
      <c r="H313">
        <v>0</v>
      </c>
      <c r="J313">
        <v>9.1</v>
      </c>
      <c r="K313">
        <v>0.93289999999999995</v>
      </c>
      <c r="L313">
        <v>7.9650999999999996</v>
      </c>
      <c r="M313">
        <v>2.8E-3</v>
      </c>
      <c r="N313">
        <v>240.8246</v>
      </c>
      <c r="O313">
        <v>240.98220000000001</v>
      </c>
      <c r="P313">
        <v>481.8</v>
      </c>
      <c r="Q313">
        <v>209.55670000000001</v>
      </c>
      <c r="R313">
        <v>209.69380000000001</v>
      </c>
      <c r="S313">
        <v>419.3</v>
      </c>
      <c r="T313">
        <v>0</v>
      </c>
      <c r="W313">
        <v>0</v>
      </c>
      <c r="X313">
        <v>8.4893999999999998</v>
      </c>
      <c r="Y313">
        <v>12</v>
      </c>
      <c r="Z313">
        <v>850</v>
      </c>
      <c r="AA313">
        <v>871</v>
      </c>
      <c r="AB313">
        <v>855</v>
      </c>
      <c r="AC313">
        <v>83</v>
      </c>
      <c r="AD313">
        <v>19.739999999999998</v>
      </c>
      <c r="AE313">
        <v>0.45</v>
      </c>
      <c r="AF313">
        <v>969</v>
      </c>
      <c r="AG313">
        <v>-2</v>
      </c>
      <c r="AH313">
        <v>7</v>
      </c>
      <c r="AI313">
        <v>13</v>
      </c>
      <c r="AJ313">
        <v>191</v>
      </c>
      <c r="AK313">
        <v>188.7</v>
      </c>
      <c r="AL313">
        <v>7.1</v>
      </c>
      <c r="AM313">
        <v>195</v>
      </c>
      <c r="AN313" t="s">
        <v>155</v>
      </c>
      <c r="AO313">
        <v>2</v>
      </c>
      <c r="AP313" s="42">
        <v>0.78711805555555558</v>
      </c>
      <c r="AQ313">
        <v>47.163834000000001</v>
      </c>
      <c r="AR313">
        <v>-88.484939999999995</v>
      </c>
      <c r="AS313">
        <v>318.89999999999998</v>
      </c>
      <c r="AT313">
        <v>40</v>
      </c>
      <c r="AU313">
        <v>12</v>
      </c>
      <c r="AV313">
        <v>10</v>
      </c>
      <c r="AW313" t="s">
        <v>212</v>
      </c>
      <c r="AX313">
        <v>1.7359359999999999</v>
      </c>
      <c r="AY313">
        <v>1.008008</v>
      </c>
      <c r="AZ313">
        <v>2.2679680000000002</v>
      </c>
      <c r="BA313">
        <v>14.471</v>
      </c>
      <c r="BB313">
        <v>25.48</v>
      </c>
      <c r="BC313">
        <v>1.76</v>
      </c>
      <c r="BD313">
        <v>7.1920000000000002</v>
      </c>
      <c r="BE313">
        <v>3198.3020000000001</v>
      </c>
      <c r="BF313">
        <v>0.71499999999999997</v>
      </c>
      <c r="BG313">
        <v>10.127000000000001</v>
      </c>
      <c r="BH313">
        <v>10.132999999999999</v>
      </c>
      <c r="BI313">
        <v>20.260000000000002</v>
      </c>
      <c r="BJ313">
        <v>8.8119999999999994</v>
      </c>
      <c r="BK313">
        <v>8.8179999999999996</v>
      </c>
      <c r="BL313">
        <v>17.629000000000001</v>
      </c>
      <c r="BM313">
        <v>0</v>
      </c>
      <c r="BQ313">
        <v>2478.6019999999999</v>
      </c>
      <c r="BR313">
        <v>0.22579299999999999</v>
      </c>
      <c r="BS313">
        <v>0.11899999999999999</v>
      </c>
      <c r="BT313">
        <v>6.2969999999999996E-3</v>
      </c>
      <c r="BU313">
        <v>5.4354019999999998</v>
      </c>
      <c r="BV313">
        <v>2.3919000000000001</v>
      </c>
    </row>
    <row r="314" spans="1:74" customFormat="1" x14ac:dyDescent="0.25">
      <c r="A314" s="40">
        <v>41705</v>
      </c>
      <c r="B314" s="41">
        <v>3.7218750000000002E-2</v>
      </c>
      <c r="C314">
        <v>8.2579999999999991</v>
      </c>
      <c r="D314">
        <v>3.0999999999999999E-3</v>
      </c>
      <c r="E314">
        <v>31.153846000000001</v>
      </c>
      <c r="F314">
        <v>261.5</v>
      </c>
      <c r="G314">
        <v>252</v>
      </c>
      <c r="H314">
        <v>21.1</v>
      </c>
      <c r="J314">
        <v>9.1</v>
      </c>
      <c r="K314">
        <v>0.93510000000000004</v>
      </c>
      <c r="L314">
        <v>7.7222999999999997</v>
      </c>
      <c r="M314">
        <v>2.8999999999999998E-3</v>
      </c>
      <c r="N314">
        <v>244.5241</v>
      </c>
      <c r="O314">
        <v>235.6386</v>
      </c>
      <c r="P314">
        <v>480.2</v>
      </c>
      <c r="Q314">
        <v>212.77590000000001</v>
      </c>
      <c r="R314">
        <v>205.04409999999999</v>
      </c>
      <c r="S314">
        <v>417.8</v>
      </c>
      <c r="T314">
        <v>21.137699999999999</v>
      </c>
      <c r="W314">
        <v>0</v>
      </c>
      <c r="X314">
        <v>8.5091999999999999</v>
      </c>
      <c r="Y314">
        <v>12.1</v>
      </c>
      <c r="Z314">
        <v>851</v>
      </c>
      <c r="AA314">
        <v>871</v>
      </c>
      <c r="AB314">
        <v>855</v>
      </c>
      <c r="AC314">
        <v>83</v>
      </c>
      <c r="AD314">
        <v>19.739999999999998</v>
      </c>
      <c r="AE314">
        <v>0.45</v>
      </c>
      <c r="AF314">
        <v>969</v>
      </c>
      <c r="AG314">
        <v>-2</v>
      </c>
      <c r="AH314">
        <v>7</v>
      </c>
      <c r="AI314">
        <v>13</v>
      </c>
      <c r="AJ314">
        <v>191</v>
      </c>
      <c r="AK314">
        <v>188.3</v>
      </c>
      <c r="AL314">
        <v>7.1</v>
      </c>
      <c r="AM314">
        <v>195</v>
      </c>
      <c r="AN314" t="s">
        <v>155</v>
      </c>
      <c r="AO314">
        <v>2</v>
      </c>
      <c r="AP314" s="42">
        <v>0.78712962962962962</v>
      </c>
      <c r="AQ314">
        <v>47.163950999999997</v>
      </c>
      <c r="AR314">
        <v>-88.485100000000003</v>
      </c>
      <c r="AS314">
        <v>319.10000000000002</v>
      </c>
      <c r="AT314">
        <v>39.700000000000003</v>
      </c>
      <c r="AU314">
        <v>12</v>
      </c>
      <c r="AV314">
        <v>10</v>
      </c>
      <c r="AW314" t="s">
        <v>212</v>
      </c>
      <c r="AX314">
        <v>1.0243</v>
      </c>
      <c r="AY314">
        <v>1.0919000000000001</v>
      </c>
      <c r="AZ314">
        <v>1.9161999999999999</v>
      </c>
      <c r="BA314">
        <v>14.471</v>
      </c>
      <c r="BB314">
        <v>26.3</v>
      </c>
      <c r="BC314">
        <v>1.82</v>
      </c>
      <c r="BD314">
        <v>6.9429999999999996</v>
      </c>
      <c r="BE314">
        <v>3197.8440000000001</v>
      </c>
      <c r="BF314">
        <v>0.76800000000000002</v>
      </c>
      <c r="BG314">
        <v>10.603999999999999</v>
      </c>
      <c r="BH314">
        <v>10.218999999999999</v>
      </c>
      <c r="BI314">
        <v>20.823</v>
      </c>
      <c r="BJ314">
        <v>9.2270000000000003</v>
      </c>
      <c r="BK314">
        <v>8.8919999999999995</v>
      </c>
      <c r="BL314">
        <v>18.119</v>
      </c>
      <c r="BM314">
        <v>0.27489999999999998</v>
      </c>
      <c r="BQ314">
        <v>2562.1149999999998</v>
      </c>
      <c r="BR314">
        <v>0.244842</v>
      </c>
      <c r="BS314">
        <v>0.119703</v>
      </c>
      <c r="BT314">
        <v>6.7029999999999998E-3</v>
      </c>
      <c r="BU314">
        <v>5.8939599999999999</v>
      </c>
      <c r="BV314">
        <v>2.4060302999999998</v>
      </c>
    </row>
    <row r="315" spans="1:74" customFormat="1" x14ac:dyDescent="0.25">
      <c r="A315" s="40">
        <v>41705</v>
      </c>
      <c r="B315" s="41">
        <v>3.7230324074074068E-2</v>
      </c>
      <c r="C315">
        <v>8.1539999999999999</v>
      </c>
      <c r="D315">
        <v>4.0000000000000001E-3</v>
      </c>
      <c r="E315">
        <v>39.700854999999997</v>
      </c>
      <c r="F315">
        <v>261.39999999999998</v>
      </c>
      <c r="G315">
        <v>247.4</v>
      </c>
      <c r="H315">
        <v>1</v>
      </c>
      <c r="J315">
        <v>9</v>
      </c>
      <c r="K315">
        <v>0.93589999999999995</v>
      </c>
      <c r="L315">
        <v>7.6319999999999997</v>
      </c>
      <c r="M315">
        <v>3.7000000000000002E-3</v>
      </c>
      <c r="N315">
        <v>244.6397</v>
      </c>
      <c r="O315">
        <v>231.52440000000001</v>
      </c>
      <c r="P315">
        <v>476.2</v>
      </c>
      <c r="Q315">
        <v>212.87649999999999</v>
      </c>
      <c r="R315">
        <v>201.464</v>
      </c>
      <c r="S315">
        <v>414.3</v>
      </c>
      <c r="T315">
        <v>0.97460000000000002</v>
      </c>
      <c r="W315">
        <v>0</v>
      </c>
      <c r="X315">
        <v>8.4234000000000009</v>
      </c>
      <c r="Y315">
        <v>12.1</v>
      </c>
      <c r="Z315">
        <v>850</v>
      </c>
      <c r="AA315">
        <v>871</v>
      </c>
      <c r="AB315">
        <v>856</v>
      </c>
      <c r="AC315">
        <v>83</v>
      </c>
      <c r="AD315">
        <v>19.739999999999998</v>
      </c>
      <c r="AE315">
        <v>0.45</v>
      </c>
      <c r="AF315">
        <v>969</v>
      </c>
      <c r="AG315">
        <v>-2</v>
      </c>
      <c r="AH315">
        <v>7</v>
      </c>
      <c r="AI315">
        <v>13</v>
      </c>
      <c r="AJ315">
        <v>191</v>
      </c>
      <c r="AK315">
        <v>188.7</v>
      </c>
      <c r="AL315">
        <v>7.2</v>
      </c>
      <c r="AM315">
        <v>195</v>
      </c>
      <c r="AN315" t="s">
        <v>155</v>
      </c>
      <c r="AO315">
        <v>2</v>
      </c>
      <c r="AP315" s="42">
        <v>0.78714120370370377</v>
      </c>
      <c r="AQ315">
        <v>47.164042999999999</v>
      </c>
      <c r="AR315">
        <v>-88.485290000000006</v>
      </c>
      <c r="AS315">
        <v>319.10000000000002</v>
      </c>
      <c r="AT315">
        <v>39.4</v>
      </c>
      <c r="AU315">
        <v>12</v>
      </c>
      <c r="AV315">
        <v>9</v>
      </c>
      <c r="AW315" t="s">
        <v>220</v>
      </c>
      <c r="AX315">
        <v>1.3486</v>
      </c>
      <c r="AY315">
        <v>1</v>
      </c>
      <c r="AZ315">
        <v>2.1404999999999998</v>
      </c>
      <c r="BA315">
        <v>14.471</v>
      </c>
      <c r="BB315">
        <v>26.63</v>
      </c>
      <c r="BC315">
        <v>1.84</v>
      </c>
      <c r="BD315">
        <v>6.8449999999999998</v>
      </c>
      <c r="BE315">
        <v>3198.5259999999998</v>
      </c>
      <c r="BF315">
        <v>0.99099999999999999</v>
      </c>
      <c r="BG315">
        <v>10.737</v>
      </c>
      <c r="BH315">
        <v>10.161</v>
      </c>
      <c r="BI315">
        <v>20.898</v>
      </c>
      <c r="BJ315">
        <v>9.343</v>
      </c>
      <c r="BK315">
        <v>8.8420000000000005</v>
      </c>
      <c r="BL315">
        <v>18.184999999999999</v>
      </c>
      <c r="BM315">
        <v>1.2800000000000001E-2</v>
      </c>
      <c r="BQ315">
        <v>2566.817</v>
      </c>
      <c r="BR315">
        <v>0.24548500000000001</v>
      </c>
      <c r="BS315">
        <v>0.120703</v>
      </c>
      <c r="BT315">
        <v>6.2969999999999996E-3</v>
      </c>
      <c r="BU315">
        <v>5.9094379999999997</v>
      </c>
      <c r="BV315">
        <v>2.4261303000000001</v>
      </c>
    </row>
    <row r="316" spans="1:74" customFormat="1" x14ac:dyDescent="0.25">
      <c r="A316" s="40">
        <v>41705</v>
      </c>
      <c r="B316" s="41">
        <v>3.7241898148148149E-2</v>
      </c>
      <c r="C316">
        <v>7.7839999999999998</v>
      </c>
      <c r="D316">
        <v>4.7999999999999996E-3</v>
      </c>
      <c r="E316">
        <v>48.143459999999997</v>
      </c>
      <c r="F316">
        <v>257</v>
      </c>
      <c r="G316">
        <v>244.7</v>
      </c>
      <c r="H316">
        <v>9.3000000000000007</v>
      </c>
      <c r="J316">
        <v>9</v>
      </c>
      <c r="K316">
        <v>0.93879999999999997</v>
      </c>
      <c r="L316">
        <v>7.3079000000000001</v>
      </c>
      <c r="M316">
        <v>4.4999999999999997E-3</v>
      </c>
      <c r="N316">
        <v>241.27</v>
      </c>
      <c r="O316">
        <v>229.74449999999999</v>
      </c>
      <c r="P316">
        <v>471</v>
      </c>
      <c r="Q316">
        <v>209.9444</v>
      </c>
      <c r="R316">
        <v>199.9152</v>
      </c>
      <c r="S316">
        <v>409.9</v>
      </c>
      <c r="T316">
        <v>9.2509999999999994</v>
      </c>
      <c r="W316">
        <v>0</v>
      </c>
      <c r="X316">
        <v>8.4492999999999991</v>
      </c>
      <c r="Y316">
        <v>12.1</v>
      </c>
      <c r="Z316">
        <v>850</v>
      </c>
      <c r="AA316">
        <v>871</v>
      </c>
      <c r="AB316">
        <v>858</v>
      </c>
      <c r="AC316">
        <v>83</v>
      </c>
      <c r="AD316">
        <v>19.739999999999998</v>
      </c>
      <c r="AE316">
        <v>0.45</v>
      </c>
      <c r="AF316">
        <v>969</v>
      </c>
      <c r="AG316">
        <v>-2</v>
      </c>
      <c r="AH316">
        <v>7</v>
      </c>
      <c r="AI316">
        <v>13</v>
      </c>
      <c r="AJ316">
        <v>191</v>
      </c>
      <c r="AK316">
        <v>189</v>
      </c>
      <c r="AL316">
        <v>7.1</v>
      </c>
      <c r="AM316">
        <v>195</v>
      </c>
      <c r="AN316" t="s">
        <v>155</v>
      </c>
      <c r="AO316">
        <v>2</v>
      </c>
      <c r="AP316" s="42">
        <v>0.7871527777777777</v>
      </c>
      <c r="AQ316">
        <v>47.164121000000002</v>
      </c>
      <c r="AR316">
        <v>-88.485495999999998</v>
      </c>
      <c r="AS316">
        <v>319.10000000000002</v>
      </c>
      <c r="AT316">
        <v>39.4</v>
      </c>
      <c r="AU316">
        <v>12</v>
      </c>
      <c r="AV316">
        <v>9</v>
      </c>
      <c r="AW316" t="s">
        <v>220</v>
      </c>
      <c r="AX316">
        <v>1.9242999999999999</v>
      </c>
      <c r="AY316">
        <v>1</v>
      </c>
      <c r="AZ316">
        <v>2.6162000000000001</v>
      </c>
      <c r="BA316">
        <v>14.471</v>
      </c>
      <c r="BB316">
        <v>27.84</v>
      </c>
      <c r="BC316">
        <v>1.92</v>
      </c>
      <c r="BD316">
        <v>6.5179999999999998</v>
      </c>
      <c r="BE316">
        <v>3198.4810000000002</v>
      </c>
      <c r="BF316">
        <v>1.2589999999999999</v>
      </c>
      <c r="BG316">
        <v>11.058</v>
      </c>
      <c r="BH316">
        <v>10.53</v>
      </c>
      <c r="BI316">
        <v>21.588000000000001</v>
      </c>
      <c r="BJ316">
        <v>9.6229999999999993</v>
      </c>
      <c r="BK316">
        <v>9.1630000000000003</v>
      </c>
      <c r="BL316">
        <v>18.786000000000001</v>
      </c>
      <c r="BM316">
        <v>0.12720000000000001</v>
      </c>
      <c r="BQ316">
        <v>2688.8690000000001</v>
      </c>
      <c r="BR316">
        <v>0.216583</v>
      </c>
      <c r="BS316">
        <v>0.123109</v>
      </c>
      <c r="BT316">
        <v>6.0000000000000001E-3</v>
      </c>
      <c r="BU316">
        <v>5.2136950000000004</v>
      </c>
      <c r="BV316">
        <v>2.4744909000000002</v>
      </c>
    </row>
    <row r="317" spans="1:74" customFormat="1" x14ac:dyDescent="0.25">
      <c r="A317" s="40">
        <v>41705</v>
      </c>
      <c r="B317" s="41">
        <v>3.7253472222222223E-2</v>
      </c>
      <c r="C317">
        <v>7.2969999999999997</v>
      </c>
      <c r="D317">
        <v>5.0000000000000001E-3</v>
      </c>
      <c r="E317">
        <v>50</v>
      </c>
      <c r="F317">
        <v>256.3</v>
      </c>
      <c r="G317">
        <v>248.3</v>
      </c>
      <c r="H317">
        <v>0.9</v>
      </c>
      <c r="J317">
        <v>9.19</v>
      </c>
      <c r="K317">
        <v>0.94269999999999998</v>
      </c>
      <c r="L317">
        <v>6.8789999999999996</v>
      </c>
      <c r="M317">
        <v>4.7000000000000002E-3</v>
      </c>
      <c r="N317">
        <v>241.60990000000001</v>
      </c>
      <c r="O317">
        <v>234.0684</v>
      </c>
      <c r="P317">
        <v>475.7</v>
      </c>
      <c r="Q317">
        <v>210.24</v>
      </c>
      <c r="R317">
        <v>203.67769999999999</v>
      </c>
      <c r="S317">
        <v>413.9</v>
      </c>
      <c r="T317">
        <v>0.94120000000000004</v>
      </c>
      <c r="W317">
        <v>0</v>
      </c>
      <c r="X317">
        <v>8.6638000000000002</v>
      </c>
      <c r="Y317">
        <v>12.1</v>
      </c>
      <c r="Z317">
        <v>850</v>
      </c>
      <c r="AA317">
        <v>872</v>
      </c>
      <c r="AB317">
        <v>858</v>
      </c>
      <c r="AC317">
        <v>83</v>
      </c>
      <c r="AD317">
        <v>19.739999999999998</v>
      </c>
      <c r="AE317">
        <v>0.45</v>
      </c>
      <c r="AF317">
        <v>969</v>
      </c>
      <c r="AG317">
        <v>-2</v>
      </c>
      <c r="AH317">
        <v>7</v>
      </c>
      <c r="AI317">
        <v>13</v>
      </c>
      <c r="AJ317">
        <v>191</v>
      </c>
      <c r="AK317">
        <v>189</v>
      </c>
      <c r="AL317">
        <v>7.2</v>
      </c>
      <c r="AM317">
        <v>195</v>
      </c>
      <c r="AN317" t="s">
        <v>155</v>
      </c>
      <c r="AO317">
        <v>2</v>
      </c>
      <c r="AP317" s="42">
        <v>0.78716435185185185</v>
      </c>
      <c r="AQ317">
        <v>47.164197999999999</v>
      </c>
      <c r="AR317">
        <v>-88.485698999999997</v>
      </c>
      <c r="AS317">
        <v>319.2</v>
      </c>
      <c r="AT317">
        <v>39.200000000000003</v>
      </c>
      <c r="AU317">
        <v>12</v>
      </c>
      <c r="AV317">
        <v>9</v>
      </c>
      <c r="AW317" t="s">
        <v>220</v>
      </c>
      <c r="AX317">
        <v>2.1595</v>
      </c>
      <c r="AY317">
        <v>1.0162</v>
      </c>
      <c r="AZ317">
        <v>2.8081</v>
      </c>
      <c r="BA317">
        <v>14.471</v>
      </c>
      <c r="BB317">
        <v>29.64</v>
      </c>
      <c r="BC317">
        <v>2.0499999999999998</v>
      </c>
      <c r="BD317">
        <v>6.08</v>
      </c>
      <c r="BE317">
        <v>3199.7220000000002</v>
      </c>
      <c r="BF317">
        <v>1.395</v>
      </c>
      <c r="BG317">
        <v>11.769</v>
      </c>
      <c r="BH317">
        <v>11.401999999999999</v>
      </c>
      <c r="BI317">
        <v>23.17</v>
      </c>
      <c r="BJ317">
        <v>10.241</v>
      </c>
      <c r="BK317">
        <v>9.9209999999999994</v>
      </c>
      <c r="BL317">
        <v>20.161999999999999</v>
      </c>
      <c r="BM317">
        <v>1.37E-2</v>
      </c>
      <c r="BQ317">
        <v>2930.1480000000001</v>
      </c>
      <c r="BR317">
        <v>0.174099</v>
      </c>
      <c r="BS317">
        <v>0.123298</v>
      </c>
      <c r="BT317">
        <v>6.0000000000000001E-3</v>
      </c>
      <c r="BU317">
        <v>4.1909960000000002</v>
      </c>
      <c r="BV317">
        <v>2.4782898000000002</v>
      </c>
    </row>
    <row r="318" spans="1:74" customFormat="1" x14ac:dyDescent="0.25">
      <c r="A318" s="40">
        <v>41705</v>
      </c>
      <c r="B318" s="41">
        <v>3.7265046296296296E-2</v>
      </c>
      <c r="C318">
        <v>7.09</v>
      </c>
      <c r="D318">
        <v>5.8999999999999999E-3</v>
      </c>
      <c r="E318">
        <v>59.093904000000002</v>
      </c>
      <c r="F318">
        <v>246.3</v>
      </c>
      <c r="G318">
        <v>242.1</v>
      </c>
      <c r="H318">
        <v>0</v>
      </c>
      <c r="J318">
        <v>9.43</v>
      </c>
      <c r="K318">
        <v>0.94430000000000003</v>
      </c>
      <c r="L318">
        <v>6.6955999999999998</v>
      </c>
      <c r="M318">
        <v>5.5999999999999999E-3</v>
      </c>
      <c r="N318">
        <v>232.61170000000001</v>
      </c>
      <c r="O318">
        <v>228.607</v>
      </c>
      <c r="P318">
        <v>461.2</v>
      </c>
      <c r="Q318">
        <v>202.4102</v>
      </c>
      <c r="R318">
        <v>198.9254</v>
      </c>
      <c r="S318">
        <v>401.3</v>
      </c>
      <c r="T318">
        <v>0</v>
      </c>
      <c r="W318">
        <v>0</v>
      </c>
      <c r="X318">
        <v>8.9083000000000006</v>
      </c>
      <c r="Y318">
        <v>12</v>
      </c>
      <c r="Z318">
        <v>851</v>
      </c>
      <c r="AA318">
        <v>871</v>
      </c>
      <c r="AB318">
        <v>858</v>
      </c>
      <c r="AC318">
        <v>83</v>
      </c>
      <c r="AD318">
        <v>19.739999999999998</v>
      </c>
      <c r="AE318">
        <v>0.45</v>
      </c>
      <c r="AF318">
        <v>969</v>
      </c>
      <c r="AG318">
        <v>-2</v>
      </c>
      <c r="AH318">
        <v>6.2972970000000004</v>
      </c>
      <c r="AI318">
        <v>13</v>
      </c>
      <c r="AJ318">
        <v>191</v>
      </c>
      <c r="AK318">
        <v>189</v>
      </c>
      <c r="AL318">
        <v>7.2</v>
      </c>
      <c r="AM318">
        <v>194.8</v>
      </c>
      <c r="AN318" t="s">
        <v>155</v>
      </c>
      <c r="AO318">
        <v>2</v>
      </c>
      <c r="AP318" s="42">
        <v>0.787175925925926</v>
      </c>
      <c r="AQ318">
        <v>47.164265</v>
      </c>
      <c r="AR318">
        <v>-88.485910000000004</v>
      </c>
      <c r="AS318">
        <v>319.10000000000002</v>
      </c>
      <c r="AT318">
        <v>39.4</v>
      </c>
      <c r="AU318">
        <v>12</v>
      </c>
      <c r="AV318">
        <v>9</v>
      </c>
      <c r="AW318" t="s">
        <v>220</v>
      </c>
      <c r="AX318">
        <v>1.7161999999999999</v>
      </c>
      <c r="AY318">
        <v>1.1838</v>
      </c>
      <c r="AZ318">
        <v>2.9081000000000001</v>
      </c>
      <c r="BA318">
        <v>14.471</v>
      </c>
      <c r="BB318">
        <v>30.47</v>
      </c>
      <c r="BC318">
        <v>2.11</v>
      </c>
      <c r="BD318">
        <v>5.8940000000000001</v>
      </c>
      <c r="BE318">
        <v>3199.799</v>
      </c>
      <c r="BF318">
        <v>1.6970000000000001</v>
      </c>
      <c r="BG318">
        <v>11.641</v>
      </c>
      <c r="BH318">
        <v>11.441000000000001</v>
      </c>
      <c r="BI318">
        <v>23.082000000000001</v>
      </c>
      <c r="BJ318">
        <v>10.130000000000001</v>
      </c>
      <c r="BK318">
        <v>9.9550000000000001</v>
      </c>
      <c r="BL318">
        <v>20.085000000000001</v>
      </c>
      <c r="BM318">
        <v>0</v>
      </c>
      <c r="BQ318">
        <v>3095.4760000000001</v>
      </c>
      <c r="BR318">
        <v>0.15537799999999999</v>
      </c>
      <c r="BS318">
        <v>0.120892</v>
      </c>
      <c r="BT318">
        <v>6.0000000000000001E-3</v>
      </c>
      <c r="BU318">
        <v>3.7403469999999999</v>
      </c>
      <c r="BV318">
        <v>2.4299292000000001</v>
      </c>
    </row>
    <row r="319" spans="1:74" customFormat="1" x14ac:dyDescent="0.25">
      <c r="A319" s="40">
        <v>41705</v>
      </c>
      <c r="B319" s="41">
        <v>3.727662037037037E-2</v>
      </c>
      <c r="C319">
        <v>7.2439999999999998</v>
      </c>
      <c r="D319">
        <v>6.7000000000000002E-3</v>
      </c>
      <c r="E319">
        <v>67.197346999999993</v>
      </c>
      <c r="F319">
        <v>235.4</v>
      </c>
      <c r="G319">
        <v>240.2</v>
      </c>
      <c r="H319">
        <v>0.8</v>
      </c>
      <c r="J319">
        <v>9.8800000000000008</v>
      </c>
      <c r="K319">
        <v>0.94310000000000005</v>
      </c>
      <c r="L319">
        <v>6.8319999999999999</v>
      </c>
      <c r="M319">
        <v>6.3E-3</v>
      </c>
      <c r="N319">
        <v>222.01480000000001</v>
      </c>
      <c r="O319">
        <v>226.5438</v>
      </c>
      <c r="P319">
        <v>448.6</v>
      </c>
      <c r="Q319">
        <v>193.1892</v>
      </c>
      <c r="R319">
        <v>197.1301</v>
      </c>
      <c r="S319">
        <v>390.3</v>
      </c>
      <c r="T319">
        <v>0.82640000000000002</v>
      </c>
      <c r="W319">
        <v>0</v>
      </c>
      <c r="X319">
        <v>9.3170999999999999</v>
      </c>
      <c r="Y319">
        <v>12</v>
      </c>
      <c r="Z319">
        <v>852</v>
      </c>
      <c r="AA319">
        <v>871</v>
      </c>
      <c r="AB319">
        <v>857</v>
      </c>
      <c r="AC319">
        <v>83</v>
      </c>
      <c r="AD319">
        <v>19.739999999999998</v>
      </c>
      <c r="AE319">
        <v>0.45</v>
      </c>
      <c r="AF319">
        <v>969</v>
      </c>
      <c r="AG319">
        <v>-2</v>
      </c>
      <c r="AH319">
        <v>6</v>
      </c>
      <c r="AI319">
        <v>13</v>
      </c>
      <c r="AJ319">
        <v>191</v>
      </c>
      <c r="AK319">
        <v>189</v>
      </c>
      <c r="AL319">
        <v>7.3</v>
      </c>
      <c r="AM319">
        <v>194.4</v>
      </c>
      <c r="AN319" t="s">
        <v>155</v>
      </c>
      <c r="AO319">
        <v>2</v>
      </c>
      <c r="AP319" s="42">
        <v>0.78718749999999993</v>
      </c>
      <c r="AQ319">
        <v>47.16433</v>
      </c>
      <c r="AR319">
        <v>-88.486119000000002</v>
      </c>
      <c r="AS319">
        <v>319.10000000000002</v>
      </c>
      <c r="AT319">
        <v>39</v>
      </c>
      <c r="AU319">
        <v>12</v>
      </c>
      <c r="AV319">
        <v>9</v>
      </c>
      <c r="AW319" t="s">
        <v>220</v>
      </c>
      <c r="AX319">
        <v>1.9</v>
      </c>
      <c r="AY319">
        <v>1.0162</v>
      </c>
      <c r="AZ319">
        <v>3.0081000000000002</v>
      </c>
      <c r="BA319">
        <v>14.471</v>
      </c>
      <c r="BB319">
        <v>29.84</v>
      </c>
      <c r="BC319">
        <v>2.06</v>
      </c>
      <c r="BD319">
        <v>6.0289999999999999</v>
      </c>
      <c r="BE319">
        <v>3199.0749999999998</v>
      </c>
      <c r="BF319">
        <v>1.889</v>
      </c>
      <c r="BG319">
        <v>10.887</v>
      </c>
      <c r="BH319">
        <v>11.109</v>
      </c>
      <c r="BI319">
        <v>21.995999999999999</v>
      </c>
      <c r="BJ319">
        <v>9.4730000000000008</v>
      </c>
      <c r="BK319">
        <v>9.6660000000000004</v>
      </c>
      <c r="BL319">
        <v>19.14</v>
      </c>
      <c r="BM319">
        <v>1.2200000000000001E-2</v>
      </c>
      <c r="BQ319">
        <v>3172.1889999999999</v>
      </c>
      <c r="BR319">
        <v>0.16495099999999999</v>
      </c>
      <c r="BS319">
        <v>0.121406</v>
      </c>
      <c r="BT319">
        <v>6.7029999999999998E-3</v>
      </c>
      <c r="BU319">
        <v>3.970783</v>
      </c>
      <c r="BV319">
        <v>2.4402605999999998</v>
      </c>
    </row>
    <row r="320" spans="1:74" customFormat="1" x14ac:dyDescent="0.25">
      <c r="A320" s="40">
        <v>41705</v>
      </c>
      <c r="B320" s="41">
        <v>3.7288194444444443E-2</v>
      </c>
      <c r="C320">
        <v>7.3049999999999997</v>
      </c>
      <c r="D320">
        <v>5.8999999999999999E-3</v>
      </c>
      <c r="E320">
        <v>58.866953000000002</v>
      </c>
      <c r="F320">
        <v>235.4</v>
      </c>
      <c r="G320">
        <v>238.8</v>
      </c>
      <c r="H320">
        <v>0</v>
      </c>
      <c r="J320">
        <v>10.199999999999999</v>
      </c>
      <c r="K320">
        <v>0.94259999999999999</v>
      </c>
      <c r="L320">
        <v>6.8861999999999997</v>
      </c>
      <c r="M320">
        <v>5.4999999999999997E-3</v>
      </c>
      <c r="N320">
        <v>221.90870000000001</v>
      </c>
      <c r="O320">
        <v>225.06890000000001</v>
      </c>
      <c r="P320">
        <v>447</v>
      </c>
      <c r="Q320">
        <v>193.09690000000001</v>
      </c>
      <c r="R320">
        <v>195.8467</v>
      </c>
      <c r="S320">
        <v>388.9</v>
      </c>
      <c r="T320">
        <v>0</v>
      </c>
      <c r="W320">
        <v>0</v>
      </c>
      <c r="X320">
        <v>9.6149000000000004</v>
      </c>
      <c r="Y320">
        <v>12</v>
      </c>
      <c r="Z320">
        <v>852</v>
      </c>
      <c r="AA320">
        <v>871</v>
      </c>
      <c r="AB320">
        <v>856</v>
      </c>
      <c r="AC320">
        <v>83</v>
      </c>
      <c r="AD320">
        <v>19.739999999999998</v>
      </c>
      <c r="AE320">
        <v>0.45</v>
      </c>
      <c r="AF320">
        <v>969</v>
      </c>
      <c r="AG320">
        <v>-2</v>
      </c>
      <c r="AH320">
        <v>6</v>
      </c>
      <c r="AI320">
        <v>13</v>
      </c>
      <c r="AJ320">
        <v>191</v>
      </c>
      <c r="AK320">
        <v>189</v>
      </c>
      <c r="AL320">
        <v>7.2</v>
      </c>
      <c r="AM320">
        <v>194.1</v>
      </c>
      <c r="AN320" t="s">
        <v>155</v>
      </c>
      <c r="AO320">
        <v>2</v>
      </c>
      <c r="AP320" s="42">
        <v>0.78719907407407408</v>
      </c>
      <c r="AQ320">
        <v>47.164372999999998</v>
      </c>
      <c r="AR320">
        <v>-88.486332000000004</v>
      </c>
      <c r="AS320">
        <v>319</v>
      </c>
      <c r="AT320">
        <v>38.299999999999997</v>
      </c>
      <c r="AU320">
        <v>12</v>
      </c>
      <c r="AV320">
        <v>9</v>
      </c>
      <c r="AW320" t="s">
        <v>220</v>
      </c>
      <c r="AX320">
        <v>1.9242999999999999</v>
      </c>
      <c r="AY320">
        <v>1.1838</v>
      </c>
      <c r="AZ320">
        <v>3.1162000000000001</v>
      </c>
      <c r="BA320">
        <v>14.471</v>
      </c>
      <c r="BB320">
        <v>29.6</v>
      </c>
      <c r="BC320">
        <v>2.0499999999999998</v>
      </c>
      <c r="BD320">
        <v>6.085</v>
      </c>
      <c r="BE320">
        <v>3199.3580000000002</v>
      </c>
      <c r="BF320">
        <v>1.641</v>
      </c>
      <c r="BG320">
        <v>10.797000000000001</v>
      </c>
      <c r="BH320">
        <v>10.95</v>
      </c>
      <c r="BI320">
        <v>21.747</v>
      </c>
      <c r="BJ320">
        <v>9.3949999999999996</v>
      </c>
      <c r="BK320">
        <v>9.5289999999999999</v>
      </c>
      <c r="BL320">
        <v>18.923999999999999</v>
      </c>
      <c r="BM320">
        <v>0</v>
      </c>
      <c r="BQ320">
        <v>3248.0729999999999</v>
      </c>
      <c r="BR320">
        <v>0.186169</v>
      </c>
      <c r="BS320">
        <v>0.121297</v>
      </c>
      <c r="BT320">
        <v>6.2969999999999996E-3</v>
      </c>
      <c r="BU320">
        <v>4.481554</v>
      </c>
      <c r="BV320">
        <v>2.4380696999999998</v>
      </c>
    </row>
    <row r="321" spans="1:74" customFormat="1" x14ac:dyDescent="0.25">
      <c r="A321" s="40">
        <v>41705</v>
      </c>
      <c r="B321" s="41">
        <v>3.7299768518518517E-2</v>
      </c>
      <c r="C321">
        <v>7.1340000000000003</v>
      </c>
      <c r="D321">
        <v>5.0000000000000001E-3</v>
      </c>
      <c r="E321">
        <v>50.283262000000001</v>
      </c>
      <c r="F321">
        <v>239.3</v>
      </c>
      <c r="G321">
        <v>237</v>
      </c>
      <c r="H321">
        <v>9.4</v>
      </c>
      <c r="J321">
        <v>10.3</v>
      </c>
      <c r="K321">
        <v>0.94389999999999996</v>
      </c>
      <c r="L321">
        <v>6.7340999999999998</v>
      </c>
      <c r="M321">
        <v>4.7000000000000002E-3</v>
      </c>
      <c r="N321">
        <v>225.91820000000001</v>
      </c>
      <c r="O321">
        <v>223.70840000000001</v>
      </c>
      <c r="P321">
        <v>449.6</v>
      </c>
      <c r="Q321">
        <v>196.5857</v>
      </c>
      <c r="R321">
        <v>194.6628</v>
      </c>
      <c r="S321">
        <v>391.2</v>
      </c>
      <c r="T321">
        <v>9.4053000000000004</v>
      </c>
      <c r="W321">
        <v>0</v>
      </c>
      <c r="X321">
        <v>9.7224000000000004</v>
      </c>
      <c r="Y321">
        <v>12</v>
      </c>
      <c r="Z321">
        <v>852</v>
      </c>
      <c r="AA321">
        <v>871</v>
      </c>
      <c r="AB321">
        <v>856</v>
      </c>
      <c r="AC321">
        <v>83</v>
      </c>
      <c r="AD321">
        <v>19.739999999999998</v>
      </c>
      <c r="AE321">
        <v>0.45</v>
      </c>
      <c r="AF321">
        <v>969</v>
      </c>
      <c r="AG321">
        <v>-2</v>
      </c>
      <c r="AH321">
        <v>6</v>
      </c>
      <c r="AI321">
        <v>13</v>
      </c>
      <c r="AJ321">
        <v>191</v>
      </c>
      <c r="AK321">
        <v>189</v>
      </c>
      <c r="AL321">
        <v>7.1</v>
      </c>
      <c r="AM321">
        <v>194.2</v>
      </c>
      <c r="AN321" t="s">
        <v>155</v>
      </c>
      <c r="AO321">
        <v>2</v>
      </c>
      <c r="AP321" s="42">
        <v>0.78721064814814812</v>
      </c>
      <c r="AQ321">
        <v>47.164403999999998</v>
      </c>
      <c r="AR321">
        <v>-88.486546000000004</v>
      </c>
      <c r="AS321">
        <v>319</v>
      </c>
      <c r="AT321">
        <v>37.6</v>
      </c>
      <c r="AU321">
        <v>12</v>
      </c>
      <c r="AV321">
        <v>9</v>
      </c>
      <c r="AW321" t="s">
        <v>220</v>
      </c>
      <c r="AX321">
        <v>2.1919</v>
      </c>
      <c r="AY321">
        <v>1.0324</v>
      </c>
      <c r="AZ321">
        <v>3.3161999999999998</v>
      </c>
      <c r="BA321">
        <v>14.471</v>
      </c>
      <c r="BB321">
        <v>30.29</v>
      </c>
      <c r="BC321">
        <v>2.09</v>
      </c>
      <c r="BD321">
        <v>5.9409999999999998</v>
      </c>
      <c r="BE321">
        <v>3199.654</v>
      </c>
      <c r="BF321">
        <v>1.4350000000000001</v>
      </c>
      <c r="BG321">
        <v>11.241</v>
      </c>
      <c r="BH321">
        <v>11.131</v>
      </c>
      <c r="BI321">
        <v>22.372</v>
      </c>
      <c r="BJ321">
        <v>9.782</v>
      </c>
      <c r="BK321">
        <v>9.6859999999999999</v>
      </c>
      <c r="BL321">
        <v>19.468</v>
      </c>
      <c r="BM321">
        <v>0.1404</v>
      </c>
      <c r="BQ321">
        <v>3358.8919999999998</v>
      </c>
      <c r="BR321">
        <v>0.20635700000000001</v>
      </c>
      <c r="BS321">
        <v>0.12170300000000001</v>
      </c>
      <c r="BT321">
        <v>6.7029999999999998E-3</v>
      </c>
      <c r="BU321">
        <v>4.9675289999999999</v>
      </c>
      <c r="BV321">
        <v>2.4462302999999999</v>
      </c>
    </row>
    <row r="322" spans="1:74" customFormat="1" x14ac:dyDescent="0.25">
      <c r="A322" s="40">
        <v>41705</v>
      </c>
      <c r="B322" s="41">
        <v>3.731134259259259E-2</v>
      </c>
      <c r="C322">
        <v>6.5940000000000003</v>
      </c>
      <c r="D322">
        <v>4.1999999999999997E-3</v>
      </c>
      <c r="E322">
        <v>41.880772</v>
      </c>
      <c r="F322">
        <v>241.5</v>
      </c>
      <c r="G322">
        <v>231.7</v>
      </c>
      <c r="H322">
        <v>0.9</v>
      </c>
      <c r="J322">
        <v>10.3</v>
      </c>
      <c r="K322">
        <v>0.94830000000000003</v>
      </c>
      <c r="L322">
        <v>6.2529000000000003</v>
      </c>
      <c r="M322">
        <v>4.0000000000000001E-3</v>
      </c>
      <c r="N322">
        <v>229.0393</v>
      </c>
      <c r="O322">
        <v>219.73820000000001</v>
      </c>
      <c r="P322">
        <v>448.8</v>
      </c>
      <c r="Q322">
        <v>199.30160000000001</v>
      </c>
      <c r="R322">
        <v>191.20820000000001</v>
      </c>
      <c r="S322">
        <v>390.5</v>
      </c>
      <c r="T322">
        <v>0.8871</v>
      </c>
      <c r="W322">
        <v>0</v>
      </c>
      <c r="X322">
        <v>9.7675000000000001</v>
      </c>
      <c r="Y322">
        <v>12</v>
      </c>
      <c r="Z322">
        <v>852</v>
      </c>
      <c r="AA322">
        <v>871</v>
      </c>
      <c r="AB322">
        <v>856</v>
      </c>
      <c r="AC322">
        <v>83</v>
      </c>
      <c r="AD322">
        <v>19.739999999999998</v>
      </c>
      <c r="AE322">
        <v>0.45</v>
      </c>
      <c r="AF322">
        <v>969</v>
      </c>
      <c r="AG322">
        <v>-2</v>
      </c>
      <c r="AH322">
        <v>6.7030000000000003</v>
      </c>
      <c r="AI322">
        <v>13</v>
      </c>
      <c r="AJ322">
        <v>191</v>
      </c>
      <c r="AK322">
        <v>189</v>
      </c>
      <c r="AL322">
        <v>7.1</v>
      </c>
      <c r="AM322">
        <v>194.5</v>
      </c>
      <c r="AN322" t="s">
        <v>155</v>
      </c>
      <c r="AO322">
        <v>2</v>
      </c>
      <c r="AP322" s="42">
        <v>0.78722222222222227</v>
      </c>
      <c r="AQ322">
        <v>47.164411000000001</v>
      </c>
      <c r="AR322">
        <v>-88.486765000000005</v>
      </c>
      <c r="AS322">
        <v>292.8</v>
      </c>
      <c r="AT322">
        <v>37.200000000000003</v>
      </c>
      <c r="AU322">
        <v>12</v>
      </c>
      <c r="AV322">
        <v>9</v>
      </c>
      <c r="AW322" t="s">
        <v>220</v>
      </c>
      <c r="AX322">
        <v>2.1162000000000001</v>
      </c>
      <c r="AZ322">
        <v>3.5081000000000002</v>
      </c>
      <c r="BA322">
        <v>14.471</v>
      </c>
      <c r="BB322">
        <v>32.700000000000003</v>
      </c>
      <c r="BC322">
        <v>2.2599999999999998</v>
      </c>
      <c r="BD322">
        <v>5.452</v>
      </c>
      <c r="BE322">
        <v>3201.7469999999998</v>
      </c>
      <c r="BF322">
        <v>1.294</v>
      </c>
      <c r="BG322">
        <v>12.281000000000001</v>
      </c>
      <c r="BH322">
        <v>11.782999999999999</v>
      </c>
      <c r="BI322">
        <v>24.064</v>
      </c>
      <c r="BJ322">
        <v>10.686999999999999</v>
      </c>
      <c r="BK322">
        <v>10.253</v>
      </c>
      <c r="BL322">
        <v>20.94</v>
      </c>
      <c r="BM322">
        <v>1.43E-2</v>
      </c>
      <c r="BQ322">
        <v>3636.5059999999999</v>
      </c>
      <c r="BR322">
        <v>0.18809799999999999</v>
      </c>
      <c r="BS322">
        <v>0.121297</v>
      </c>
      <c r="BT322">
        <v>5.594E-3</v>
      </c>
      <c r="BU322">
        <v>4.5279889999999998</v>
      </c>
      <c r="BV322">
        <v>2.4380696999999998</v>
      </c>
    </row>
    <row r="323" spans="1:74" customFormat="1" x14ac:dyDescent="0.25">
      <c r="A323" s="40">
        <v>41705</v>
      </c>
      <c r="B323" s="41">
        <v>3.7322916666666664E-2</v>
      </c>
      <c r="C323">
        <v>5.9290000000000003</v>
      </c>
      <c r="D323">
        <v>3.3E-3</v>
      </c>
      <c r="E323">
        <v>33.49539</v>
      </c>
      <c r="F323">
        <v>225.8</v>
      </c>
      <c r="G323">
        <v>219.5</v>
      </c>
      <c r="H323">
        <v>0</v>
      </c>
      <c r="J323">
        <v>10.39</v>
      </c>
      <c r="K323">
        <v>0.95369999999999999</v>
      </c>
      <c r="L323">
        <v>5.6543999999999999</v>
      </c>
      <c r="M323">
        <v>3.2000000000000002E-3</v>
      </c>
      <c r="N323">
        <v>215.328</v>
      </c>
      <c r="O323">
        <v>209.3279</v>
      </c>
      <c r="P323">
        <v>424.7</v>
      </c>
      <c r="Q323">
        <v>187.3706</v>
      </c>
      <c r="R323">
        <v>182.14940000000001</v>
      </c>
      <c r="S323">
        <v>369.5</v>
      </c>
      <c r="T323">
        <v>0</v>
      </c>
      <c r="W323">
        <v>0</v>
      </c>
      <c r="X323">
        <v>9.9094999999999995</v>
      </c>
      <c r="Y323">
        <v>12</v>
      </c>
      <c r="Z323">
        <v>852</v>
      </c>
      <c r="AA323">
        <v>871</v>
      </c>
      <c r="AB323">
        <v>857</v>
      </c>
      <c r="AC323">
        <v>83</v>
      </c>
      <c r="AD323">
        <v>19.739999999999998</v>
      </c>
      <c r="AE323">
        <v>0.45</v>
      </c>
      <c r="AF323">
        <v>969</v>
      </c>
      <c r="AG323">
        <v>-2</v>
      </c>
      <c r="AH323">
        <v>7</v>
      </c>
      <c r="AI323">
        <v>13</v>
      </c>
      <c r="AJ323">
        <v>190.3</v>
      </c>
      <c r="AK323">
        <v>188.3</v>
      </c>
      <c r="AL323">
        <v>7.2</v>
      </c>
      <c r="AM323">
        <v>194.8</v>
      </c>
      <c r="AN323" t="s">
        <v>155</v>
      </c>
      <c r="AO323">
        <v>2</v>
      </c>
      <c r="AP323" s="42">
        <v>0.7872337962962962</v>
      </c>
      <c r="AQ323">
        <v>47.164417</v>
      </c>
      <c r="AR323">
        <v>-88.486984000000007</v>
      </c>
      <c r="AS323">
        <v>0</v>
      </c>
      <c r="AT323">
        <v>37.200000000000003</v>
      </c>
      <c r="AU323">
        <v>12</v>
      </c>
      <c r="AV323">
        <v>9</v>
      </c>
      <c r="AW323" t="s">
        <v>220</v>
      </c>
      <c r="AX323">
        <v>2.3081</v>
      </c>
      <c r="AZ323">
        <v>3.6</v>
      </c>
      <c r="BA323">
        <v>14.471</v>
      </c>
      <c r="BB323">
        <v>36.270000000000003</v>
      </c>
      <c r="BC323">
        <v>2.5099999999999998</v>
      </c>
      <c r="BD323">
        <v>4.8540000000000001</v>
      </c>
      <c r="BE323">
        <v>3204.1909999999998</v>
      </c>
      <c r="BF323">
        <v>1.1519999999999999</v>
      </c>
      <c r="BG323">
        <v>12.778</v>
      </c>
      <c r="BH323">
        <v>12.422000000000001</v>
      </c>
      <c r="BI323">
        <v>25.2</v>
      </c>
      <c r="BJ323">
        <v>11.119</v>
      </c>
      <c r="BK323">
        <v>10.808999999999999</v>
      </c>
      <c r="BL323">
        <v>21.928000000000001</v>
      </c>
      <c r="BM323">
        <v>0</v>
      </c>
      <c r="BQ323">
        <v>4083.0059999999999</v>
      </c>
      <c r="BR323">
        <v>0.137929</v>
      </c>
      <c r="BS323">
        <v>0.121</v>
      </c>
      <c r="BT323">
        <v>5.7029999999999997E-3</v>
      </c>
      <c r="BU323">
        <v>3.3202959999999999</v>
      </c>
      <c r="BV323">
        <v>2.4321000000000002</v>
      </c>
    </row>
    <row r="324" spans="1:74" customFormat="1" x14ac:dyDescent="0.25">
      <c r="A324" s="40">
        <v>41705</v>
      </c>
      <c r="B324" s="41">
        <v>3.7334490740740744E-2</v>
      </c>
      <c r="C324">
        <v>5.3789999999999996</v>
      </c>
      <c r="D324">
        <v>4.8999999999999998E-3</v>
      </c>
      <c r="E324">
        <v>48.791297</v>
      </c>
      <c r="F324">
        <v>212.7</v>
      </c>
      <c r="G324">
        <v>213.1</v>
      </c>
      <c r="H324">
        <v>10</v>
      </c>
      <c r="J324">
        <v>10.7</v>
      </c>
      <c r="K324">
        <v>0.95809999999999995</v>
      </c>
      <c r="L324">
        <v>5.1539999999999999</v>
      </c>
      <c r="M324">
        <v>4.7000000000000002E-3</v>
      </c>
      <c r="N324">
        <v>203.78110000000001</v>
      </c>
      <c r="O324">
        <v>204.18209999999999</v>
      </c>
      <c r="P324">
        <v>408</v>
      </c>
      <c r="Q324">
        <v>177.3228</v>
      </c>
      <c r="R324">
        <v>177.67179999999999</v>
      </c>
      <c r="S324">
        <v>355</v>
      </c>
      <c r="T324">
        <v>10</v>
      </c>
      <c r="W324">
        <v>0</v>
      </c>
      <c r="X324">
        <v>10.2531</v>
      </c>
      <c r="Y324">
        <v>12.1</v>
      </c>
      <c r="Z324">
        <v>851</v>
      </c>
      <c r="AA324">
        <v>871</v>
      </c>
      <c r="AB324">
        <v>856</v>
      </c>
      <c r="AC324">
        <v>83</v>
      </c>
      <c r="AD324">
        <v>19.739999999999998</v>
      </c>
      <c r="AE324">
        <v>0.45</v>
      </c>
      <c r="AF324">
        <v>969</v>
      </c>
      <c r="AG324">
        <v>-2</v>
      </c>
      <c r="AH324">
        <v>7</v>
      </c>
      <c r="AI324">
        <v>13</v>
      </c>
      <c r="AJ324">
        <v>190</v>
      </c>
      <c r="AK324">
        <v>188</v>
      </c>
      <c r="AL324">
        <v>7.1</v>
      </c>
      <c r="AM324">
        <v>195</v>
      </c>
      <c r="AN324" t="s">
        <v>155</v>
      </c>
      <c r="AO324">
        <v>2</v>
      </c>
      <c r="AP324" s="42">
        <v>0.78724537037037035</v>
      </c>
      <c r="AQ324">
        <v>47.164380000000001</v>
      </c>
      <c r="AR324">
        <v>-88.487189000000001</v>
      </c>
      <c r="AS324">
        <v>0</v>
      </c>
      <c r="AT324">
        <v>36.4</v>
      </c>
      <c r="AU324">
        <v>12</v>
      </c>
      <c r="AV324">
        <v>6</v>
      </c>
      <c r="AW324" t="s">
        <v>222</v>
      </c>
      <c r="AX324">
        <v>2.3271000000000002</v>
      </c>
      <c r="AZ324">
        <v>3.5514000000000001</v>
      </c>
      <c r="BA324">
        <v>14.471</v>
      </c>
      <c r="BB324">
        <v>39.85</v>
      </c>
      <c r="BC324">
        <v>2.75</v>
      </c>
      <c r="BD324">
        <v>4.3689999999999998</v>
      </c>
      <c r="BE324">
        <v>3204.6669999999999</v>
      </c>
      <c r="BF324">
        <v>1.85</v>
      </c>
      <c r="BG324">
        <v>13.269</v>
      </c>
      <c r="BH324">
        <v>13.295</v>
      </c>
      <c r="BI324">
        <v>26.564</v>
      </c>
      <c r="BJ324">
        <v>11.545999999999999</v>
      </c>
      <c r="BK324">
        <v>11.569000000000001</v>
      </c>
      <c r="BL324">
        <v>23.114999999999998</v>
      </c>
      <c r="BM324">
        <v>0.1953</v>
      </c>
      <c r="BQ324">
        <v>4635.47</v>
      </c>
      <c r="BR324">
        <v>0.132248</v>
      </c>
      <c r="BS324">
        <v>0.122406</v>
      </c>
      <c r="BT324">
        <v>6.0000000000000001E-3</v>
      </c>
      <c r="BU324">
        <v>3.1835399999999998</v>
      </c>
      <c r="BV324">
        <v>2.4603606</v>
      </c>
    </row>
    <row r="325" spans="1:74" customFormat="1" x14ac:dyDescent="0.25">
      <c r="A325" s="40">
        <v>41705</v>
      </c>
      <c r="B325" s="41">
        <v>3.7346064814814818E-2</v>
      </c>
      <c r="C325">
        <v>4.6959999999999997</v>
      </c>
      <c r="D325">
        <v>5.8999999999999999E-3</v>
      </c>
      <c r="E325">
        <v>58.666114</v>
      </c>
      <c r="F325">
        <v>178.2</v>
      </c>
      <c r="G325">
        <v>187.9</v>
      </c>
      <c r="H325">
        <v>0</v>
      </c>
      <c r="J325">
        <v>11.28</v>
      </c>
      <c r="K325">
        <v>0.96379999999999999</v>
      </c>
      <c r="L325">
        <v>4.5259999999999998</v>
      </c>
      <c r="M325">
        <v>5.7000000000000002E-3</v>
      </c>
      <c r="N325">
        <v>171.75540000000001</v>
      </c>
      <c r="O325">
        <v>181.1062</v>
      </c>
      <c r="P325">
        <v>352.9</v>
      </c>
      <c r="Q325">
        <v>149.45519999999999</v>
      </c>
      <c r="R325">
        <v>157.59190000000001</v>
      </c>
      <c r="S325">
        <v>307</v>
      </c>
      <c r="T325">
        <v>0</v>
      </c>
      <c r="W325">
        <v>0</v>
      </c>
      <c r="X325">
        <v>10.871600000000001</v>
      </c>
      <c r="Y325">
        <v>12</v>
      </c>
      <c r="Z325">
        <v>852</v>
      </c>
      <c r="AA325">
        <v>870</v>
      </c>
      <c r="AB325">
        <v>857</v>
      </c>
      <c r="AC325">
        <v>83</v>
      </c>
      <c r="AD325">
        <v>19.739999999999998</v>
      </c>
      <c r="AE325">
        <v>0.45</v>
      </c>
      <c r="AF325">
        <v>969</v>
      </c>
      <c r="AG325">
        <v>-2</v>
      </c>
      <c r="AH325">
        <v>7</v>
      </c>
      <c r="AI325">
        <v>13</v>
      </c>
      <c r="AJ325">
        <v>190</v>
      </c>
      <c r="AK325">
        <v>188</v>
      </c>
      <c r="AL325">
        <v>7.2</v>
      </c>
      <c r="AM325">
        <v>195</v>
      </c>
      <c r="AN325" t="s">
        <v>155</v>
      </c>
      <c r="AO325">
        <v>2</v>
      </c>
      <c r="AP325" s="42">
        <v>0.7872569444444445</v>
      </c>
      <c r="AQ325">
        <v>47.164335999999999</v>
      </c>
      <c r="AR325">
        <v>-88.487387999999996</v>
      </c>
      <c r="AS325">
        <v>0</v>
      </c>
      <c r="AT325">
        <v>35.700000000000003</v>
      </c>
      <c r="AU325">
        <v>12</v>
      </c>
      <c r="AV325">
        <v>6</v>
      </c>
      <c r="AW325" t="s">
        <v>222</v>
      </c>
      <c r="AX325">
        <v>1.5162</v>
      </c>
      <c r="AZ325">
        <v>3.0081000000000002</v>
      </c>
      <c r="BA325">
        <v>14.471</v>
      </c>
      <c r="BB325">
        <v>45.51</v>
      </c>
      <c r="BC325">
        <v>3.14</v>
      </c>
      <c r="BD325">
        <v>3.7559999999999998</v>
      </c>
      <c r="BE325">
        <v>3207.65</v>
      </c>
      <c r="BF325">
        <v>2.5510000000000002</v>
      </c>
      <c r="BG325">
        <v>12.747</v>
      </c>
      <c r="BH325">
        <v>13.441000000000001</v>
      </c>
      <c r="BI325">
        <v>26.189</v>
      </c>
      <c r="BJ325">
        <v>11.092000000000001</v>
      </c>
      <c r="BK325">
        <v>11.696</v>
      </c>
      <c r="BL325">
        <v>22.789000000000001</v>
      </c>
      <c r="BM325">
        <v>0</v>
      </c>
      <c r="BQ325">
        <v>5602.35</v>
      </c>
      <c r="BR325">
        <v>0.11450399999999999</v>
      </c>
      <c r="BS325">
        <v>0.122297</v>
      </c>
      <c r="BT325">
        <v>6.7029999999999998E-3</v>
      </c>
      <c r="BU325">
        <v>2.7563979999999999</v>
      </c>
      <c r="BV325">
        <v>2.4581697</v>
      </c>
    </row>
    <row r="326" spans="1:74" customFormat="1" x14ac:dyDescent="0.25">
      <c r="A326" s="40">
        <v>41705</v>
      </c>
      <c r="B326" s="41">
        <v>3.7357638888888892E-2</v>
      </c>
      <c r="C326">
        <v>4.0279999999999996</v>
      </c>
      <c r="D326">
        <v>3.7000000000000002E-3</v>
      </c>
      <c r="E326">
        <v>36.738768999999998</v>
      </c>
      <c r="F326">
        <v>157.69999999999999</v>
      </c>
      <c r="G326">
        <v>167.8</v>
      </c>
      <c r="H326">
        <v>18.100000000000001</v>
      </c>
      <c r="J326">
        <v>11.87</v>
      </c>
      <c r="K326">
        <v>0.96940000000000004</v>
      </c>
      <c r="L326">
        <v>3.9047999999999998</v>
      </c>
      <c r="M326">
        <v>3.5999999999999999E-3</v>
      </c>
      <c r="N326">
        <v>152.8707</v>
      </c>
      <c r="O326">
        <v>162.6849</v>
      </c>
      <c r="P326">
        <v>315.60000000000002</v>
      </c>
      <c r="Q326">
        <v>133.02250000000001</v>
      </c>
      <c r="R326">
        <v>141.5625</v>
      </c>
      <c r="S326">
        <v>274.60000000000002</v>
      </c>
      <c r="T326">
        <v>18.060600000000001</v>
      </c>
      <c r="W326">
        <v>0</v>
      </c>
      <c r="X326">
        <v>11.5039</v>
      </c>
      <c r="Y326">
        <v>12.1</v>
      </c>
      <c r="Z326">
        <v>852</v>
      </c>
      <c r="AA326">
        <v>871</v>
      </c>
      <c r="AB326">
        <v>859</v>
      </c>
      <c r="AC326">
        <v>83</v>
      </c>
      <c r="AD326">
        <v>19.739999999999998</v>
      </c>
      <c r="AE326">
        <v>0.45</v>
      </c>
      <c r="AF326">
        <v>969</v>
      </c>
      <c r="AG326">
        <v>-2</v>
      </c>
      <c r="AH326">
        <v>7</v>
      </c>
      <c r="AI326">
        <v>13</v>
      </c>
      <c r="AJ326">
        <v>190</v>
      </c>
      <c r="AK326">
        <v>188</v>
      </c>
      <c r="AL326">
        <v>7.2</v>
      </c>
      <c r="AM326">
        <v>195</v>
      </c>
      <c r="AN326" t="s">
        <v>155</v>
      </c>
      <c r="AO326">
        <v>2</v>
      </c>
      <c r="AP326" s="42">
        <v>0.78726851851851853</v>
      </c>
      <c r="AQ326">
        <v>47.164287999999999</v>
      </c>
      <c r="AR326">
        <v>-88.487572</v>
      </c>
      <c r="AS326">
        <v>0</v>
      </c>
      <c r="AT326">
        <v>34.5</v>
      </c>
      <c r="AU326">
        <v>12</v>
      </c>
      <c r="AV326">
        <v>6</v>
      </c>
      <c r="AW326" t="s">
        <v>222</v>
      </c>
      <c r="AX326">
        <v>1.7</v>
      </c>
      <c r="AZ326">
        <v>3.1</v>
      </c>
      <c r="BA326">
        <v>14.471</v>
      </c>
      <c r="BB326">
        <v>52.89</v>
      </c>
      <c r="BC326">
        <v>3.66</v>
      </c>
      <c r="BD326">
        <v>3.1579999999999999</v>
      </c>
      <c r="BE326">
        <v>3211.7730000000001</v>
      </c>
      <c r="BF326">
        <v>1.8640000000000001</v>
      </c>
      <c r="BG326">
        <v>13.167</v>
      </c>
      <c r="BH326">
        <v>14.013</v>
      </c>
      <c r="BI326">
        <v>27.18</v>
      </c>
      <c r="BJ326">
        <v>11.458</v>
      </c>
      <c r="BK326">
        <v>12.193</v>
      </c>
      <c r="BL326">
        <v>23.651</v>
      </c>
      <c r="BM326">
        <v>0.46660000000000001</v>
      </c>
      <c r="BQ326">
        <v>6879.9520000000002</v>
      </c>
      <c r="BR326">
        <v>7.8989000000000004E-2</v>
      </c>
      <c r="BS326">
        <v>0.123406</v>
      </c>
      <c r="BT326">
        <v>6.2969999999999996E-3</v>
      </c>
      <c r="BU326">
        <v>1.9014629999999999</v>
      </c>
      <c r="BV326">
        <v>2.4804605999999998</v>
      </c>
    </row>
    <row r="327" spans="1:74" customFormat="1" x14ac:dyDescent="0.25">
      <c r="A327" s="40">
        <v>41705</v>
      </c>
      <c r="B327" s="41">
        <v>3.7369212962962965E-2</v>
      </c>
      <c r="C327">
        <v>4.6479999999999997</v>
      </c>
      <c r="D327">
        <v>8.6999999999999994E-3</v>
      </c>
      <c r="E327">
        <v>86.655574000000001</v>
      </c>
      <c r="F327">
        <v>138.1</v>
      </c>
      <c r="G327">
        <v>158.5</v>
      </c>
      <c r="H327">
        <v>1.3</v>
      </c>
      <c r="J327">
        <v>12.55</v>
      </c>
      <c r="K327">
        <v>0.96419999999999995</v>
      </c>
      <c r="L327">
        <v>4.4820000000000002</v>
      </c>
      <c r="M327">
        <v>8.3999999999999995E-3</v>
      </c>
      <c r="N327">
        <v>133.14410000000001</v>
      </c>
      <c r="O327">
        <v>152.8732</v>
      </c>
      <c r="P327">
        <v>286</v>
      </c>
      <c r="Q327">
        <v>115.8571</v>
      </c>
      <c r="R327">
        <v>133.02459999999999</v>
      </c>
      <c r="S327">
        <v>248.9</v>
      </c>
      <c r="T327">
        <v>1.3483000000000001</v>
      </c>
      <c r="W327">
        <v>0</v>
      </c>
      <c r="X327">
        <v>12.101100000000001</v>
      </c>
      <c r="Y327">
        <v>12</v>
      </c>
      <c r="Z327">
        <v>853</v>
      </c>
      <c r="AA327">
        <v>871</v>
      </c>
      <c r="AB327">
        <v>861</v>
      </c>
      <c r="AC327">
        <v>83</v>
      </c>
      <c r="AD327">
        <v>19.739999999999998</v>
      </c>
      <c r="AE327">
        <v>0.45</v>
      </c>
      <c r="AF327">
        <v>969</v>
      </c>
      <c r="AG327">
        <v>-2</v>
      </c>
      <c r="AH327">
        <v>7</v>
      </c>
      <c r="AI327">
        <v>13</v>
      </c>
      <c r="AJ327">
        <v>190</v>
      </c>
      <c r="AK327">
        <v>188</v>
      </c>
      <c r="AL327">
        <v>7.3</v>
      </c>
      <c r="AM327">
        <v>195</v>
      </c>
      <c r="AN327" t="s">
        <v>155</v>
      </c>
      <c r="AO327">
        <v>2</v>
      </c>
      <c r="AP327" s="42">
        <v>0.78728009259259257</v>
      </c>
      <c r="AQ327">
        <v>47.164243999999997</v>
      </c>
      <c r="AR327">
        <v>-88.487746999999999</v>
      </c>
      <c r="AS327">
        <v>0</v>
      </c>
      <c r="AT327">
        <v>33</v>
      </c>
      <c r="AU327">
        <v>12</v>
      </c>
      <c r="AV327">
        <v>6</v>
      </c>
      <c r="AW327" t="s">
        <v>222</v>
      </c>
      <c r="AX327">
        <v>1.7161999999999999</v>
      </c>
      <c r="AZ327">
        <v>3.1080999999999999</v>
      </c>
      <c r="BA327">
        <v>14.471</v>
      </c>
      <c r="BB327">
        <v>45.93</v>
      </c>
      <c r="BC327">
        <v>3.17</v>
      </c>
      <c r="BD327">
        <v>3.7120000000000002</v>
      </c>
      <c r="BE327">
        <v>3205.8440000000001</v>
      </c>
      <c r="BF327">
        <v>3.8039999999999998</v>
      </c>
      <c r="BG327">
        <v>9.9730000000000008</v>
      </c>
      <c r="BH327">
        <v>11.451000000000001</v>
      </c>
      <c r="BI327">
        <v>21.423999999999999</v>
      </c>
      <c r="BJ327">
        <v>8.6780000000000008</v>
      </c>
      <c r="BK327">
        <v>9.9640000000000004</v>
      </c>
      <c r="BL327">
        <v>18.641999999999999</v>
      </c>
      <c r="BM327">
        <v>3.0300000000000001E-2</v>
      </c>
      <c r="BQ327">
        <v>6293.4939999999997</v>
      </c>
      <c r="BR327">
        <v>5.9563999999999999E-2</v>
      </c>
      <c r="BS327">
        <v>0.12259399999999999</v>
      </c>
      <c r="BT327">
        <v>6.0000000000000001E-3</v>
      </c>
      <c r="BU327">
        <v>1.433854</v>
      </c>
      <c r="BV327">
        <v>2.4641394000000001</v>
      </c>
    </row>
    <row r="328" spans="1:74" customFormat="1" x14ac:dyDescent="0.25">
      <c r="A328" s="40">
        <v>41705</v>
      </c>
      <c r="B328" s="41">
        <v>3.7380787037037039E-2</v>
      </c>
      <c r="C328">
        <v>5.2119999999999997</v>
      </c>
      <c r="D328">
        <v>8.9999999999999993E-3</v>
      </c>
      <c r="E328">
        <v>90</v>
      </c>
      <c r="F328">
        <v>150.5</v>
      </c>
      <c r="G328">
        <v>168.4</v>
      </c>
      <c r="H328">
        <v>8.9</v>
      </c>
      <c r="J328">
        <v>13.27</v>
      </c>
      <c r="K328">
        <v>0.95960000000000001</v>
      </c>
      <c r="L328">
        <v>5.0015000000000001</v>
      </c>
      <c r="M328">
        <v>8.6E-3</v>
      </c>
      <c r="N328">
        <v>144.39510000000001</v>
      </c>
      <c r="O328">
        <v>161.57490000000001</v>
      </c>
      <c r="P328">
        <v>306</v>
      </c>
      <c r="Q328">
        <v>125.6473</v>
      </c>
      <c r="R328">
        <v>140.5966</v>
      </c>
      <c r="S328">
        <v>266.2</v>
      </c>
      <c r="T328">
        <v>8.8605</v>
      </c>
      <c r="W328">
        <v>0</v>
      </c>
      <c r="X328">
        <v>12.734999999999999</v>
      </c>
      <c r="Y328">
        <v>12</v>
      </c>
      <c r="Z328">
        <v>854</v>
      </c>
      <c r="AA328">
        <v>871</v>
      </c>
      <c r="AB328">
        <v>864</v>
      </c>
      <c r="AC328">
        <v>83</v>
      </c>
      <c r="AD328">
        <v>19.739999999999998</v>
      </c>
      <c r="AE328">
        <v>0.45</v>
      </c>
      <c r="AF328">
        <v>969</v>
      </c>
      <c r="AG328">
        <v>-2</v>
      </c>
      <c r="AH328">
        <v>7</v>
      </c>
      <c r="AI328">
        <v>13</v>
      </c>
      <c r="AJ328">
        <v>190</v>
      </c>
      <c r="AK328">
        <v>188</v>
      </c>
      <c r="AL328">
        <v>7.3</v>
      </c>
      <c r="AM328">
        <v>195</v>
      </c>
      <c r="AN328" t="s">
        <v>155</v>
      </c>
      <c r="AO328">
        <v>2</v>
      </c>
      <c r="AP328" s="42">
        <v>0.78729166666666661</v>
      </c>
      <c r="AQ328">
        <v>47.164194000000002</v>
      </c>
      <c r="AR328">
        <v>-88.487915000000001</v>
      </c>
      <c r="AS328">
        <v>0</v>
      </c>
      <c r="AT328">
        <v>31.2</v>
      </c>
      <c r="AU328">
        <v>12</v>
      </c>
      <c r="AV328">
        <v>6</v>
      </c>
      <c r="AW328" t="s">
        <v>222</v>
      </c>
      <c r="AX328">
        <v>1.9161999999999999</v>
      </c>
      <c r="AZ328">
        <v>3.2081</v>
      </c>
      <c r="BA328">
        <v>14.471</v>
      </c>
      <c r="BB328">
        <v>41.07</v>
      </c>
      <c r="BC328">
        <v>2.84</v>
      </c>
      <c r="BD328">
        <v>4.2149999999999999</v>
      </c>
      <c r="BE328">
        <v>3202.8380000000002</v>
      </c>
      <c r="BF328">
        <v>3.52</v>
      </c>
      <c r="BG328">
        <v>9.6829999999999998</v>
      </c>
      <c r="BH328">
        <v>10.835000000000001</v>
      </c>
      <c r="BI328">
        <v>20.518999999999998</v>
      </c>
      <c r="BJ328">
        <v>8.4260000000000002</v>
      </c>
      <c r="BK328">
        <v>9.4290000000000003</v>
      </c>
      <c r="BL328">
        <v>17.855</v>
      </c>
      <c r="BM328">
        <v>0.1782</v>
      </c>
      <c r="BQ328">
        <v>5929.7539999999999</v>
      </c>
      <c r="BR328">
        <v>6.0218000000000001E-2</v>
      </c>
      <c r="BS328">
        <v>0.12270300000000001</v>
      </c>
      <c r="BT328">
        <v>6.0000000000000001E-3</v>
      </c>
      <c r="BU328">
        <v>1.4495979999999999</v>
      </c>
      <c r="BV328">
        <v>2.4663303000000001</v>
      </c>
    </row>
    <row r="329" spans="1:74" customFormat="1" x14ac:dyDescent="0.25">
      <c r="A329" s="40">
        <v>41705</v>
      </c>
      <c r="B329" s="41">
        <v>3.7392361111111112E-2</v>
      </c>
      <c r="C329">
        <v>5.1849999999999996</v>
      </c>
      <c r="D329">
        <v>6.4999999999999997E-3</v>
      </c>
      <c r="E329">
        <v>65.286195000000006</v>
      </c>
      <c r="F329">
        <v>161</v>
      </c>
      <c r="G329">
        <v>182.3</v>
      </c>
      <c r="H329">
        <v>12.6</v>
      </c>
      <c r="J329">
        <v>13.5</v>
      </c>
      <c r="K329">
        <v>0.9597</v>
      </c>
      <c r="L329">
        <v>4.9766000000000004</v>
      </c>
      <c r="M329">
        <v>6.3E-3</v>
      </c>
      <c r="N329">
        <v>154.51929999999999</v>
      </c>
      <c r="O329">
        <v>174.95859999999999</v>
      </c>
      <c r="P329">
        <v>329.5</v>
      </c>
      <c r="Q329">
        <v>134.45699999999999</v>
      </c>
      <c r="R329">
        <v>152.24260000000001</v>
      </c>
      <c r="S329">
        <v>286.7</v>
      </c>
      <c r="T329">
        <v>12.585599999999999</v>
      </c>
      <c r="W329">
        <v>0</v>
      </c>
      <c r="X329">
        <v>12.956300000000001</v>
      </c>
      <c r="Y329">
        <v>12.1</v>
      </c>
      <c r="Z329">
        <v>854</v>
      </c>
      <c r="AA329">
        <v>872</v>
      </c>
      <c r="AB329">
        <v>864</v>
      </c>
      <c r="AC329">
        <v>83</v>
      </c>
      <c r="AD329">
        <v>19.739999999999998</v>
      </c>
      <c r="AE329">
        <v>0.45</v>
      </c>
      <c r="AF329">
        <v>969</v>
      </c>
      <c r="AG329">
        <v>-2</v>
      </c>
      <c r="AH329">
        <v>7</v>
      </c>
      <c r="AI329">
        <v>13</v>
      </c>
      <c r="AJ329">
        <v>190</v>
      </c>
      <c r="AK329">
        <v>188</v>
      </c>
      <c r="AL329">
        <v>7.2</v>
      </c>
      <c r="AM329">
        <v>195</v>
      </c>
      <c r="AN329" t="s">
        <v>155</v>
      </c>
      <c r="AO329">
        <v>2</v>
      </c>
      <c r="AP329" s="42">
        <v>0.78730324074074076</v>
      </c>
      <c r="AQ329">
        <v>47.164160000000003</v>
      </c>
      <c r="AR329">
        <v>-88.488076000000007</v>
      </c>
      <c r="AS329">
        <v>0</v>
      </c>
      <c r="AT329">
        <v>28.9</v>
      </c>
      <c r="AU329">
        <v>12</v>
      </c>
      <c r="AV329">
        <v>6</v>
      </c>
      <c r="AW329" t="s">
        <v>222</v>
      </c>
      <c r="AX329">
        <v>2.1162000000000001</v>
      </c>
      <c r="AY329">
        <v>1.271255</v>
      </c>
      <c r="AZ329">
        <v>3.3081</v>
      </c>
      <c r="BA329">
        <v>14.471</v>
      </c>
      <c r="BB329">
        <v>41.29</v>
      </c>
      <c r="BC329">
        <v>2.85</v>
      </c>
      <c r="BD329">
        <v>4.1959999999999997</v>
      </c>
      <c r="BE329">
        <v>3204.2289999999998</v>
      </c>
      <c r="BF329">
        <v>2.5680000000000001</v>
      </c>
      <c r="BG329">
        <v>10.419</v>
      </c>
      <c r="BH329">
        <v>11.797000000000001</v>
      </c>
      <c r="BI329">
        <v>22.215</v>
      </c>
      <c r="BJ329">
        <v>9.0660000000000007</v>
      </c>
      <c r="BK329">
        <v>10.265000000000001</v>
      </c>
      <c r="BL329">
        <v>19.331</v>
      </c>
      <c r="BM329">
        <v>0.2545</v>
      </c>
      <c r="BQ329">
        <v>6065.5140000000001</v>
      </c>
      <c r="BR329">
        <v>6.2702999999999995E-2</v>
      </c>
      <c r="BS329">
        <v>0.12370299999999999</v>
      </c>
      <c r="BT329">
        <v>6.7029999999999998E-3</v>
      </c>
      <c r="BU329">
        <v>1.5094179999999999</v>
      </c>
      <c r="BV329">
        <v>2.4864302999999999</v>
      </c>
    </row>
    <row r="330" spans="1:74" customFormat="1" x14ac:dyDescent="0.25">
      <c r="A330" s="40">
        <v>41705</v>
      </c>
      <c r="B330" s="41">
        <v>3.7403935185185186E-2</v>
      </c>
      <c r="C330">
        <v>4.859</v>
      </c>
      <c r="D330">
        <v>6.4000000000000003E-3</v>
      </c>
      <c r="E330">
        <v>63.570836999999997</v>
      </c>
      <c r="F330">
        <v>161.19999999999999</v>
      </c>
      <c r="G330">
        <v>182.5</v>
      </c>
      <c r="H330">
        <v>0</v>
      </c>
      <c r="J330">
        <v>13.27</v>
      </c>
      <c r="K330">
        <v>0.96240000000000003</v>
      </c>
      <c r="L330">
        <v>4.6760999999999999</v>
      </c>
      <c r="M330">
        <v>6.1000000000000004E-3</v>
      </c>
      <c r="N330">
        <v>155.1773</v>
      </c>
      <c r="O330">
        <v>175.63149999999999</v>
      </c>
      <c r="P330">
        <v>330.8</v>
      </c>
      <c r="Q330">
        <v>135.02959999999999</v>
      </c>
      <c r="R330">
        <v>152.82810000000001</v>
      </c>
      <c r="S330">
        <v>287.89999999999998</v>
      </c>
      <c r="T330">
        <v>0</v>
      </c>
      <c r="W330">
        <v>0</v>
      </c>
      <c r="X330">
        <v>12.767799999999999</v>
      </c>
      <c r="Y330">
        <v>12</v>
      </c>
      <c r="Z330">
        <v>855</v>
      </c>
      <c r="AA330">
        <v>872</v>
      </c>
      <c r="AB330">
        <v>865</v>
      </c>
      <c r="AC330">
        <v>83</v>
      </c>
      <c r="AD330">
        <v>19.739999999999998</v>
      </c>
      <c r="AE330">
        <v>0.45</v>
      </c>
      <c r="AF330">
        <v>969</v>
      </c>
      <c r="AG330">
        <v>-2</v>
      </c>
      <c r="AH330">
        <v>7</v>
      </c>
      <c r="AI330">
        <v>13</v>
      </c>
      <c r="AJ330">
        <v>190</v>
      </c>
      <c r="AK330">
        <v>188.7</v>
      </c>
      <c r="AL330">
        <v>7.1</v>
      </c>
      <c r="AM330">
        <v>195</v>
      </c>
      <c r="AN330" t="s">
        <v>155</v>
      </c>
      <c r="AO330">
        <v>2</v>
      </c>
      <c r="AP330" s="42">
        <v>0.78731481481481491</v>
      </c>
      <c r="AQ330">
        <v>47.164138999999999</v>
      </c>
      <c r="AR330">
        <v>-88.488230000000001</v>
      </c>
      <c r="AS330">
        <v>0</v>
      </c>
      <c r="AT330">
        <v>27.3</v>
      </c>
      <c r="AU330">
        <v>12</v>
      </c>
      <c r="AV330">
        <v>6</v>
      </c>
      <c r="AW330" t="s">
        <v>222</v>
      </c>
      <c r="AX330">
        <v>2.3161999999999998</v>
      </c>
      <c r="AY330">
        <v>1.2530730000000001</v>
      </c>
      <c r="AZ330">
        <v>3.4081000000000001</v>
      </c>
      <c r="BA330">
        <v>14.471</v>
      </c>
      <c r="BB330">
        <v>44.01</v>
      </c>
      <c r="BC330">
        <v>3.04</v>
      </c>
      <c r="BD330">
        <v>3.9060000000000001</v>
      </c>
      <c r="BE330">
        <v>3206.5459999999998</v>
      </c>
      <c r="BF330">
        <v>2.67</v>
      </c>
      <c r="BG330">
        <v>11.143000000000001</v>
      </c>
      <c r="BH330">
        <v>12.612</v>
      </c>
      <c r="BI330">
        <v>23.756</v>
      </c>
      <c r="BJ330">
        <v>9.6969999999999992</v>
      </c>
      <c r="BK330">
        <v>10.975</v>
      </c>
      <c r="BL330">
        <v>20.670999999999999</v>
      </c>
      <c r="BM330">
        <v>0</v>
      </c>
      <c r="BQ330">
        <v>6366.0630000000001</v>
      </c>
      <c r="BR330">
        <v>5.8078999999999999E-2</v>
      </c>
      <c r="BS330">
        <v>0.123297</v>
      </c>
      <c r="BT330">
        <v>6.2969999999999996E-3</v>
      </c>
      <c r="BU330">
        <v>1.398107</v>
      </c>
      <c r="BV330">
        <v>2.4782696999999998</v>
      </c>
    </row>
    <row r="331" spans="1:74" customFormat="1" x14ac:dyDescent="0.25">
      <c r="A331" s="40">
        <v>41705</v>
      </c>
      <c r="B331" s="41">
        <v>3.7415509259259259E-2</v>
      </c>
      <c r="C331">
        <v>5.0010000000000003</v>
      </c>
      <c r="D331">
        <v>8.3000000000000001E-3</v>
      </c>
      <c r="E331">
        <v>82.806291000000002</v>
      </c>
      <c r="F331">
        <v>147.69999999999999</v>
      </c>
      <c r="G331">
        <v>176</v>
      </c>
      <c r="H331">
        <v>9</v>
      </c>
      <c r="J331">
        <v>13.1</v>
      </c>
      <c r="K331">
        <v>0.96120000000000005</v>
      </c>
      <c r="L331">
        <v>4.8066000000000004</v>
      </c>
      <c r="M331">
        <v>8.0000000000000002E-3</v>
      </c>
      <c r="N331">
        <v>141.95820000000001</v>
      </c>
      <c r="O331">
        <v>169.1996</v>
      </c>
      <c r="P331">
        <v>311.2</v>
      </c>
      <c r="Q331">
        <v>123.52679999999999</v>
      </c>
      <c r="R331">
        <v>147.2313</v>
      </c>
      <c r="S331">
        <v>270.8</v>
      </c>
      <c r="T331">
        <v>8.9748999999999999</v>
      </c>
      <c r="W331">
        <v>0</v>
      </c>
      <c r="X331">
        <v>12.591900000000001</v>
      </c>
      <c r="Y331">
        <v>12.1</v>
      </c>
      <c r="Z331">
        <v>854</v>
      </c>
      <c r="AA331">
        <v>872</v>
      </c>
      <c r="AB331">
        <v>865</v>
      </c>
      <c r="AC331">
        <v>83</v>
      </c>
      <c r="AD331">
        <v>19.739999999999998</v>
      </c>
      <c r="AE331">
        <v>0.45</v>
      </c>
      <c r="AF331">
        <v>969</v>
      </c>
      <c r="AG331">
        <v>-2</v>
      </c>
      <c r="AH331">
        <v>7</v>
      </c>
      <c r="AI331">
        <v>13</v>
      </c>
      <c r="AJ331">
        <v>190</v>
      </c>
      <c r="AK331">
        <v>189</v>
      </c>
      <c r="AL331">
        <v>7.1</v>
      </c>
      <c r="AM331">
        <v>195</v>
      </c>
      <c r="AN331" t="s">
        <v>155</v>
      </c>
      <c r="AO331">
        <v>2</v>
      </c>
      <c r="AP331" s="42">
        <v>0.78732638888888884</v>
      </c>
      <c r="AQ331">
        <v>47.16413</v>
      </c>
      <c r="AR331">
        <v>-88.488377</v>
      </c>
      <c r="AS331">
        <v>0</v>
      </c>
      <c r="AT331">
        <v>25.6</v>
      </c>
      <c r="AU331">
        <v>12</v>
      </c>
      <c r="AV331">
        <v>3</v>
      </c>
      <c r="AW331" t="s">
        <v>223</v>
      </c>
      <c r="AX331">
        <v>2.4352</v>
      </c>
      <c r="AY331">
        <v>1.234891</v>
      </c>
      <c r="AZ331">
        <v>3.4918999999999998</v>
      </c>
      <c r="BA331">
        <v>14.471</v>
      </c>
      <c r="BB331">
        <v>42.77</v>
      </c>
      <c r="BC331">
        <v>2.96</v>
      </c>
      <c r="BD331">
        <v>4.0350000000000001</v>
      </c>
      <c r="BE331">
        <v>3204.076</v>
      </c>
      <c r="BF331">
        <v>3.3769999999999998</v>
      </c>
      <c r="BG331">
        <v>9.91</v>
      </c>
      <c r="BH331">
        <v>11.811</v>
      </c>
      <c r="BI331">
        <v>21.721</v>
      </c>
      <c r="BJ331">
        <v>8.6229999999999993</v>
      </c>
      <c r="BK331">
        <v>10.278</v>
      </c>
      <c r="BL331">
        <v>18.901</v>
      </c>
      <c r="BM331">
        <v>0.18790000000000001</v>
      </c>
      <c r="BQ331">
        <v>6103.2219999999998</v>
      </c>
      <c r="BR331">
        <v>6.3030000000000003E-2</v>
      </c>
      <c r="BS331">
        <v>0.12370299999999999</v>
      </c>
      <c r="BT331">
        <v>6.0000000000000001E-3</v>
      </c>
      <c r="BU331">
        <v>1.51729</v>
      </c>
      <c r="BV331">
        <v>2.4864302999999999</v>
      </c>
    </row>
    <row r="332" spans="1:74" customFormat="1" x14ac:dyDescent="0.25">
      <c r="A332" s="40">
        <v>41705</v>
      </c>
      <c r="B332" s="41">
        <v>3.742708333333334E-2</v>
      </c>
      <c r="C332">
        <v>5.5979999999999999</v>
      </c>
      <c r="D332">
        <v>8.8000000000000005E-3</v>
      </c>
      <c r="E332">
        <v>87.777777999999998</v>
      </c>
      <c r="F332">
        <v>147</v>
      </c>
      <c r="G332">
        <v>172.5</v>
      </c>
      <c r="H332">
        <v>0</v>
      </c>
      <c r="J332">
        <v>13.2</v>
      </c>
      <c r="K332">
        <v>0.95640000000000003</v>
      </c>
      <c r="L332">
        <v>5.3533999999999997</v>
      </c>
      <c r="M332">
        <v>8.3999999999999995E-3</v>
      </c>
      <c r="N332">
        <v>140.59950000000001</v>
      </c>
      <c r="O332">
        <v>165.0128</v>
      </c>
      <c r="P332">
        <v>305.60000000000002</v>
      </c>
      <c r="Q332">
        <v>122.3445</v>
      </c>
      <c r="R332">
        <v>143.58799999999999</v>
      </c>
      <c r="S332">
        <v>265.89999999999998</v>
      </c>
      <c r="T332">
        <v>0</v>
      </c>
      <c r="W332">
        <v>0</v>
      </c>
      <c r="X332">
        <v>12.6242</v>
      </c>
      <c r="Y332">
        <v>12</v>
      </c>
      <c r="Z332">
        <v>854</v>
      </c>
      <c r="AA332">
        <v>872</v>
      </c>
      <c r="AB332">
        <v>864</v>
      </c>
      <c r="AC332">
        <v>83</v>
      </c>
      <c r="AD332">
        <v>19.739999999999998</v>
      </c>
      <c r="AE332">
        <v>0.45</v>
      </c>
      <c r="AF332">
        <v>969</v>
      </c>
      <c r="AG332">
        <v>-2</v>
      </c>
      <c r="AH332">
        <v>6.2969999999999997</v>
      </c>
      <c r="AI332">
        <v>13</v>
      </c>
      <c r="AJ332">
        <v>190.7</v>
      </c>
      <c r="AK332">
        <v>189</v>
      </c>
      <c r="AL332">
        <v>7.2</v>
      </c>
      <c r="AM332">
        <v>194.9</v>
      </c>
      <c r="AN332" t="s">
        <v>155</v>
      </c>
      <c r="AO332">
        <v>2</v>
      </c>
      <c r="AP332" s="42">
        <v>0.78733796296296299</v>
      </c>
      <c r="AQ332">
        <v>47.164149000000002</v>
      </c>
      <c r="AR332">
        <v>-88.488505000000004</v>
      </c>
      <c r="AS332">
        <v>0</v>
      </c>
      <c r="AT332">
        <v>22.5</v>
      </c>
      <c r="AU332">
        <v>12</v>
      </c>
      <c r="AV332">
        <v>6</v>
      </c>
      <c r="AW332" t="s">
        <v>222</v>
      </c>
      <c r="AX332">
        <v>1.6838</v>
      </c>
      <c r="AY332">
        <v>1.216709</v>
      </c>
      <c r="AZ332">
        <v>3.3757000000000001</v>
      </c>
      <c r="BA332">
        <v>14.471</v>
      </c>
      <c r="BB332">
        <v>38.32</v>
      </c>
      <c r="BC332">
        <v>2.65</v>
      </c>
      <c r="BD332">
        <v>4.5609999999999999</v>
      </c>
      <c r="BE332">
        <v>3202.2330000000002</v>
      </c>
      <c r="BF332">
        <v>3.1960000000000002</v>
      </c>
      <c r="BG332">
        <v>8.8070000000000004</v>
      </c>
      <c r="BH332">
        <v>10.337</v>
      </c>
      <c r="BI332">
        <v>19.143999999999998</v>
      </c>
      <c r="BJ332">
        <v>7.6639999999999997</v>
      </c>
      <c r="BK332">
        <v>8.9939999999999998</v>
      </c>
      <c r="BL332">
        <v>16.658000000000001</v>
      </c>
      <c r="BM332">
        <v>0</v>
      </c>
      <c r="BQ332">
        <v>5490.6559999999999</v>
      </c>
      <c r="BR332">
        <v>6.8109000000000003E-2</v>
      </c>
      <c r="BS332">
        <v>0.124</v>
      </c>
      <c r="BT332">
        <v>6.0000000000000001E-3</v>
      </c>
      <c r="BU332">
        <v>1.639554</v>
      </c>
      <c r="BV332">
        <v>2.4923999999999999</v>
      </c>
    </row>
    <row r="333" spans="1:74" customFormat="1" x14ac:dyDescent="0.25">
      <c r="A333" s="40">
        <v>41705</v>
      </c>
      <c r="B333" s="41">
        <v>3.7438657407407407E-2</v>
      </c>
      <c r="C333">
        <v>5.9749999999999996</v>
      </c>
      <c r="D333">
        <v>7.1000000000000004E-3</v>
      </c>
      <c r="E333">
        <v>70.814249000000004</v>
      </c>
      <c r="F333">
        <v>155.6</v>
      </c>
      <c r="G333">
        <v>179.6</v>
      </c>
      <c r="H333">
        <v>0</v>
      </c>
      <c r="J333">
        <v>13.2</v>
      </c>
      <c r="K333">
        <v>0.95330000000000004</v>
      </c>
      <c r="L333">
        <v>5.6963999999999997</v>
      </c>
      <c r="M333">
        <v>6.7999999999999996E-3</v>
      </c>
      <c r="N333">
        <v>148.34039999999999</v>
      </c>
      <c r="O333">
        <v>171.1934</v>
      </c>
      <c r="P333">
        <v>319.5</v>
      </c>
      <c r="Q333">
        <v>129.0804</v>
      </c>
      <c r="R333">
        <v>148.96619999999999</v>
      </c>
      <c r="S333">
        <v>278</v>
      </c>
      <c r="T333">
        <v>0</v>
      </c>
      <c r="W333">
        <v>0</v>
      </c>
      <c r="X333">
        <v>12.584099999999999</v>
      </c>
      <c r="Y333">
        <v>12</v>
      </c>
      <c r="Z333">
        <v>854</v>
      </c>
      <c r="AA333">
        <v>872</v>
      </c>
      <c r="AB333">
        <v>862</v>
      </c>
      <c r="AC333">
        <v>83</v>
      </c>
      <c r="AD333">
        <v>19.739999999999998</v>
      </c>
      <c r="AE333">
        <v>0.45</v>
      </c>
      <c r="AF333">
        <v>969</v>
      </c>
      <c r="AG333">
        <v>-2</v>
      </c>
      <c r="AH333">
        <v>6</v>
      </c>
      <c r="AI333">
        <v>13</v>
      </c>
      <c r="AJ333">
        <v>191</v>
      </c>
      <c r="AK333">
        <v>189</v>
      </c>
      <c r="AL333">
        <v>7.3</v>
      </c>
      <c r="AM333">
        <v>194.6</v>
      </c>
      <c r="AN333" t="s">
        <v>155</v>
      </c>
      <c r="AO333">
        <v>2</v>
      </c>
      <c r="AP333" s="42">
        <v>0.78734953703703703</v>
      </c>
      <c r="AQ333">
        <v>47.164175</v>
      </c>
      <c r="AR333">
        <v>-88.488626999999994</v>
      </c>
      <c r="AS333">
        <v>0</v>
      </c>
      <c r="AT333">
        <v>21.9</v>
      </c>
      <c r="AU333">
        <v>12</v>
      </c>
      <c r="AV333">
        <v>7</v>
      </c>
      <c r="AW333" t="s">
        <v>224</v>
      </c>
      <c r="AX333">
        <v>1.5162</v>
      </c>
      <c r="AY333">
        <v>1.1985269999999999</v>
      </c>
      <c r="AZ333">
        <v>3.1080999999999999</v>
      </c>
      <c r="BA333">
        <v>14.471</v>
      </c>
      <c r="BB333">
        <v>35.97</v>
      </c>
      <c r="BC333">
        <v>2.4900000000000002</v>
      </c>
      <c r="BD333">
        <v>4.8940000000000001</v>
      </c>
      <c r="BE333">
        <v>3202.0239999999999</v>
      </c>
      <c r="BF333">
        <v>2.415</v>
      </c>
      <c r="BG333">
        <v>8.7319999999999993</v>
      </c>
      <c r="BH333">
        <v>10.077</v>
      </c>
      <c r="BI333">
        <v>18.809999999999999</v>
      </c>
      <c r="BJ333">
        <v>7.5979999999999999</v>
      </c>
      <c r="BK333">
        <v>8.7690000000000001</v>
      </c>
      <c r="BL333">
        <v>16.367000000000001</v>
      </c>
      <c r="BM333">
        <v>0</v>
      </c>
      <c r="BQ333">
        <v>5143.3779999999997</v>
      </c>
      <c r="BR333">
        <v>8.8664000000000007E-2</v>
      </c>
      <c r="BS333">
        <v>0.123298</v>
      </c>
      <c r="BT333">
        <v>6.0000000000000001E-3</v>
      </c>
      <c r="BU333">
        <v>2.1343730000000001</v>
      </c>
      <c r="BV333">
        <v>2.4782898000000002</v>
      </c>
    </row>
    <row r="334" spans="1:74" customFormat="1" x14ac:dyDescent="0.25">
      <c r="A334" s="40">
        <v>41705</v>
      </c>
      <c r="B334" s="41">
        <v>3.745023148148148E-2</v>
      </c>
      <c r="C334">
        <v>6.2859999999999996</v>
      </c>
      <c r="D334">
        <v>5.4000000000000003E-3</v>
      </c>
      <c r="E334">
        <v>54.444443999999997</v>
      </c>
      <c r="F334">
        <v>168.3</v>
      </c>
      <c r="G334">
        <v>188</v>
      </c>
      <c r="H334">
        <v>11.1</v>
      </c>
      <c r="J334">
        <v>13.03</v>
      </c>
      <c r="K334">
        <v>0.95079999999999998</v>
      </c>
      <c r="L334">
        <v>5.9766000000000004</v>
      </c>
      <c r="M334">
        <v>5.1999999999999998E-3</v>
      </c>
      <c r="N334">
        <v>159.97219999999999</v>
      </c>
      <c r="O334">
        <v>178.78909999999999</v>
      </c>
      <c r="P334">
        <v>338.8</v>
      </c>
      <c r="Q334">
        <v>139.20189999999999</v>
      </c>
      <c r="R334">
        <v>155.57570000000001</v>
      </c>
      <c r="S334">
        <v>294.8</v>
      </c>
      <c r="T334">
        <v>11.1313</v>
      </c>
      <c r="W334">
        <v>0</v>
      </c>
      <c r="X334">
        <v>12.393000000000001</v>
      </c>
      <c r="Y334">
        <v>12.1</v>
      </c>
      <c r="Z334">
        <v>853</v>
      </c>
      <c r="AA334">
        <v>872</v>
      </c>
      <c r="AB334">
        <v>859</v>
      </c>
      <c r="AC334">
        <v>83</v>
      </c>
      <c r="AD334">
        <v>19.739999999999998</v>
      </c>
      <c r="AE334">
        <v>0.45</v>
      </c>
      <c r="AF334">
        <v>969</v>
      </c>
      <c r="AG334">
        <v>-2</v>
      </c>
      <c r="AH334">
        <v>6.7027029999999996</v>
      </c>
      <c r="AI334">
        <v>13</v>
      </c>
      <c r="AJ334">
        <v>191</v>
      </c>
      <c r="AK334">
        <v>188.3</v>
      </c>
      <c r="AL334">
        <v>7.2</v>
      </c>
      <c r="AM334">
        <v>194.2</v>
      </c>
      <c r="AN334" t="s">
        <v>155</v>
      </c>
      <c r="AO334">
        <v>2</v>
      </c>
      <c r="AP334" s="42">
        <v>0.78736111111111118</v>
      </c>
      <c r="AQ334">
        <v>47.164203000000001</v>
      </c>
      <c r="AR334">
        <v>-88.488744999999994</v>
      </c>
      <c r="AS334">
        <v>0</v>
      </c>
      <c r="AT334">
        <v>21.6</v>
      </c>
      <c r="AU334">
        <v>12</v>
      </c>
      <c r="AV334">
        <v>7</v>
      </c>
      <c r="AW334" t="s">
        <v>224</v>
      </c>
      <c r="AX334">
        <v>1.7242999999999999</v>
      </c>
      <c r="AY334">
        <v>1.180345</v>
      </c>
      <c r="AZ334">
        <v>3.2081</v>
      </c>
      <c r="BA334">
        <v>14.471</v>
      </c>
      <c r="BB334">
        <v>34.24</v>
      </c>
      <c r="BC334">
        <v>2.37</v>
      </c>
      <c r="BD334">
        <v>5.1749999999999998</v>
      </c>
      <c r="BE334">
        <v>3201.3969999999999</v>
      </c>
      <c r="BF334">
        <v>1.7649999999999999</v>
      </c>
      <c r="BG334">
        <v>8.9740000000000002</v>
      </c>
      <c r="BH334">
        <v>10.029</v>
      </c>
      <c r="BI334">
        <v>19.003</v>
      </c>
      <c r="BJ334">
        <v>7.8090000000000002</v>
      </c>
      <c r="BK334">
        <v>8.7270000000000003</v>
      </c>
      <c r="BL334">
        <v>16.536000000000001</v>
      </c>
      <c r="BM334">
        <v>0.18729999999999999</v>
      </c>
      <c r="BQ334">
        <v>4826.8450000000003</v>
      </c>
      <c r="BR334">
        <v>0.11948599999999999</v>
      </c>
      <c r="BS334">
        <v>0.12370299999999999</v>
      </c>
      <c r="BT334">
        <v>6.7029999999999998E-3</v>
      </c>
      <c r="BU334">
        <v>2.8763390000000002</v>
      </c>
      <c r="BV334">
        <v>2.4864302999999999</v>
      </c>
    </row>
    <row r="335" spans="1:74" customFormat="1" x14ac:dyDescent="0.25">
      <c r="A335" s="40">
        <v>41705</v>
      </c>
      <c r="B335" s="41">
        <v>3.7461805555555554E-2</v>
      </c>
      <c r="C335">
        <v>6.5389999999999997</v>
      </c>
      <c r="D335">
        <v>4.4000000000000003E-3</v>
      </c>
      <c r="E335">
        <v>43.840947999999997</v>
      </c>
      <c r="F335">
        <v>175.9</v>
      </c>
      <c r="G335">
        <v>202.4</v>
      </c>
      <c r="H335">
        <v>0</v>
      </c>
      <c r="J335">
        <v>12.63</v>
      </c>
      <c r="K335">
        <v>0.94879999999999998</v>
      </c>
      <c r="L335">
        <v>6.2039</v>
      </c>
      <c r="M335">
        <v>4.1999999999999997E-3</v>
      </c>
      <c r="N335">
        <v>166.8877</v>
      </c>
      <c r="O335">
        <v>192.03</v>
      </c>
      <c r="P335">
        <v>358.9</v>
      </c>
      <c r="Q335">
        <v>145.21960000000001</v>
      </c>
      <c r="R335">
        <v>167.09739999999999</v>
      </c>
      <c r="S335">
        <v>312.3</v>
      </c>
      <c r="T335">
        <v>0</v>
      </c>
      <c r="W335">
        <v>0</v>
      </c>
      <c r="X335">
        <v>11.9795</v>
      </c>
      <c r="Y335">
        <v>12</v>
      </c>
      <c r="Z335">
        <v>853</v>
      </c>
      <c r="AA335">
        <v>871</v>
      </c>
      <c r="AB335">
        <v>858</v>
      </c>
      <c r="AC335">
        <v>83</v>
      </c>
      <c r="AD335">
        <v>19.739999999999998</v>
      </c>
      <c r="AE335">
        <v>0.45</v>
      </c>
      <c r="AF335">
        <v>969</v>
      </c>
      <c r="AG335">
        <v>-2</v>
      </c>
      <c r="AH335">
        <v>7</v>
      </c>
      <c r="AI335">
        <v>13</v>
      </c>
      <c r="AJ335">
        <v>191</v>
      </c>
      <c r="AK335">
        <v>188.7</v>
      </c>
      <c r="AL335">
        <v>7.2</v>
      </c>
      <c r="AM335">
        <v>194.1</v>
      </c>
      <c r="AN335" t="s">
        <v>155</v>
      </c>
      <c r="AO335">
        <v>2</v>
      </c>
      <c r="AP335" s="42">
        <v>0.78737268518518511</v>
      </c>
      <c r="AQ335">
        <v>47.164236000000002</v>
      </c>
      <c r="AR335">
        <v>-88.488871000000003</v>
      </c>
      <c r="AS335">
        <v>0</v>
      </c>
      <c r="AT335">
        <v>23</v>
      </c>
      <c r="AU335">
        <v>12</v>
      </c>
      <c r="AV335">
        <v>7</v>
      </c>
      <c r="AW335" t="s">
        <v>224</v>
      </c>
      <c r="AX335">
        <v>2.0162</v>
      </c>
      <c r="AY335">
        <v>1.162164</v>
      </c>
      <c r="AZ335">
        <v>3.3081</v>
      </c>
      <c r="BA335">
        <v>14.471</v>
      </c>
      <c r="BB335">
        <v>32.97</v>
      </c>
      <c r="BC335">
        <v>2.2799999999999998</v>
      </c>
      <c r="BD335">
        <v>5.4</v>
      </c>
      <c r="BE335">
        <v>3201.8409999999999</v>
      </c>
      <c r="BF335">
        <v>1.3660000000000001</v>
      </c>
      <c r="BG335">
        <v>9.02</v>
      </c>
      <c r="BH335">
        <v>10.379</v>
      </c>
      <c r="BI335">
        <v>19.398</v>
      </c>
      <c r="BJ335">
        <v>7.8490000000000002</v>
      </c>
      <c r="BK335">
        <v>9.0310000000000006</v>
      </c>
      <c r="BL335">
        <v>16.88</v>
      </c>
      <c r="BM335">
        <v>0</v>
      </c>
      <c r="BQ335">
        <v>4495.4440000000004</v>
      </c>
      <c r="BR335">
        <v>0.14727799999999999</v>
      </c>
      <c r="BS335">
        <v>0.123297</v>
      </c>
      <c r="BT335">
        <v>6.2969999999999996E-3</v>
      </c>
      <c r="BU335">
        <v>3.54535</v>
      </c>
      <c r="BV335">
        <v>2.4782696999999998</v>
      </c>
    </row>
    <row r="336" spans="1:74" customFormat="1" x14ac:dyDescent="0.25">
      <c r="A336" s="40">
        <v>41705</v>
      </c>
      <c r="B336" s="41">
        <v>3.7473379629629627E-2</v>
      </c>
      <c r="C336">
        <v>6.6909999999999998</v>
      </c>
      <c r="D336">
        <v>4.4999999999999997E-3</v>
      </c>
      <c r="E336">
        <v>44.607595000000003</v>
      </c>
      <c r="F336">
        <v>178</v>
      </c>
      <c r="G336">
        <v>201</v>
      </c>
      <c r="H336">
        <v>17.8</v>
      </c>
      <c r="J336">
        <v>12.3</v>
      </c>
      <c r="K336">
        <v>0.9476</v>
      </c>
      <c r="L336">
        <v>6.3396999999999997</v>
      </c>
      <c r="M336">
        <v>4.1999999999999997E-3</v>
      </c>
      <c r="N336">
        <v>168.69569999999999</v>
      </c>
      <c r="O336">
        <v>190.46</v>
      </c>
      <c r="P336">
        <v>359.2</v>
      </c>
      <c r="Q336">
        <v>146.7928</v>
      </c>
      <c r="R336">
        <v>165.7313</v>
      </c>
      <c r="S336">
        <v>312.5</v>
      </c>
      <c r="T336">
        <v>17.7563</v>
      </c>
      <c r="W336">
        <v>0</v>
      </c>
      <c r="X336">
        <v>11.654999999999999</v>
      </c>
      <c r="Y336">
        <v>12.1</v>
      </c>
      <c r="Z336">
        <v>852</v>
      </c>
      <c r="AA336">
        <v>871</v>
      </c>
      <c r="AB336">
        <v>857</v>
      </c>
      <c r="AC336">
        <v>83</v>
      </c>
      <c r="AD336">
        <v>19.739999999999998</v>
      </c>
      <c r="AE336">
        <v>0.45</v>
      </c>
      <c r="AF336">
        <v>969</v>
      </c>
      <c r="AG336">
        <v>-2</v>
      </c>
      <c r="AH336">
        <v>7</v>
      </c>
      <c r="AI336">
        <v>13</v>
      </c>
      <c r="AJ336">
        <v>191</v>
      </c>
      <c r="AK336">
        <v>189</v>
      </c>
      <c r="AL336">
        <v>7.3</v>
      </c>
      <c r="AM336">
        <v>194.5</v>
      </c>
      <c r="AN336" t="s">
        <v>155</v>
      </c>
      <c r="AO336">
        <v>2</v>
      </c>
      <c r="AP336" s="42">
        <v>0.78738425925925926</v>
      </c>
      <c r="AQ336">
        <v>47.164247000000003</v>
      </c>
      <c r="AR336">
        <v>-88.489001999999999</v>
      </c>
      <c r="AS336">
        <v>0</v>
      </c>
      <c r="AT336">
        <v>22.4</v>
      </c>
      <c r="AU336">
        <v>12</v>
      </c>
      <c r="AV336">
        <v>7</v>
      </c>
      <c r="AW336" t="s">
        <v>224</v>
      </c>
      <c r="AX336">
        <v>2.2242999999999999</v>
      </c>
      <c r="AY336">
        <v>1.1439820000000001</v>
      </c>
      <c r="AZ336">
        <v>3.4161999999999999</v>
      </c>
      <c r="BA336">
        <v>14.471</v>
      </c>
      <c r="BB336">
        <v>32.229999999999997</v>
      </c>
      <c r="BC336">
        <v>2.23</v>
      </c>
      <c r="BD336">
        <v>5.5339999999999998</v>
      </c>
      <c r="BE336">
        <v>3200.509</v>
      </c>
      <c r="BF336">
        <v>1.3580000000000001</v>
      </c>
      <c r="BG336">
        <v>8.9190000000000005</v>
      </c>
      <c r="BH336">
        <v>10.069000000000001</v>
      </c>
      <c r="BI336">
        <v>18.988</v>
      </c>
      <c r="BJ336">
        <v>7.7610000000000001</v>
      </c>
      <c r="BK336">
        <v>8.7620000000000005</v>
      </c>
      <c r="BL336">
        <v>16.521999999999998</v>
      </c>
      <c r="BM336">
        <v>0.28149999999999997</v>
      </c>
      <c r="BQ336">
        <v>4278.2259999999997</v>
      </c>
      <c r="BR336">
        <v>0.15851499999999999</v>
      </c>
      <c r="BS336">
        <v>0.12370299999999999</v>
      </c>
      <c r="BT336">
        <v>6.7029999999999998E-3</v>
      </c>
      <c r="BU336">
        <v>3.815852</v>
      </c>
      <c r="BV336">
        <v>2.4864302999999999</v>
      </c>
    </row>
    <row r="337" spans="1:74" customFormat="1" x14ac:dyDescent="0.25">
      <c r="A337" s="40">
        <v>41705</v>
      </c>
      <c r="B337" s="41">
        <v>3.7484953703703701E-2</v>
      </c>
      <c r="C337">
        <v>7.0789999999999997</v>
      </c>
      <c r="D337">
        <v>5.3E-3</v>
      </c>
      <c r="E337">
        <v>52.930194999999998</v>
      </c>
      <c r="F337">
        <v>186.4</v>
      </c>
      <c r="G337">
        <v>212.7</v>
      </c>
      <c r="H337">
        <v>1.6</v>
      </c>
      <c r="J337">
        <v>12.01</v>
      </c>
      <c r="K337">
        <v>0.94450000000000001</v>
      </c>
      <c r="L337">
        <v>6.6862000000000004</v>
      </c>
      <c r="M337">
        <v>5.0000000000000001E-3</v>
      </c>
      <c r="N337">
        <v>176.0093</v>
      </c>
      <c r="O337">
        <v>200.9109</v>
      </c>
      <c r="P337">
        <v>376.9</v>
      </c>
      <c r="Q337">
        <v>153.1568</v>
      </c>
      <c r="R337">
        <v>174.8253</v>
      </c>
      <c r="S337">
        <v>328</v>
      </c>
      <c r="T337">
        <v>1.5992</v>
      </c>
      <c r="W337">
        <v>0</v>
      </c>
      <c r="X337">
        <v>11.346399999999999</v>
      </c>
      <c r="Y337">
        <v>12</v>
      </c>
      <c r="Z337">
        <v>852</v>
      </c>
      <c r="AA337">
        <v>871</v>
      </c>
      <c r="AB337">
        <v>857</v>
      </c>
      <c r="AC337">
        <v>83</v>
      </c>
      <c r="AD337">
        <v>19.739999999999998</v>
      </c>
      <c r="AE337">
        <v>0.45</v>
      </c>
      <c r="AF337">
        <v>969</v>
      </c>
      <c r="AG337">
        <v>-2</v>
      </c>
      <c r="AH337">
        <v>7</v>
      </c>
      <c r="AI337">
        <v>13</v>
      </c>
      <c r="AJ337">
        <v>191</v>
      </c>
      <c r="AK337">
        <v>189</v>
      </c>
      <c r="AL337">
        <v>7.4</v>
      </c>
      <c r="AM337">
        <v>194.9</v>
      </c>
      <c r="AN337" t="s">
        <v>155</v>
      </c>
      <c r="AO337">
        <v>2</v>
      </c>
      <c r="AP337" s="42">
        <v>0.78739583333333341</v>
      </c>
      <c r="AQ337">
        <v>47.164209999999997</v>
      </c>
      <c r="AR337">
        <v>-88.489148999999998</v>
      </c>
      <c r="AS337">
        <v>0</v>
      </c>
      <c r="AT337">
        <v>23.9</v>
      </c>
      <c r="AU337">
        <v>12</v>
      </c>
      <c r="AV337">
        <v>7</v>
      </c>
      <c r="AW337" t="s">
        <v>224</v>
      </c>
      <c r="AX337">
        <v>2.3866000000000001</v>
      </c>
      <c r="AY337">
        <v>1.1257999999999999</v>
      </c>
      <c r="AZ337">
        <v>3.4946999999999999</v>
      </c>
      <c r="BA337">
        <v>14.471</v>
      </c>
      <c r="BB337">
        <v>30.52</v>
      </c>
      <c r="BC337">
        <v>2.11</v>
      </c>
      <c r="BD337">
        <v>5.875</v>
      </c>
      <c r="BE337">
        <v>3200.0250000000001</v>
      </c>
      <c r="BF337">
        <v>1.5229999999999999</v>
      </c>
      <c r="BG337">
        <v>8.8219999999999992</v>
      </c>
      <c r="BH337">
        <v>10.07</v>
      </c>
      <c r="BI337">
        <v>18.890999999999998</v>
      </c>
      <c r="BJ337">
        <v>7.6760000000000002</v>
      </c>
      <c r="BK337">
        <v>8.7620000000000005</v>
      </c>
      <c r="BL337">
        <v>16.437999999999999</v>
      </c>
      <c r="BM337">
        <v>2.4E-2</v>
      </c>
      <c r="BQ337">
        <v>3948.4870000000001</v>
      </c>
      <c r="BR337">
        <v>0.172654</v>
      </c>
      <c r="BS337">
        <v>0.12259399999999999</v>
      </c>
      <c r="BT337">
        <v>6.2969999999999996E-3</v>
      </c>
      <c r="BU337">
        <v>4.1562130000000002</v>
      </c>
      <c r="BV337">
        <v>2.4641394000000001</v>
      </c>
    </row>
    <row r="338" spans="1:74" customFormat="1" x14ac:dyDescent="0.25">
      <c r="A338" s="40">
        <v>41705</v>
      </c>
      <c r="B338" s="41">
        <v>3.7496527777777774E-2</v>
      </c>
      <c r="C338">
        <v>7.1159999999999997</v>
      </c>
      <c r="D338">
        <v>6.0000000000000001E-3</v>
      </c>
      <c r="E338">
        <v>60</v>
      </c>
      <c r="F338">
        <v>197.8</v>
      </c>
      <c r="G338">
        <v>214.2</v>
      </c>
      <c r="H338">
        <v>0</v>
      </c>
      <c r="J338">
        <v>11.77</v>
      </c>
      <c r="K338">
        <v>0.94420000000000004</v>
      </c>
      <c r="L338">
        <v>6.7187000000000001</v>
      </c>
      <c r="M338">
        <v>5.7000000000000002E-3</v>
      </c>
      <c r="N338">
        <v>186.78569999999999</v>
      </c>
      <c r="O338">
        <v>202.25489999999999</v>
      </c>
      <c r="P338">
        <v>389</v>
      </c>
      <c r="Q338">
        <v>162.5341</v>
      </c>
      <c r="R338">
        <v>175.9948</v>
      </c>
      <c r="S338">
        <v>338.5</v>
      </c>
      <c r="T338">
        <v>0</v>
      </c>
      <c r="W338">
        <v>0</v>
      </c>
      <c r="X338">
        <v>11.111499999999999</v>
      </c>
      <c r="Y338">
        <v>12</v>
      </c>
      <c r="Z338">
        <v>852</v>
      </c>
      <c r="AA338">
        <v>871</v>
      </c>
      <c r="AB338">
        <v>857</v>
      </c>
      <c r="AC338">
        <v>83</v>
      </c>
      <c r="AD338">
        <v>19.739999999999998</v>
      </c>
      <c r="AE338">
        <v>0.45</v>
      </c>
      <c r="AF338">
        <v>969</v>
      </c>
      <c r="AG338">
        <v>-2</v>
      </c>
      <c r="AH338">
        <v>7</v>
      </c>
      <c r="AI338">
        <v>13</v>
      </c>
      <c r="AJ338">
        <v>191</v>
      </c>
      <c r="AK338">
        <v>189</v>
      </c>
      <c r="AL338">
        <v>7.4</v>
      </c>
      <c r="AM338">
        <v>195</v>
      </c>
      <c r="AN338" t="s">
        <v>155</v>
      </c>
      <c r="AO338">
        <v>2</v>
      </c>
      <c r="AP338" s="42">
        <v>0.78740740740740733</v>
      </c>
      <c r="AQ338">
        <v>47.164189</v>
      </c>
      <c r="AR338">
        <v>-88.489294999999998</v>
      </c>
      <c r="AS338">
        <v>0</v>
      </c>
      <c r="AT338">
        <v>25.5</v>
      </c>
      <c r="AU338">
        <v>12</v>
      </c>
      <c r="AV338">
        <v>8</v>
      </c>
      <c r="AW338" t="s">
        <v>221</v>
      </c>
      <c r="AX338">
        <v>1.1081000000000001</v>
      </c>
      <c r="AY338">
        <v>1.107618</v>
      </c>
      <c r="AZ338">
        <v>2.2999999999999998</v>
      </c>
      <c r="BA338">
        <v>14.471</v>
      </c>
      <c r="BB338">
        <v>30.37</v>
      </c>
      <c r="BC338">
        <v>2.1</v>
      </c>
      <c r="BD338">
        <v>5.907</v>
      </c>
      <c r="BE338">
        <v>3199.7020000000002</v>
      </c>
      <c r="BF338">
        <v>1.7170000000000001</v>
      </c>
      <c r="BG338">
        <v>9.3160000000000007</v>
      </c>
      <c r="BH338">
        <v>10.087</v>
      </c>
      <c r="BI338">
        <v>19.402999999999999</v>
      </c>
      <c r="BJ338">
        <v>8.1059999999999999</v>
      </c>
      <c r="BK338">
        <v>8.7769999999999992</v>
      </c>
      <c r="BL338">
        <v>16.882999999999999</v>
      </c>
      <c r="BM338">
        <v>0</v>
      </c>
      <c r="BQ338">
        <v>3847.663</v>
      </c>
      <c r="BR338">
        <v>0.18995100000000001</v>
      </c>
      <c r="BS338">
        <v>0.122</v>
      </c>
      <c r="BT338">
        <v>6.0000000000000001E-3</v>
      </c>
      <c r="BU338">
        <v>4.5725959999999999</v>
      </c>
      <c r="BV338">
        <v>2.4521999999999999</v>
      </c>
    </row>
    <row r="339" spans="1:74" customFormat="1" x14ac:dyDescent="0.25">
      <c r="A339" s="40">
        <v>41705</v>
      </c>
      <c r="B339" s="41">
        <v>3.7508101851851848E-2</v>
      </c>
      <c r="C339">
        <v>7.2549999999999999</v>
      </c>
      <c r="D339">
        <v>6.0000000000000001E-3</v>
      </c>
      <c r="E339">
        <v>60</v>
      </c>
      <c r="F339">
        <v>199.8</v>
      </c>
      <c r="G339">
        <v>215.2</v>
      </c>
      <c r="H339">
        <v>2</v>
      </c>
      <c r="J339">
        <v>11.41</v>
      </c>
      <c r="K339">
        <v>0.94299999999999995</v>
      </c>
      <c r="L339">
        <v>6.8419999999999996</v>
      </c>
      <c r="M339">
        <v>5.7000000000000002E-3</v>
      </c>
      <c r="N339">
        <v>188.4153</v>
      </c>
      <c r="O339">
        <v>202.9605</v>
      </c>
      <c r="P339">
        <v>391.4</v>
      </c>
      <c r="Q339">
        <v>163.9521</v>
      </c>
      <c r="R339">
        <v>176.6088</v>
      </c>
      <c r="S339">
        <v>340.6</v>
      </c>
      <c r="T339">
        <v>2.0118</v>
      </c>
      <c r="W339">
        <v>0</v>
      </c>
      <c r="X339">
        <v>10.7598</v>
      </c>
      <c r="Y339">
        <v>12</v>
      </c>
      <c r="Z339">
        <v>852</v>
      </c>
      <c r="AA339">
        <v>870</v>
      </c>
      <c r="AB339">
        <v>856</v>
      </c>
      <c r="AC339">
        <v>83</v>
      </c>
      <c r="AD339">
        <v>19.739999999999998</v>
      </c>
      <c r="AE339">
        <v>0.45</v>
      </c>
      <c r="AF339">
        <v>969</v>
      </c>
      <c r="AG339">
        <v>-2</v>
      </c>
      <c r="AH339">
        <v>6.2969999999999997</v>
      </c>
      <c r="AI339">
        <v>13</v>
      </c>
      <c r="AJ339">
        <v>191</v>
      </c>
      <c r="AK339">
        <v>189.7</v>
      </c>
      <c r="AL339">
        <v>7.2</v>
      </c>
      <c r="AM339">
        <v>195</v>
      </c>
      <c r="AN339" t="s">
        <v>155</v>
      </c>
      <c r="AO339">
        <v>2</v>
      </c>
      <c r="AP339" s="42">
        <v>0.78741898148148148</v>
      </c>
      <c r="AQ339">
        <v>47.164135000000002</v>
      </c>
      <c r="AR339">
        <v>-88.489448999999993</v>
      </c>
      <c r="AS339">
        <v>0</v>
      </c>
      <c r="AT339">
        <v>27.4</v>
      </c>
      <c r="AU339">
        <v>12</v>
      </c>
      <c r="AV339">
        <v>8</v>
      </c>
      <c r="AW339" t="s">
        <v>221</v>
      </c>
      <c r="AX339">
        <v>1.2</v>
      </c>
      <c r="AY339">
        <v>1.0894360000000001</v>
      </c>
      <c r="AZ339">
        <v>2.2999999999999998</v>
      </c>
      <c r="BA339">
        <v>14.471</v>
      </c>
      <c r="BB339">
        <v>29.8</v>
      </c>
      <c r="BC339">
        <v>2.06</v>
      </c>
      <c r="BD339">
        <v>6.0430000000000001</v>
      </c>
      <c r="BE339">
        <v>3199.3159999999998</v>
      </c>
      <c r="BF339">
        <v>1.6839999999999999</v>
      </c>
      <c r="BG339">
        <v>9.2260000000000009</v>
      </c>
      <c r="BH339">
        <v>9.9380000000000006</v>
      </c>
      <c r="BI339">
        <v>19.164999999999999</v>
      </c>
      <c r="BJ339">
        <v>8.0280000000000005</v>
      </c>
      <c r="BK339">
        <v>8.6479999999999997</v>
      </c>
      <c r="BL339">
        <v>16.675999999999998</v>
      </c>
      <c r="BM339">
        <v>2.9499999999999998E-2</v>
      </c>
      <c r="BQ339">
        <v>3658.2640000000001</v>
      </c>
      <c r="BR339">
        <v>0.18726699999999999</v>
      </c>
      <c r="BS339">
        <v>0.12270300000000001</v>
      </c>
      <c r="BT339">
        <v>6.0000000000000001E-3</v>
      </c>
      <c r="BU339">
        <v>4.5079849999999997</v>
      </c>
      <c r="BV339">
        <v>2.4663303000000001</v>
      </c>
    </row>
    <row r="340" spans="1:74" customFormat="1" x14ac:dyDescent="0.25">
      <c r="A340" s="40">
        <v>41705</v>
      </c>
      <c r="B340" s="41">
        <v>3.7519675925925929E-2</v>
      </c>
      <c r="C340">
        <v>7.7169999999999996</v>
      </c>
      <c r="D340">
        <v>5.1999999999999998E-3</v>
      </c>
      <c r="E340">
        <v>51.968173999999998</v>
      </c>
      <c r="F340">
        <v>200</v>
      </c>
      <c r="G340">
        <v>222.4</v>
      </c>
      <c r="H340">
        <v>0</v>
      </c>
      <c r="J340">
        <v>11.2</v>
      </c>
      <c r="K340">
        <v>0.93930000000000002</v>
      </c>
      <c r="L340">
        <v>7.2484000000000002</v>
      </c>
      <c r="M340">
        <v>4.8999999999999998E-3</v>
      </c>
      <c r="N340">
        <v>187.8715</v>
      </c>
      <c r="O340">
        <v>208.892</v>
      </c>
      <c r="P340">
        <v>396.8</v>
      </c>
      <c r="Q340">
        <v>163.47890000000001</v>
      </c>
      <c r="R340">
        <v>181.77019999999999</v>
      </c>
      <c r="S340">
        <v>345.2</v>
      </c>
      <c r="T340">
        <v>0</v>
      </c>
      <c r="W340">
        <v>0</v>
      </c>
      <c r="X340">
        <v>10.5205</v>
      </c>
      <c r="Y340">
        <v>12</v>
      </c>
      <c r="Z340">
        <v>852</v>
      </c>
      <c r="AA340">
        <v>871</v>
      </c>
      <c r="AB340">
        <v>857</v>
      </c>
      <c r="AC340">
        <v>83</v>
      </c>
      <c r="AD340">
        <v>19.739999999999998</v>
      </c>
      <c r="AE340">
        <v>0.45</v>
      </c>
      <c r="AF340">
        <v>969</v>
      </c>
      <c r="AG340">
        <v>-2</v>
      </c>
      <c r="AH340">
        <v>6</v>
      </c>
      <c r="AI340">
        <v>13</v>
      </c>
      <c r="AJ340">
        <v>191</v>
      </c>
      <c r="AK340">
        <v>190</v>
      </c>
      <c r="AL340">
        <v>7.1</v>
      </c>
      <c r="AM340">
        <v>195</v>
      </c>
      <c r="AN340" t="s">
        <v>155</v>
      </c>
      <c r="AO340">
        <v>2</v>
      </c>
      <c r="AP340" s="42">
        <v>0.78743055555555552</v>
      </c>
      <c r="AQ340">
        <v>47.164071</v>
      </c>
      <c r="AR340">
        <v>-88.489602000000005</v>
      </c>
      <c r="AS340">
        <v>0</v>
      </c>
      <c r="AT340">
        <v>29</v>
      </c>
      <c r="AU340">
        <v>12</v>
      </c>
      <c r="AV340">
        <v>8</v>
      </c>
      <c r="AW340" t="s">
        <v>221</v>
      </c>
      <c r="AX340">
        <v>1.2161999999999999</v>
      </c>
      <c r="AY340">
        <v>1.0712550000000001</v>
      </c>
      <c r="AZ340">
        <v>2.3081</v>
      </c>
      <c r="BA340">
        <v>14.471</v>
      </c>
      <c r="BB340">
        <v>28.08</v>
      </c>
      <c r="BC340">
        <v>1.94</v>
      </c>
      <c r="BD340">
        <v>6.4580000000000002</v>
      </c>
      <c r="BE340">
        <v>3198.855</v>
      </c>
      <c r="BF340">
        <v>1.371</v>
      </c>
      <c r="BG340">
        <v>8.6829999999999998</v>
      </c>
      <c r="BH340">
        <v>9.6539999999999999</v>
      </c>
      <c r="BI340">
        <v>18.337</v>
      </c>
      <c r="BJ340">
        <v>7.5549999999999997</v>
      </c>
      <c r="BK340">
        <v>8.4009999999999998</v>
      </c>
      <c r="BL340">
        <v>15.956</v>
      </c>
      <c r="BM340">
        <v>0</v>
      </c>
      <c r="BQ340">
        <v>3375.8870000000002</v>
      </c>
      <c r="BR340">
        <v>0.181891</v>
      </c>
      <c r="BS340">
        <v>0.122297</v>
      </c>
      <c r="BT340">
        <v>6.0000000000000001E-3</v>
      </c>
      <c r="BU340">
        <v>4.378571</v>
      </c>
      <c r="BV340">
        <v>2.4581697</v>
      </c>
    </row>
    <row r="341" spans="1:74" customFormat="1" x14ac:dyDescent="0.25">
      <c r="A341" s="40">
        <v>41705</v>
      </c>
      <c r="B341" s="41">
        <v>3.7531250000000002E-2</v>
      </c>
      <c r="C341">
        <v>8.18</v>
      </c>
      <c r="D341">
        <v>2.5000000000000001E-3</v>
      </c>
      <c r="E341">
        <v>24.897456999999999</v>
      </c>
      <c r="F341">
        <v>206.9</v>
      </c>
      <c r="G341">
        <v>237.3</v>
      </c>
      <c r="H341">
        <v>8.6</v>
      </c>
      <c r="J341">
        <v>11.1</v>
      </c>
      <c r="K341">
        <v>0.93569999999999998</v>
      </c>
      <c r="L341">
        <v>7.6538000000000004</v>
      </c>
      <c r="M341">
        <v>2.3E-3</v>
      </c>
      <c r="N341">
        <v>193.5916</v>
      </c>
      <c r="O341">
        <v>222.03550000000001</v>
      </c>
      <c r="P341">
        <v>415.6</v>
      </c>
      <c r="Q341">
        <v>168.4563</v>
      </c>
      <c r="R341">
        <v>193.2071</v>
      </c>
      <c r="S341">
        <v>361.7</v>
      </c>
      <c r="T341">
        <v>8.5984999999999996</v>
      </c>
      <c r="W341">
        <v>0</v>
      </c>
      <c r="X341">
        <v>10.385999999999999</v>
      </c>
      <c r="Y341">
        <v>12.1</v>
      </c>
      <c r="Z341">
        <v>852</v>
      </c>
      <c r="AA341">
        <v>871</v>
      </c>
      <c r="AB341">
        <v>857</v>
      </c>
      <c r="AC341">
        <v>83</v>
      </c>
      <c r="AD341">
        <v>19.739999999999998</v>
      </c>
      <c r="AE341">
        <v>0.45</v>
      </c>
      <c r="AF341">
        <v>969</v>
      </c>
      <c r="AG341">
        <v>-2</v>
      </c>
      <c r="AH341">
        <v>6.7030000000000003</v>
      </c>
      <c r="AI341">
        <v>13</v>
      </c>
      <c r="AJ341">
        <v>191</v>
      </c>
      <c r="AK341">
        <v>189.3</v>
      </c>
      <c r="AL341">
        <v>7</v>
      </c>
      <c r="AM341">
        <v>195</v>
      </c>
      <c r="AN341" t="s">
        <v>155</v>
      </c>
      <c r="AO341">
        <v>2</v>
      </c>
      <c r="AP341" s="42">
        <v>0.78744212962962967</v>
      </c>
      <c r="AQ341">
        <v>47.163989000000001</v>
      </c>
      <c r="AR341">
        <v>-88.489745999999997</v>
      </c>
      <c r="AS341">
        <v>0</v>
      </c>
      <c r="AT341">
        <v>30.4</v>
      </c>
      <c r="AU341">
        <v>12</v>
      </c>
      <c r="AV341">
        <v>8</v>
      </c>
      <c r="AW341" t="s">
        <v>221</v>
      </c>
      <c r="AX341">
        <v>1.4242999999999999</v>
      </c>
      <c r="AY341">
        <v>1.0530729999999999</v>
      </c>
      <c r="AZ341">
        <v>2.4161999999999999</v>
      </c>
      <c r="BA341">
        <v>14.471</v>
      </c>
      <c r="BB341">
        <v>26.55</v>
      </c>
      <c r="BC341">
        <v>1.83</v>
      </c>
      <c r="BD341">
        <v>6.8739999999999997</v>
      </c>
      <c r="BE341">
        <v>3198.7449999999999</v>
      </c>
      <c r="BF341">
        <v>0.62</v>
      </c>
      <c r="BG341">
        <v>8.4730000000000008</v>
      </c>
      <c r="BH341">
        <v>9.718</v>
      </c>
      <c r="BI341">
        <v>18.190000000000001</v>
      </c>
      <c r="BJ341">
        <v>7.3730000000000002</v>
      </c>
      <c r="BK341">
        <v>8.4559999999999995</v>
      </c>
      <c r="BL341">
        <v>15.829000000000001</v>
      </c>
      <c r="BM341">
        <v>0.1129</v>
      </c>
      <c r="BQ341">
        <v>3156.08</v>
      </c>
      <c r="BR341">
        <v>0.22528899999999999</v>
      </c>
      <c r="BS341">
        <v>0.123406</v>
      </c>
      <c r="BT341">
        <v>6.0000000000000001E-3</v>
      </c>
      <c r="BU341">
        <v>5.4232699999999996</v>
      </c>
      <c r="BV341">
        <v>2.4804605999999998</v>
      </c>
    </row>
    <row r="342" spans="1:74" customFormat="1" x14ac:dyDescent="0.25">
      <c r="A342" s="40">
        <v>41705</v>
      </c>
      <c r="B342" s="41">
        <v>3.7542824074074076E-2</v>
      </c>
      <c r="C342">
        <v>8.19</v>
      </c>
      <c r="D342">
        <v>2.8E-3</v>
      </c>
      <c r="E342">
        <v>27.916325000000001</v>
      </c>
      <c r="F342">
        <v>208.5</v>
      </c>
      <c r="G342">
        <v>237.6</v>
      </c>
      <c r="H342">
        <v>0</v>
      </c>
      <c r="J342">
        <v>10.73</v>
      </c>
      <c r="K342">
        <v>0.93559999999999999</v>
      </c>
      <c r="L342">
        <v>7.6623999999999999</v>
      </c>
      <c r="M342">
        <v>2.5999999999999999E-3</v>
      </c>
      <c r="N342">
        <v>195.08150000000001</v>
      </c>
      <c r="O342">
        <v>222.26419999999999</v>
      </c>
      <c r="P342">
        <v>417.3</v>
      </c>
      <c r="Q342">
        <v>169.75280000000001</v>
      </c>
      <c r="R342">
        <v>193.40620000000001</v>
      </c>
      <c r="S342">
        <v>363.2</v>
      </c>
      <c r="T342">
        <v>0</v>
      </c>
      <c r="W342">
        <v>0</v>
      </c>
      <c r="X342">
        <v>10.0397</v>
      </c>
      <c r="Y342">
        <v>12</v>
      </c>
      <c r="Z342">
        <v>853</v>
      </c>
      <c r="AA342">
        <v>870</v>
      </c>
      <c r="AB342">
        <v>861</v>
      </c>
      <c r="AC342">
        <v>83</v>
      </c>
      <c r="AD342">
        <v>19.739999999999998</v>
      </c>
      <c r="AE342">
        <v>0.45</v>
      </c>
      <c r="AF342">
        <v>969</v>
      </c>
      <c r="AG342">
        <v>-2</v>
      </c>
      <c r="AH342">
        <v>7</v>
      </c>
      <c r="AI342">
        <v>13</v>
      </c>
      <c r="AJ342">
        <v>190.3</v>
      </c>
      <c r="AK342">
        <v>189</v>
      </c>
      <c r="AL342">
        <v>7.1</v>
      </c>
      <c r="AM342">
        <v>195</v>
      </c>
      <c r="AN342" t="s">
        <v>155</v>
      </c>
      <c r="AO342">
        <v>2</v>
      </c>
      <c r="AP342" s="42">
        <v>0.7874537037037036</v>
      </c>
      <c r="AQ342">
        <v>47.163894999999997</v>
      </c>
      <c r="AR342">
        <v>-88.489883000000006</v>
      </c>
      <c r="AS342">
        <v>25.8</v>
      </c>
      <c r="AT342">
        <v>31.6</v>
      </c>
      <c r="AU342">
        <v>12</v>
      </c>
      <c r="AV342">
        <v>8</v>
      </c>
      <c r="AW342" t="s">
        <v>221</v>
      </c>
      <c r="AX342">
        <v>1.7</v>
      </c>
      <c r="AY342">
        <v>1.034891</v>
      </c>
      <c r="AZ342">
        <v>2.6</v>
      </c>
      <c r="BA342">
        <v>14.471</v>
      </c>
      <c r="BB342">
        <v>26.52</v>
      </c>
      <c r="BC342">
        <v>1.83</v>
      </c>
      <c r="BD342">
        <v>6.88</v>
      </c>
      <c r="BE342">
        <v>3198.97</v>
      </c>
      <c r="BF342">
        <v>0.69399999999999995</v>
      </c>
      <c r="BG342">
        <v>8.5289999999999999</v>
      </c>
      <c r="BH342">
        <v>9.7170000000000005</v>
      </c>
      <c r="BI342">
        <v>18.245999999999999</v>
      </c>
      <c r="BJ342">
        <v>7.4219999999999997</v>
      </c>
      <c r="BK342">
        <v>8.4559999999999995</v>
      </c>
      <c r="BL342">
        <v>15.877000000000001</v>
      </c>
      <c r="BM342">
        <v>0</v>
      </c>
      <c r="BQ342">
        <v>3047.645</v>
      </c>
      <c r="BR342">
        <v>0.240485</v>
      </c>
      <c r="BS342">
        <v>0.12259399999999999</v>
      </c>
      <c r="BT342">
        <v>6.0000000000000001E-3</v>
      </c>
      <c r="BU342">
        <v>5.7890759999999997</v>
      </c>
      <c r="BV342">
        <v>2.4641394000000001</v>
      </c>
    </row>
    <row r="343" spans="1:74" customFormat="1" x14ac:dyDescent="0.25">
      <c r="A343" s="40">
        <v>41705</v>
      </c>
      <c r="B343" s="41">
        <v>3.7554398148148149E-2</v>
      </c>
      <c r="C343">
        <v>8.2639999999999993</v>
      </c>
      <c r="D343">
        <v>4.7000000000000002E-3</v>
      </c>
      <c r="E343">
        <v>47.277268999999997</v>
      </c>
      <c r="F343">
        <v>208.9</v>
      </c>
      <c r="G343">
        <v>256.60000000000002</v>
      </c>
      <c r="H343">
        <v>-2.1</v>
      </c>
      <c r="J343">
        <v>10.32</v>
      </c>
      <c r="K343">
        <v>0.93510000000000004</v>
      </c>
      <c r="L343">
        <v>7.7281000000000004</v>
      </c>
      <c r="M343">
        <v>4.4000000000000003E-3</v>
      </c>
      <c r="N343">
        <v>195.35210000000001</v>
      </c>
      <c r="O343">
        <v>239.97300000000001</v>
      </c>
      <c r="P343">
        <v>435.3</v>
      </c>
      <c r="Q343">
        <v>169.98820000000001</v>
      </c>
      <c r="R343">
        <v>208.81569999999999</v>
      </c>
      <c r="S343">
        <v>378.8</v>
      </c>
      <c r="T343">
        <v>0</v>
      </c>
      <c r="W343">
        <v>0</v>
      </c>
      <c r="X343">
        <v>9.6487999999999996</v>
      </c>
      <c r="Y343">
        <v>12</v>
      </c>
      <c r="Z343">
        <v>853</v>
      </c>
      <c r="AA343">
        <v>871</v>
      </c>
      <c r="AB343">
        <v>863</v>
      </c>
      <c r="AC343">
        <v>83</v>
      </c>
      <c r="AD343">
        <v>19.739999999999998</v>
      </c>
      <c r="AE343">
        <v>0.45</v>
      </c>
      <c r="AF343">
        <v>969</v>
      </c>
      <c r="AG343">
        <v>-2</v>
      </c>
      <c r="AH343">
        <v>6.2969999999999997</v>
      </c>
      <c r="AI343">
        <v>13</v>
      </c>
      <c r="AJ343">
        <v>190.7</v>
      </c>
      <c r="AK343">
        <v>189.7</v>
      </c>
      <c r="AL343">
        <v>7.2</v>
      </c>
      <c r="AM343">
        <v>195</v>
      </c>
      <c r="AN343" t="s">
        <v>155</v>
      </c>
      <c r="AO343">
        <v>2</v>
      </c>
      <c r="AP343" s="42">
        <v>0.78746527777777775</v>
      </c>
      <c r="AQ343">
        <v>47.163800999999999</v>
      </c>
      <c r="AR343">
        <v>-88.490021999999996</v>
      </c>
      <c r="AS343">
        <v>318.39999999999998</v>
      </c>
      <c r="AT343">
        <v>32.700000000000003</v>
      </c>
      <c r="AU343">
        <v>12</v>
      </c>
      <c r="AV343">
        <v>8</v>
      </c>
      <c r="AW343" t="s">
        <v>221</v>
      </c>
      <c r="AX343">
        <v>1.6919</v>
      </c>
      <c r="AY343">
        <v>1.0167090000000001</v>
      </c>
      <c r="AZ343">
        <v>2.5432999999999999</v>
      </c>
      <c r="BA343">
        <v>14.471</v>
      </c>
      <c r="BB343">
        <v>26.28</v>
      </c>
      <c r="BC343">
        <v>1.82</v>
      </c>
      <c r="BD343">
        <v>6.9409999999999998</v>
      </c>
      <c r="BE343">
        <v>3198.085</v>
      </c>
      <c r="BF343">
        <v>1.1639999999999999</v>
      </c>
      <c r="BG343">
        <v>8.4659999999999993</v>
      </c>
      <c r="BH343">
        <v>10.4</v>
      </c>
      <c r="BI343">
        <v>18.866</v>
      </c>
      <c r="BJ343">
        <v>7.367</v>
      </c>
      <c r="BK343">
        <v>9.0489999999999995</v>
      </c>
      <c r="BL343">
        <v>16.416</v>
      </c>
      <c r="BM343">
        <v>0</v>
      </c>
      <c r="BQ343">
        <v>2903.279</v>
      </c>
      <c r="BR343">
        <v>0.24462400000000001</v>
      </c>
      <c r="BS343">
        <v>0.12270300000000001</v>
      </c>
      <c r="BT343">
        <v>6.0000000000000001E-3</v>
      </c>
      <c r="BU343">
        <v>5.8887119999999999</v>
      </c>
      <c r="BV343">
        <v>2.4663303000000001</v>
      </c>
    </row>
    <row r="344" spans="1:74" customFormat="1" x14ac:dyDescent="0.25">
      <c r="A344" s="40">
        <v>41705</v>
      </c>
      <c r="B344" s="41">
        <v>3.7565972222222223E-2</v>
      </c>
      <c r="C344">
        <v>7.6710000000000003</v>
      </c>
      <c r="D344">
        <v>4.1999999999999997E-3</v>
      </c>
      <c r="E344">
        <v>42.135593</v>
      </c>
      <c r="F344">
        <v>209.7</v>
      </c>
      <c r="G344">
        <v>258.3</v>
      </c>
      <c r="H344">
        <v>5.6</v>
      </c>
      <c r="J344">
        <v>9.9600000000000009</v>
      </c>
      <c r="K344">
        <v>0.93979999999999997</v>
      </c>
      <c r="L344">
        <v>7.2085999999999997</v>
      </c>
      <c r="M344">
        <v>4.0000000000000001E-3</v>
      </c>
      <c r="N344">
        <v>197.09880000000001</v>
      </c>
      <c r="O344">
        <v>242.7413</v>
      </c>
      <c r="P344">
        <v>439.8</v>
      </c>
      <c r="Q344">
        <v>171.50239999999999</v>
      </c>
      <c r="R344">
        <v>211.2175</v>
      </c>
      <c r="S344">
        <v>382.7</v>
      </c>
      <c r="T344">
        <v>5.56</v>
      </c>
      <c r="W344">
        <v>0</v>
      </c>
      <c r="X344">
        <v>9.3644999999999996</v>
      </c>
      <c r="Y344">
        <v>12</v>
      </c>
      <c r="Z344">
        <v>853</v>
      </c>
      <c r="AA344">
        <v>872</v>
      </c>
      <c r="AB344">
        <v>864</v>
      </c>
      <c r="AC344">
        <v>83</v>
      </c>
      <c r="AD344">
        <v>19.72</v>
      </c>
      <c r="AE344">
        <v>0.45</v>
      </c>
      <c r="AF344">
        <v>970</v>
      </c>
      <c r="AG344">
        <v>-2</v>
      </c>
      <c r="AH344">
        <v>6.7030000000000003</v>
      </c>
      <c r="AI344">
        <v>13</v>
      </c>
      <c r="AJ344">
        <v>191</v>
      </c>
      <c r="AK344">
        <v>189.3</v>
      </c>
      <c r="AL344">
        <v>7.2</v>
      </c>
      <c r="AM344">
        <v>195</v>
      </c>
      <c r="AN344" t="s">
        <v>155</v>
      </c>
      <c r="AO344">
        <v>2</v>
      </c>
      <c r="AP344" s="42">
        <v>0.7874768518518519</v>
      </c>
      <c r="AQ344">
        <v>47.163718000000003</v>
      </c>
      <c r="AR344">
        <v>-88.490195999999997</v>
      </c>
      <c r="AS344">
        <v>318.3</v>
      </c>
      <c r="AT344">
        <v>34.5</v>
      </c>
      <c r="AU344">
        <v>12</v>
      </c>
      <c r="AV344">
        <v>10</v>
      </c>
      <c r="AW344" t="s">
        <v>210</v>
      </c>
      <c r="AX344">
        <v>1.6486000000000001</v>
      </c>
      <c r="AY344">
        <v>1</v>
      </c>
      <c r="AZ344">
        <v>1.9486000000000001</v>
      </c>
      <c r="BA344">
        <v>14.471</v>
      </c>
      <c r="BB344">
        <v>28.24</v>
      </c>
      <c r="BC344">
        <v>1.95</v>
      </c>
      <c r="BD344">
        <v>6.4109999999999996</v>
      </c>
      <c r="BE344">
        <v>3199.1039999999998</v>
      </c>
      <c r="BF344">
        <v>1.1180000000000001</v>
      </c>
      <c r="BG344">
        <v>9.16</v>
      </c>
      <c r="BH344">
        <v>11.281000000000001</v>
      </c>
      <c r="BI344">
        <v>20.440999999999999</v>
      </c>
      <c r="BJ344">
        <v>7.97</v>
      </c>
      <c r="BK344">
        <v>9.8160000000000007</v>
      </c>
      <c r="BL344">
        <v>17.786999999999999</v>
      </c>
      <c r="BM344">
        <v>7.7499999999999999E-2</v>
      </c>
      <c r="BQ344">
        <v>3021.7649999999999</v>
      </c>
      <c r="BR344">
        <v>0.251218</v>
      </c>
      <c r="BS344">
        <v>0.12370299999999999</v>
      </c>
      <c r="BT344">
        <v>6.0000000000000001E-3</v>
      </c>
      <c r="BU344">
        <v>6.0474459999999999</v>
      </c>
      <c r="BV344">
        <v>2.4864302999999999</v>
      </c>
    </row>
    <row r="345" spans="1:74" customFormat="1" x14ac:dyDescent="0.25">
      <c r="A345" s="40">
        <v>41705</v>
      </c>
      <c r="B345" s="41">
        <v>3.7577546296296296E-2</v>
      </c>
      <c r="C345">
        <v>7.4880000000000004</v>
      </c>
      <c r="D345">
        <v>5.8999999999999999E-3</v>
      </c>
      <c r="E345">
        <v>59.084746000000003</v>
      </c>
      <c r="F345">
        <v>194.7</v>
      </c>
      <c r="G345">
        <v>264.8</v>
      </c>
      <c r="H345">
        <v>-9.1</v>
      </c>
      <c r="J345">
        <v>9.7100000000000009</v>
      </c>
      <c r="K345">
        <v>0.94110000000000005</v>
      </c>
      <c r="L345">
        <v>7.0472000000000001</v>
      </c>
      <c r="M345">
        <v>5.5999999999999999E-3</v>
      </c>
      <c r="N345">
        <v>183.19649999999999</v>
      </c>
      <c r="O345">
        <v>249.1994</v>
      </c>
      <c r="P345">
        <v>432.4</v>
      </c>
      <c r="Q345">
        <v>159.40860000000001</v>
      </c>
      <c r="R345">
        <v>216.84110000000001</v>
      </c>
      <c r="S345">
        <v>376.2</v>
      </c>
      <c r="T345">
        <v>0</v>
      </c>
      <c r="W345">
        <v>0</v>
      </c>
      <c r="X345">
        <v>9.1417000000000002</v>
      </c>
      <c r="Y345">
        <v>12</v>
      </c>
      <c r="Z345">
        <v>854</v>
      </c>
      <c r="AA345">
        <v>871</v>
      </c>
      <c r="AB345">
        <v>866</v>
      </c>
      <c r="AC345">
        <v>83</v>
      </c>
      <c r="AD345">
        <v>19.73</v>
      </c>
      <c r="AE345">
        <v>0.45</v>
      </c>
      <c r="AF345">
        <v>969</v>
      </c>
      <c r="AG345">
        <v>-2</v>
      </c>
      <c r="AH345">
        <v>7</v>
      </c>
      <c r="AI345">
        <v>13</v>
      </c>
      <c r="AJ345">
        <v>191</v>
      </c>
      <c r="AK345">
        <v>189</v>
      </c>
      <c r="AL345">
        <v>7</v>
      </c>
      <c r="AM345">
        <v>195</v>
      </c>
      <c r="AN345" t="s">
        <v>155</v>
      </c>
      <c r="AO345">
        <v>2</v>
      </c>
      <c r="AP345" s="42">
        <v>0.78748842592592594</v>
      </c>
      <c r="AQ345">
        <v>47.163654000000001</v>
      </c>
      <c r="AR345">
        <v>-88.490395000000007</v>
      </c>
      <c r="AS345">
        <v>318.2</v>
      </c>
      <c r="AT345">
        <v>35.799999999999997</v>
      </c>
      <c r="AU345">
        <v>12</v>
      </c>
      <c r="AV345">
        <v>9</v>
      </c>
      <c r="AW345" t="s">
        <v>210</v>
      </c>
      <c r="AX345">
        <v>2.2081</v>
      </c>
      <c r="AY345">
        <v>1</v>
      </c>
      <c r="AZ345">
        <v>2.5</v>
      </c>
      <c r="BA345">
        <v>14.471</v>
      </c>
      <c r="BB345">
        <v>28.9</v>
      </c>
      <c r="BC345">
        <v>2</v>
      </c>
      <c r="BD345">
        <v>6.2610000000000001</v>
      </c>
      <c r="BE345">
        <v>3198.9879999999998</v>
      </c>
      <c r="BF345">
        <v>1.6060000000000001</v>
      </c>
      <c r="BG345">
        <v>8.7089999999999996</v>
      </c>
      <c r="BH345">
        <v>11.846</v>
      </c>
      <c r="BI345">
        <v>20.555</v>
      </c>
      <c r="BJ345">
        <v>7.5780000000000003</v>
      </c>
      <c r="BK345">
        <v>10.308</v>
      </c>
      <c r="BL345">
        <v>17.885999999999999</v>
      </c>
      <c r="BM345">
        <v>0</v>
      </c>
      <c r="BQ345">
        <v>3017.3380000000002</v>
      </c>
      <c r="BR345">
        <v>0.20941399999999999</v>
      </c>
      <c r="BS345">
        <v>0.123297</v>
      </c>
      <c r="BT345">
        <v>6.7029999999999998E-3</v>
      </c>
      <c r="BU345">
        <v>5.0411190000000001</v>
      </c>
      <c r="BV345">
        <v>2.4782696999999998</v>
      </c>
    </row>
    <row r="346" spans="1:74" customFormat="1" x14ac:dyDescent="0.25">
      <c r="A346" s="40">
        <v>41705</v>
      </c>
      <c r="B346" s="41">
        <v>3.758912037037037E-2</v>
      </c>
      <c r="C346">
        <v>7.4109999999999996</v>
      </c>
      <c r="D346">
        <v>6.0000000000000001E-3</v>
      </c>
      <c r="E346">
        <v>60</v>
      </c>
      <c r="F346">
        <v>181.1</v>
      </c>
      <c r="G346">
        <v>267.10000000000002</v>
      </c>
      <c r="H346">
        <v>0</v>
      </c>
      <c r="J346">
        <v>9.86</v>
      </c>
      <c r="K346">
        <v>0.94169999999999998</v>
      </c>
      <c r="L346">
        <v>6.9790000000000001</v>
      </c>
      <c r="M346">
        <v>5.7000000000000002E-3</v>
      </c>
      <c r="N346">
        <v>170.52369999999999</v>
      </c>
      <c r="O346">
        <v>251.54830000000001</v>
      </c>
      <c r="P346">
        <v>422.1</v>
      </c>
      <c r="Q346">
        <v>148.3785</v>
      </c>
      <c r="R346">
        <v>218.88069999999999</v>
      </c>
      <c r="S346">
        <v>367.3</v>
      </c>
      <c r="T346">
        <v>0</v>
      </c>
      <c r="W346">
        <v>0</v>
      </c>
      <c r="X346">
        <v>9.2885000000000009</v>
      </c>
      <c r="Y346">
        <v>12.1</v>
      </c>
      <c r="Z346">
        <v>853</v>
      </c>
      <c r="AA346">
        <v>872</v>
      </c>
      <c r="AB346">
        <v>865</v>
      </c>
      <c r="AC346">
        <v>83</v>
      </c>
      <c r="AD346">
        <v>19.72</v>
      </c>
      <c r="AE346">
        <v>0.45</v>
      </c>
      <c r="AF346">
        <v>970</v>
      </c>
      <c r="AG346">
        <v>-2</v>
      </c>
      <c r="AH346">
        <v>7</v>
      </c>
      <c r="AI346">
        <v>13.702999999999999</v>
      </c>
      <c r="AJ346">
        <v>191</v>
      </c>
      <c r="AK346">
        <v>189</v>
      </c>
      <c r="AL346">
        <v>7</v>
      </c>
      <c r="AM346">
        <v>195</v>
      </c>
      <c r="AN346" t="s">
        <v>155</v>
      </c>
      <c r="AO346">
        <v>2</v>
      </c>
      <c r="AP346" s="42">
        <v>0.78749999999999998</v>
      </c>
      <c r="AQ346">
        <v>47.163609999999998</v>
      </c>
      <c r="AR346">
        <v>-88.490607999999995</v>
      </c>
      <c r="AS346">
        <v>318.10000000000002</v>
      </c>
      <c r="AT346">
        <v>36.6</v>
      </c>
      <c r="AU346">
        <v>12</v>
      </c>
      <c r="AV346">
        <v>10</v>
      </c>
      <c r="AW346" t="s">
        <v>210</v>
      </c>
      <c r="AX346">
        <v>2.2433000000000001</v>
      </c>
      <c r="AY346">
        <v>1.0162</v>
      </c>
      <c r="AZ346">
        <v>2.5081000000000002</v>
      </c>
      <c r="BA346">
        <v>14.471</v>
      </c>
      <c r="BB346">
        <v>29.19</v>
      </c>
      <c r="BC346">
        <v>2.02</v>
      </c>
      <c r="BD346">
        <v>6.1929999999999996</v>
      </c>
      <c r="BE346">
        <v>3199.0990000000002</v>
      </c>
      <c r="BF346">
        <v>1.6479999999999999</v>
      </c>
      <c r="BG346">
        <v>8.1859999999999999</v>
      </c>
      <c r="BH346">
        <v>12.074999999999999</v>
      </c>
      <c r="BI346">
        <v>20.260999999999999</v>
      </c>
      <c r="BJ346">
        <v>7.1230000000000002</v>
      </c>
      <c r="BK346">
        <v>10.507</v>
      </c>
      <c r="BL346">
        <v>17.63</v>
      </c>
      <c r="BM346">
        <v>0</v>
      </c>
      <c r="BQ346">
        <v>3095.8449999999998</v>
      </c>
      <c r="BR346">
        <v>0.199436</v>
      </c>
      <c r="BS346">
        <v>0.124406</v>
      </c>
      <c r="BT346">
        <v>7.0000000000000001E-3</v>
      </c>
      <c r="BU346">
        <v>4.8009240000000002</v>
      </c>
      <c r="BV346">
        <v>2.5005606</v>
      </c>
    </row>
    <row r="347" spans="1:74" customFormat="1" x14ac:dyDescent="0.25">
      <c r="A347" s="40">
        <v>41705</v>
      </c>
      <c r="B347" s="41">
        <v>3.760069444444445E-2</v>
      </c>
      <c r="C347">
        <v>7.4</v>
      </c>
      <c r="D347">
        <v>6.6E-3</v>
      </c>
      <c r="E347">
        <v>66.035205000000005</v>
      </c>
      <c r="F347">
        <v>177.8</v>
      </c>
      <c r="G347">
        <v>277.3</v>
      </c>
      <c r="H347">
        <v>-9.1</v>
      </c>
      <c r="J347">
        <v>10.1</v>
      </c>
      <c r="K347">
        <v>0.94179999999999997</v>
      </c>
      <c r="L347">
        <v>6.9692999999999996</v>
      </c>
      <c r="M347">
        <v>6.1999999999999998E-3</v>
      </c>
      <c r="N347">
        <v>167.4409</v>
      </c>
      <c r="O347">
        <v>261.1542</v>
      </c>
      <c r="P347">
        <v>428.6</v>
      </c>
      <c r="Q347">
        <v>145.69399999999999</v>
      </c>
      <c r="R347">
        <v>227.23589999999999</v>
      </c>
      <c r="S347">
        <v>372.9</v>
      </c>
      <c r="T347">
        <v>0</v>
      </c>
      <c r="W347">
        <v>0</v>
      </c>
      <c r="X347">
        <v>9.5119000000000007</v>
      </c>
      <c r="Y347">
        <v>12</v>
      </c>
      <c r="Z347">
        <v>853</v>
      </c>
      <c r="AA347">
        <v>872</v>
      </c>
      <c r="AB347">
        <v>863</v>
      </c>
      <c r="AC347">
        <v>83</v>
      </c>
      <c r="AD347">
        <v>19.72</v>
      </c>
      <c r="AE347">
        <v>0.45</v>
      </c>
      <c r="AF347">
        <v>970</v>
      </c>
      <c r="AG347">
        <v>-2</v>
      </c>
      <c r="AH347">
        <v>7</v>
      </c>
      <c r="AI347">
        <v>14</v>
      </c>
      <c r="AJ347">
        <v>191</v>
      </c>
      <c r="AK347">
        <v>188.3</v>
      </c>
      <c r="AL347">
        <v>7</v>
      </c>
      <c r="AM347">
        <v>195</v>
      </c>
      <c r="AN347" t="s">
        <v>155</v>
      </c>
      <c r="AO347">
        <v>2</v>
      </c>
      <c r="AP347" s="42">
        <v>0.78751157407407402</v>
      </c>
      <c r="AQ347">
        <v>47.163580000000003</v>
      </c>
      <c r="AR347">
        <v>-88.490825000000001</v>
      </c>
      <c r="AS347">
        <v>318.10000000000002</v>
      </c>
      <c r="AT347">
        <v>36.9</v>
      </c>
      <c r="AU347">
        <v>12</v>
      </c>
      <c r="AV347">
        <v>9</v>
      </c>
      <c r="AW347" t="s">
        <v>225</v>
      </c>
      <c r="AX347">
        <v>1.6080920000000001</v>
      </c>
      <c r="AY347">
        <v>1.2323679999999999</v>
      </c>
      <c r="AZ347">
        <v>2.6242760000000001</v>
      </c>
      <c r="BA347">
        <v>14.471</v>
      </c>
      <c r="BB347">
        <v>29.23</v>
      </c>
      <c r="BC347">
        <v>2.02</v>
      </c>
      <c r="BD347">
        <v>6.1820000000000004</v>
      </c>
      <c r="BE347">
        <v>3198.8589999999999</v>
      </c>
      <c r="BF347">
        <v>1.8169999999999999</v>
      </c>
      <c r="BG347">
        <v>8.048</v>
      </c>
      <c r="BH347">
        <v>12.553000000000001</v>
      </c>
      <c r="BI347">
        <v>20.600999999999999</v>
      </c>
      <c r="BJ347">
        <v>7.0030000000000001</v>
      </c>
      <c r="BK347">
        <v>10.922000000000001</v>
      </c>
      <c r="BL347">
        <v>17.925000000000001</v>
      </c>
      <c r="BM347">
        <v>0</v>
      </c>
      <c r="BQ347">
        <v>3174.4870000000001</v>
      </c>
      <c r="BR347">
        <v>0.17980099999999999</v>
      </c>
      <c r="BS347">
        <v>0.124297</v>
      </c>
      <c r="BT347">
        <v>6.2969999999999996E-3</v>
      </c>
      <c r="BU347">
        <v>4.3282600000000002</v>
      </c>
      <c r="BV347">
        <v>2.4983697</v>
      </c>
    </row>
    <row r="348" spans="1:74" customFormat="1" x14ac:dyDescent="0.25">
      <c r="A348" s="40">
        <v>41705</v>
      </c>
      <c r="B348" s="41">
        <v>3.7612268518518517E-2</v>
      </c>
      <c r="C348">
        <v>7.6219999999999999</v>
      </c>
      <c r="D348">
        <v>6.1000000000000004E-3</v>
      </c>
      <c r="E348">
        <v>61.150294000000002</v>
      </c>
      <c r="F348">
        <v>176.1</v>
      </c>
      <c r="G348">
        <v>277.3</v>
      </c>
      <c r="H348">
        <v>-1.1000000000000001</v>
      </c>
      <c r="J348">
        <v>10.23</v>
      </c>
      <c r="K348">
        <v>0.94</v>
      </c>
      <c r="L348">
        <v>7.1651999999999996</v>
      </c>
      <c r="M348">
        <v>5.7000000000000002E-3</v>
      </c>
      <c r="N348">
        <v>165.51249999999999</v>
      </c>
      <c r="O348">
        <v>260.66789999999997</v>
      </c>
      <c r="P348">
        <v>426.2</v>
      </c>
      <c r="Q348">
        <v>143.9641</v>
      </c>
      <c r="R348">
        <v>226.73099999999999</v>
      </c>
      <c r="S348">
        <v>370.7</v>
      </c>
      <c r="T348">
        <v>0</v>
      </c>
      <c r="W348">
        <v>0</v>
      </c>
      <c r="X348">
        <v>9.6182999999999996</v>
      </c>
      <c r="Y348">
        <v>12</v>
      </c>
      <c r="Z348">
        <v>853</v>
      </c>
      <c r="AA348">
        <v>872</v>
      </c>
      <c r="AB348">
        <v>861</v>
      </c>
      <c r="AC348">
        <v>82.3</v>
      </c>
      <c r="AD348">
        <v>19.559999999999999</v>
      </c>
      <c r="AE348">
        <v>0.45</v>
      </c>
      <c r="AF348">
        <v>969</v>
      </c>
      <c r="AG348">
        <v>-2</v>
      </c>
      <c r="AH348">
        <v>7</v>
      </c>
      <c r="AI348">
        <v>13.297000000000001</v>
      </c>
      <c r="AJ348">
        <v>191</v>
      </c>
      <c r="AK348">
        <v>188</v>
      </c>
      <c r="AL348">
        <v>6.9</v>
      </c>
      <c r="AM348">
        <v>195</v>
      </c>
      <c r="AN348" t="s">
        <v>155</v>
      </c>
      <c r="AO348">
        <v>2</v>
      </c>
      <c r="AP348" s="42">
        <v>0.78752314814814817</v>
      </c>
      <c r="AQ348">
        <v>47.163558000000002</v>
      </c>
      <c r="AR348">
        <v>-88.491039999999998</v>
      </c>
      <c r="AS348">
        <v>318.10000000000002</v>
      </c>
      <c r="AT348">
        <v>36.799999999999997</v>
      </c>
      <c r="AU348">
        <v>12</v>
      </c>
      <c r="AV348">
        <v>10</v>
      </c>
      <c r="AW348" t="s">
        <v>210</v>
      </c>
      <c r="AX348">
        <v>1.7</v>
      </c>
      <c r="AY348">
        <v>1.6080080000000001</v>
      </c>
      <c r="AZ348">
        <v>2.9080080000000001</v>
      </c>
      <c r="BA348">
        <v>14.471</v>
      </c>
      <c r="BB348">
        <v>28.41</v>
      </c>
      <c r="BC348">
        <v>1.96</v>
      </c>
      <c r="BD348">
        <v>6.38</v>
      </c>
      <c r="BE348">
        <v>3198.6469999999999</v>
      </c>
      <c r="BF348">
        <v>1.633</v>
      </c>
      <c r="BG348">
        <v>7.7380000000000004</v>
      </c>
      <c r="BH348">
        <v>12.186</v>
      </c>
      <c r="BI348">
        <v>19.923999999999999</v>
      </c>
      <c r="BJ348">
        <v>6.73</v>
      </c>
      <c r="BK348">
        <v>10.599</v>
      </c>
      <c r="BL348">
        <v>17.329999999999998</v>
      </c>
      <c r="BM348">
        <v>0</v>
      </c>
      <c r="BQ348">
        <v>3121.9929999999999</v>
      </c>
      <c r="BR348">
        <v>0.18687200000000001</v>
      </c>
      <c r="BS348">
        <v>0.12540599999999999</v>
      </c>
      <c r="BT348">
        <v>6.0000000000000001E-3</v>
      </c>
      <c r="BU348">
        <v>4.4984760000000001</v>
      </c>
      <c r="BV348">
        <v>2.5206605999999998</v>
      </c>
    </row>
    <row r="349" spans="1:74" customFormat="1" x14ac:dyDescent="0.25">
      <c r="A349" s="40">
        <v>41705</v>
      </c>
      <c r="B349" s="41">
        <v>3.7623842592592598E-2</v>
      </c>
      <c r="C349">
        <v>8.1170000000000009</v>
      </c>
      <c r="D349">
        <v>4.1000000000000003E-3</v>
      </c>
      <c r="E349">
        <v>41.340206000000002</v>
      </c>
      <c r="F349">
        <v>170.5</v>
      </c>
      <c r="G349">
        <v>284.89999999999998</v>
      </c>
      <c r="H349">
        <v>0</v>
      </c>
      <c r="J349">
        <v>10.3</v>
      </c>
      <c r="K349">
        <v>0.93620000000000003</v>
      </c>
      <c r="L349">
        <v>7.5997000000000003</v>
      </c>
      <c r="M349">
        <v>3.8999999999999998E-3</v>
      </c>
      <c r="N349">
        <v>159.62970000000001</v>
      </c>
      <c r="O349">
        <v>266.7389</v>
      </c>
      <c r="P349">
        <v>426.4</v>
      </c>
      <c r="Q349">
        <v>138.82140000000001</v>
      </c>
      <c r="R349">
        <v>231.96850000000001</v>
      </c>
      <c r="S349">
        <v>370.8</v>
      </c>
      <c r="T349">
        <v>0</v>
      </c>
      <c r="W349">
        <v>0</v>
      </c>
      <c r="X349">
        <v>9.6433</v>
      </c>
      <c r="Y349">
        <v>12</v>
      </c>
      <c r="Z349">
        <v>853</v>
      </c>
      <c r="AA349">
        <v>872</v>
      </c>
      <c r="AB349">
        <v>859</v>
      </c>
      <c r="AC349">
        <v>82</v>
      </c>
      <c r="AD349">
        <v>19.48</v>
      </c>
      <c r="AE349">
        <v>0.45</v>
      </c>
      <c r="AF349">
        <v>970</v>
      </c>
      <c r="AG349">
        <v>-2</v>
      </c>
      <c r="AH349">
        <v>7</v>
      </c>
      <c r="AI349">
        <v>13</v>
      </c>
      <c r="AJ349">
        <v>191</v>
      </c>
      <c r="AK349">
        <v>188</v>
      </c>
      <c r="AL349">
        <v>7.1</v>
      </c>
      <c r="AM349">
        <v>195</v>
      </c>
      <c r="AN349" t="s">
        <v>155</v>
      </c>
      <c r="AO349">
        <v>2</v>
      </c>
      <c r="AP349" s="42">
        <v>0.78753472222222232</v>
      </c>
      <c r="AQ349">
        <v>47.163513000000002</v>
      </c>
      <c r="AR349">
        <v>-88.491247000000001</v>
      </c>
      <c r="AS349">
        <v>318.10000000000002</v>
      </c>
      <c r="AT349">
        <v>36.799999999999997</v>
      </c>
      <c r="AU349">
        <v>12</v>
      </c>
      <c r="AV349">
        <v>10</v>
      </c>
      <c r="AW349" t="s">
        <v>210</v>
      </c>
      <c r="AX349">
        <v>1.6352</v>
      </c>
      <c r="AY349">
        <v>1.7</v>
      </c>
      <c r="AZ349">
        <v>2.9270999999999998</v>
      </c>
      <c r="BA349">
        <v>14.471</v>
      </c>
      <c r="BB349">
        <v>26.74</v>
      </c>
      <c r="BC349">
        <v>1.85</v>
      </c>
      <c r="BD349">
        <v>6.81</v>
      </c>
      <c r="BE349">
        <v>3198.5680000000002</v>
      </c>
      <c r="BF349">
        <v>1.0369999999999999</v>
      </c>
      <c r="BG349">
        <v>7.0359999999999996</v>
      </c>
      <c r="BH349">
        <v>11.757</v>
      </c>
      <c r="BI349">
        <v>18.792000000000002</v>
      </c>
      <c r="BJ349">
        <v>6.1189999999999998</v>
      </c>
      <c r="BK349">
        <v>10.224</v>
      </c>
      <c r="BL349">
        <v>16.343</v>
      </c>
      <c r="BM349">
        <v>0</v>
      </c>
      <c r="BQ349">
        <v>2951.0949999999998</v>
      </c>
      <c r="BR349">
        <v>0.21438699999999999</v>
      </c>
      <c r="BS349">
        <v>0.126</v>
      </c>
      <c r="BT349">
        <v>5.2969999999999996E-3</v>
      </c>
      <c r="BU349">
        <v>5.1608309999999999</v>
      </c>
      <c r="BV349">
        <v>2.5326</v>
      </c>
    </row>
    <row r="350" spans="1:74" customFormat="1" x14ac:dyDescent="0.25">
      <c r="A350" s="40">
        <v>41705</v>
      </c>
      <c r="B350" s="41">
        <v>3.7635416666666664E-2</v>
      </c>
      <c r="C350">
        <v>8.4860000000000007</v>
      </c>
      <c r="D350">
        <v>2.7000000000000001E-3</v>
      </c>
      <c r="E350">
        <v>27.089860000000002</v>
      </c>
      <c r="F350">
        <v>173</v>
      </c>
      <c r="G350">
        <v>285.2</v>
      </c>
      <c r="H350">
        <v>-10</v>
      </c>
      <c r="J350">
        <v>10.3</v>
      </c>
      <c r="K350">
        <v>0.9335</v>
      </c>
      <c r="L350">
        <v>7.9222000000000001</v>
      </c>
      <c r="M350">
        <v>2.5000000000000001E-3</v>
      </c>
      <c r="N350">
        <v>161.5137</v>
      </c>
      <c r="O350">
        <v>266.23840000000001</v>
      </c>
      <c r="P350">
        <v>427.8</v>
      </c>
      <c r="Q350">
        <v>140.46250000000001</v>
      </c>
      <c r="R350">
        <v>231.5377</v>
      </c>
      <c r="S350">
        <v>372</v>
      </c>
      <c r="T350">
        <v>0</v>
      </c>
      <c r="W350">
        <v>0</v>
      </c>
      <c r="X350">
        <v>9.6151</v>
      </c>
      <c r="Y350">
        <v>12</v>
      </c>
      <c r="Z350">
        <v>852</v>
      </c>
      <c r="AA350">
        <v>872</v>
      </c>
      <c r="AB350">
        <v>857</v>
      </c>
      <c r="AC350">
        <v>82</v>
      </c>
      <c r="AD350">
        <v>19.489999999999998</v>
      </c>
      <c r="AE350">
        <v>0.45</v>
      </c>
      <c r="AF350">
        <v>969</v>
      </c>
      <c r="AG350">
        <v>-2</v>
      </c>
      <c r="AH350">
        <v>7</v>
      </c>
      <c r="AI350">
        <v>13</v>
      </c>
      <c r="AJ350">
        <v>191</v>
      </c>
      <c r="AK350">
        <v>188</v>
      </c>
      <c r="AL350">
        <v>7.4</v>
      </c>
      <c r="AM350">
        <v>195</v>
      </c>
      <c r="AN350" t="s">
        <v>155</v>
      </c>
      <c r="AO350">
        <v>2</v>
      </c>
      <c r="AP350" s="42">
        <v>0.78754629629629624</v>
      </c>
      <c r="AQ350">
        <v>47.163466</v>
      </c>
      <c r="AR350">
        <v>-88.491451999999995</v>
      </c>
      <c r="AS350">
        <v>318.10000000000002</v>
      </c>
      <c r="AT350">
        <v>37.1</v>
      </c>
      <c r="AU350">
        <v>12</v>
      </c>
      <c r="AV350">
        <v>10</v>
      </c>
      <c r="AW350" t="s">
        <v>210</v>
      </c>
      <c r="AX350">
        <v>0.9</v>
      </c>
      <c r="AY350">
        <v>1.7</v>
      </c>
      <c r="AZ350">
        <v>2.1</v>
      </c>
      <c r="BA350">
        <v>14.471</v>
      </c>
      <c r="BB350">
        <v>25.63</v>
      </c>
      <c r="BC350">
        <v>1.77</v>
      </c>
      <c r="BD350">
        <v>7.1230000000000002</v>
      </c>
      <c r="BE350">
        <v>3198.4929999999999</v>
      </c>
      <c r="BF350">
        <v>0.65</v>
      </c>
      <c r="BG350">
        <v>6.8289999999999997</v>
      </c>
      <c r="BH350">
        <v>11.257</v>
      </c>
      <c r="BI350">
        <v>18.085000000000001</v>
      </c>
      <c r="BJ350">
        <v>5.9390000000000001</v>
      </c>
      <c r="BK350">
        <v>9.7889999999999997</v>
      </c>
      <c r="BL350">
        <v>15.728</v>
      </c>
      <c r="BM350">
        <v>0</v>
      </c>
      <c r="BQ350">
        <v>2822.625</v>
      </c>
      <c r="BR350">
        <v>0.22370300000000001</v>
      </c>
      <c r="BS350">
        <v>0.126</v>
      </c>
      <c r="BT350">
        <v>5.0000000000000001E-3</v>
      </c>
      <c r="BU350">
        <v>5.3850910000000001</v>
      </c>
      <c r="BV350">
        <v>2.5326</v>
      </c>
    </row>
    <row r="351" spans="1:74" customFormat="1" x14ac:dyDescent="0.25">
      <c r="A351" s="40">
        <v>41705</v>
      </c>
      <c r="B351" s="41">
        <v>3.7646990740740745E-2</v>
      </c>
      <c r="C351">
        <v>8.9689999999999994</v>
      </c>
      <c r="D351">
        <v>6.7999999999999996E-3</v>
      </c>
      <c r="E351">
        <v>68.309974999999994</v>
      </c>
      <c r="F351">
        <v>187.4</v>
      </c>
      <c r="G351">
        <v>290</v>
      </c>
      <c r="H351">
        <v>8.1999999999999993</v>
      </c>
      <c r="J351">
        <v>10.11</v>
      </c>
      <c r="K351">
        <v>0.92979999999999996</v>
      </c>
      <c r="L351">
        <v>8.3391999999999999</v>
      </c>
      <c r="M351">
        <v>6.4000000000000003E-3</v>
      </c>
      <c r="N351">
        <v>174.26339999999999</v>
      </c>
      <c r="O351">
        <v>269.63</v>
      </c>
      <c r="P351">
        <v>443.9</v>
      </c>
      <c r="Q351">
        <v>151.55260000000001</v>
      </c>
      <c r="R351">
        <v>234.4906</v>
      </c>
      <c r="S351">
        <v>386</v>
      </c>
      <c r="T351">
        <v>8.2341999999999995</v>
      </c>
      <c r="W351">
        <v>0</v>
      </c>
      <c r="X351">
        <v>9.4008000000000003</v>
      </c>
      <c r="Y351">
        <v>12.1</v>
      </c>
      <c r="Z351">
        <v>852</v>
      </c>
      <c r="AA351">
        <v>872</v>
      </c>
      <c r="AB351">
        <v>856</v>
      </c>
      <c r="AC351">
        <v>82</v>
      </c>
      <c r="AD351">
        <v>19.5</v>
      </c>
      <c r="AE351">
        <v>0.45</v>
      </c>
      <c r="AF351">
        <v>969</v>
      </c>
      <c r="AG351">
        <v>-2</v>
      </c>
      <c r="AH351">
        <v>7</v>
      </c>
      <c r="AI351">
        <v>13</v>
      </c>
      <c r="AJ351">
        <v>191</v>
      </c>
      <c r="AK351">
        <v>188</v>
      </c>
      <c r="AL351">
        <v>7.5</v>
      </c>
      <c r="AM351">
        <v>195</v>
      </c>
      <c r="AN351" t="s">
        <v>155</v>
      </c>
      <c r="AO351">
        <v>2</v>
      </c>
      <c r="AP351" s="42">
        <v>0.78755787037037039</v>
      </c>
      <c r="AQ351">
        <v>47.163395000000001</v>
      </c>
      <c r="AR351">
        <v>-88.491626999999994</v>
      </c>
      <c r="AS351">
        <v>318.10000000000002</v>
      </c>
      <c r="AT351">
        <v>37.1</v>
      </c>
      <c r="AU351">
        <v>12</v>
      </c>
      <c r="AV351">
        <v>10</v>
      </c>
      <c r="AW351" t="s">
        <v>210</v>
      </c>
      <c r="AX351">
        <v>0.90810000000000002</v>
      </c>
      <c r="AY351">
        <v>1.6433</v>
      </c>
      <c r="AZ351">
        <v>2.1</v>
      </c>
      <c r="BA351">
        <v>14.471</v>
      </c>
      <c r="BB351">
        <v>24.28</v>
      </c>
      <c r="BC351">
        <v>1.68</v>
      </c>
      <c r="BD351">
        <v>7.5540000000000003</v>
      </c>
      <c r="BE351">
        <v>3195.9479999999999</v>
      </c>
      <c r="BF351">
        <v>1.5489999999999999</v>
      </c>
      <c r="BG351">
        <v>6.9939999999999998</v>
      </c>
      <c r="BH351">
        <v>10.821</v>
      </c>
      <c r="BI351">
        <v>17.815000000000001</v>
      </c>
      <c r="BJ351">
        <v>6.0819999999999999</v>
      </c>
      <c r="BK351">
        <v>9.4109999999999996</v>
      </c>
      <c r="BL351">
        <v>15.493</v>
      </c>
      <c r="BM351">
        <v>9.9099999999999994E-2</v>
      </c>
      <c r="BQ351">
        <v>2619.6239999999998</v>
      </c>
      <c r="BR351">
        <v>0.225406</v>
      </c>
      <c r="BS351">
        <v>0.128109</v>
      </c>
      <c r="BT351">
        <v>5.0000000000000001E-3</v>
      </c>
      <c r="BU351">
        <v>5.4260859999999997</v>
      </c>
      <c r="BV351">
        <v>2.5749909</v>
      </c>
    </row>
    <row r="352" spans="1:74" customFormat="1" x14ac:dyDescent="0.25">
      <c r="A352" s="40">
        <v>41705</v>
      </c>
      <c r="B352" s="41">
        <v>3.7658564814814811E-2</v>
      </c>
      <c r="C352">
        <v>9.57</v>
      </c>
      <c r="D352">
        <v>5.4000000000000003E-3</v>
      </c>
      <c r="E352">
        <v>54.469636000000001</v>
      </c>
      <c r="F352">
        <v>198.2</v>
      </c>
      <c r="G352">
        <v>288.39999999999998</v>
      </c>
      <c r="H352">
        <v>0</v>
      </c>
      <c r="J352">
        <v>9.67</v>
      </c>
      <c r="K352">
        <v>0.92510000000000003</v>
      </c>
      <c r="L352">
        <v>8.8534000000000006</v>
      </c>
      <c r="M352">
        <v>5.0000000000000001E-3</v>
      </c>
      <c r="N352">
        <v>183.38399999999999</v>
      </c>
      <c r="O352">
        <v>266.8492</v>
      </c>
      <c r="P352">
        <v>450.2</v>
      </c>
      <c r="Q352">
        <v>159.4846</v>
      </c>
      <c r="R352">
        <v>232.07220000000001</v>
      </c>
      <c r="S352">
        <v>391.6</v>
      </c>
      <c r="T352">
        <v>0</v>
      </c>
      <c r="W352">
        <v>0</v>
      </c>
      <c r="X352">
        <v>8.9443000000000001</v>
      </c>
      <c r="Y352">
        <v>12</v>
      </c>
      <c r="Z352">
        <v>852</v>
      </c>
      <c r="AA352">
        <v>872</v>
      </c>
      <c r="AB352">
        <v>855</v>
      </c>
      <c r="AC352">
        <v>82</v>
      </c>
      <c r="AD352">
        <v>19.5</v>
      </c>
      <c r="AE352">
        <v>0.45</v>
      </c>
      <c r="AF352">
        <v>969</v>
      </c>
      <c r="AG352">
        <v>-2</v>
      </c>
      <c r="AH352">
        <v>7</v>
      </c>
      <c r="AI352">
        <v>13</v>
      </c>
      <c r="AJ352">
        <v>191</v>
      </c>
      <c r="AK352">
        <v>188</v>
      </c>
      <c r="AL352">
        <v>7.4</v>
      </c>
      <c r="AM352">
        <v>195</v>
      </c>
      <c r="AN352" t="s">
        <v>155</v>
      </c>
      <c r="AO352">
        <v>2</v>
      </c>
      <c r="AP352" s="42">
        <v>0.78755787037037039</v>
      </c>
      <c r="AQ352">
        <v>47.163387</v>
      </c>
      <c r="AR352">
        <v>-88.491641000000001</v>
      </c>
      <c r="AS352">
        <v>318.10000000000002</v>
      </c>
      <c r="AT352">
        <v>37.1</v>
      </c>
      <c r="AU352">
        <v>12</v>
      </c>
      <c r="AV352">
        <v>10</v>
      </c>
      <c r="AW352" t="s">
        <v>210</v>
      </c>
      <c r="AX352">
        <v>1</v>
      </c>
      <c r="AY352">
        <v>1.0081</v>
      </c>
      <c r="AZ352">
        <v>2.1</v>
      </c>
      <c r="BA352">
        <v>14.471</v>
      </c>
      <c r="BB352">
        <v>22.83</v>
      </c>
      <c r="BC352">
        <v>1.58</v>
      </c>
      <c r="BD352">
        <v>8.093</v>
      </c>
      <c r="BE352">
        <v>3195.9929999999999</v>
      </c>
      <c r="BF352">
        <v>1.1579999999999999</v>
      </c>
      <c r="BG352">
        <v>6.9329999999999998</v>
      </c>
      <c r="BH352">
        <v>10.087999999999999</v>
      </c>
      <c r="BI352">
        <v>17.02</v>
      </c>
      <c r="BJ352">
        <v>6.0289999999999999</v>
      </c>
      <c r="BK352">
        <v>8.7729999999999997</v>
      </c>
      <c r="BL352">
        <v>14.802</v>
      </c>
      <c r="BM352">
        <v>0</v>
      </c>
      <c r="BQ352">
        <v>2347.6990000000001</v>
      </c>
      <c r="BR352">
        <v>0.26532899999999998</v>
      </c>
      <c r="BS352">
        <v>0.12759499999999999</v>
      </c>
      <c r="BT352">
        <v>5.0000000000000001E-3</v>
      </c>
      <c r="BU352">
        <v>6.387124</v>
      </c>
      <c r="BV352">
        <v>2.5646594999999999</v>
      </c>
    </row>
    <row r="353" spans="1:74" customFormat="1" x14ac:dyDescent="0.25">
      <c r="A353" s="40">
        <v>41705</v>
      </c>
      <c r="B353" s="41">
        <v>3.7670138888888885E-2</v>
      </c>
      <c r="C353">
        <v>10.015000000000001</v>
      </c>
      <c r="D353">
        <v>2.5000000000000001E-3</v>
      </c>
      <c r="E353">
        <v>25.290102000000001</v>
      </c>
      <c r="F353">
        <v>214.2</v>
      </c>
      <c r="G353">
        <v>285.5</v>
      </c>
      <c r="H353">
        <v>8.9</v>
      </c>
      <c r="J353">
        <v>9.24</v>
      </c>
      <c r="K353">
        <v>0.92179999999999995</v>
      </c>
      <c r="L353">
        <v>9.2312999999999992</v>
      </c>
      <c r="M353">
        <v>2.3E-3</v>
      </c>
      <c r="N353">
        <v>197.4041</v>
      </c>
      <c r="O353">
        <v>263.20209999999997</v>
      </c>
      <c r="P353">
        <v>460.6</v>
      </c>
      <c r="Q353">
        <v>171.67169999999999</v>
      </c>
      <c r="R353">
        <v>228.89279999999999</v>
      </c>
      <c r="S353">
        <v>400.6</v>
      </c>
      <c r="T353">
        <v>8.9328000000000003</v>
      </c>
      <c r="W353">
        <v>0</v>
      </c>
      <c r="X353">
        <v>8.5139999999999993</v>
      </c>
      <c r="Y353">
        <v>12</v>
      </c>
      <c r="Z353">
        <v>851</v>
      </c>
      <c r="AA353">
        <v>872</v>
      </c>
      <c r="AB353">
        <v>855</v>
      </c>
      <c r="AC353">
        <v>82</v>
      </c>
      <c r="AD353">
        <v>19.48</v>
      </c>
      <c r="AE353">
        <v>0.45</v>
      </c>
      <c r="AF353">
        <v>970</v>
      </c>
      <c r="AG353">
        <v>-2</v>
      </c>
      <c r="AH353">
        <v>7</v>
      </c>
      <c r="AI353">
        <v>13</v>
      </c>
      <c r="AJ353">
        <v>191</v>
      </c>
      <c r="AK353">
        <v>188</v>
      </c>
      <c r="AL353">
        <v>7.5</v>
      </c>
      <c r="AM353">
        <v>195</v>
      </c>
      <c r="AN353" t="s">
        <v>155</v>
      </c>
      <c r="AO353">
        <v>2</v>
      </c>
      <c r="AP353" s="42">
        <v>0.78756944444444443</v>
      </c>
      <c r="AQ353">
        <v>47.163294</v>
      </c>
      <c r="AR353">
        <v>-88.491814000000005</v>
      </c>
      <c r="AS353">
        <v>318.2</v>
      </c>
      <c r="AT353">
        <v>37.6</v>
      </c>
      <c r="AU353">
        <v>12</v>
      </c>
      <c r="AV353">
        <v>10</v>
      </c>
      <c r="AW353" t="s">
        <v>210</v>
      </c>
      <c r="AX353">
        <v>1</v>
      </c>
      <c r="AY353">
        <v>1.1000000000000001</v>
      </c>
      <c r="AZ353">
        <v>2.1</v>
      </c>
      <c r="BA353">
        <v>14.471</v>
      </c>
      <c r="BB353">
        <v>21.86</v>
      </c>
      <c r="BC353">
        <v>1.51</v>
      </c>
      <c r="BD353">
        <v>8.4870000000000001</v>
      </c>
      <c r="BE353">
        <v>3196.1080000000002</v>
      </c>
      <c r="BF353">
        <v>0.51400000000000001</v>
      </c>
      <c r="BG353">
        <v>7.157</v>
      </c>
      <c r="BH353">
        <v>9.5429999999999993</v>
      </c>
      <c r="BI353">
        <v>16.7</v>
      </c>
      <c r="BJ353">
        <v>6.2240000000000002</v>
      </c>
      <c r="BK353">
        <v>8.2989999999999995</v>
      </c>
      <c r="BL353">
        <v>14.523</v>
      </c>
      <c r="BM353">
        <v>9.7100000000000006E-2</v>
      </c>
      <c r="BQ353">
        <v>2143.3519999999999</v>
      </c>
      <c r="BR353">
        <v>0.30448599999999998</v>
      </c>
      <c r="BS353">
        <v>0.12770300000000001</v>
      </c>
      <c r="BT353">
        <v>5.0000000000000001E-3</v>
      </c>
      <c r="BU353">
        <v>7.3297509999999999</v>
      </c>
      <c r="BV353">
        <v>2.5668302999999999</v>
      </c>
    </row>
    <row r="354" spans="1:74" customFormat="1" x14ac:dyDescent="0.25">
      <c r="A354" s="40">
        <v>41705</v>
      </c>
      <c r="B354" s="41">
        <v>3.7681712962962959E-2</v>
      </c>
      <c r="C354">
        <v>10.007</v>
      </c>
      <c r="D354">
        <v>1.9E-3</v>
      </c>
      <c r="E354">
        <v>18.924817999999998</v>
      </c>
      <c r="F354">
        <v>223.5</v>
      </c>
      <c r="G354">
        <v>279.10000000000002</v>
      </c>
      <c r="H354">
        <v>8.1</v>
      </c>
      <c r="J354">
        <v>8.7100000000000009</v>
      </c>
      <c r="K354">
        <v>0.92190000000000005</v>
      </c>
      <c r="L354">
        <v>9.2253000000000007</v>
      </c>
      <c r="M354">
        <v>1.6999999999999999E-3</v>
      </c>
      <c r="N354">
        <v>206.05619999999999</v>
      </c>
      <c r="O354">
        <v>257.2978</v>
      </c>
      <c r="P354">
        <v>463.4</v>
      </c>
      <c r="Q354">
        <v>179.1935</v>
      </c>
      <c r="R354">
        <v>223.75489999999999</v>
      </c>
      <c r="S354">
        <v>402.9</v>
      </c>
      <c r="T354">
        <v>8.0882000000000005</v>
      </c>
      <c r="W354">
        <v>0</v>
      </c>
      <c r="X354">
        <v>8.0289000000000001</v>
      </c>
      <c r="Y354">
        <v>12.1</v>
      </c>
      <c r="Z354">
        <v>850</v>
      </c>
      <c r="AA354">
        <v>871</v>
      </c>
      <c r="AB354">
        <v>854</v>
      </c>
      <c r="AC354">
        <v>82</v>
      </c>
      <c r="AD354">
        <v>19.48</v>
      </c>
      <c r="AE354">
        <v>0.45</v>
      </c>
      <c r="AF354">
        <v>970</v>
      </c>
      <c r="AG354">
        <v>-2</v>
      </c>
      <c r="AH354">
        <v>7</v>
      </c>
      <c r="AI354">
        <v>13</v>
      </c>
      <c r="AJ354">
        <v>191</v>
      </c>
      <c r="AK354">
        <v>188.7</v>
      </c>
      <c r="AL354">
        <v>7.6</v>
      </c>
      <c r="AM354">
        <v>195</v>
      </c>
      <c r="AN354" t="s">
        <v>155</v>
      </c>
      <c r="AO354">
        <v>2</v>
      </c>
      <c r="AP354" s="42">
        <v>0.78758101851851858</v>
      </c>
      <c r="AQ354">
        <v>47.163193</v>
      </c>
      <c r="AR354">
        <v>-88.492001000000002</v>
      </c>
      <c r="AS354">
        <v>318.2</v>
      </c>
      <c r="AT354">
        <v>37.6</v>
      </c>
      <c r="AU354">
        <v>12</v>
      </c>
      <c r="AV354">
        <v>10</v>
      </c>
      <c r="AW354" t="s">
        <v>210</v>
      </c>
      <c r="AX354">
        <v>1</v>
      </c>
      <c r="AY354">
        <v>1.1000000000000001</v>
      </c>
      <c r="AZ354">
        <v>2.1</v>
      </c>
      <c r="BA354">
        <v>14.471</v>
      </c>
      <c r="BB354">
        <v>21.88</v>
      </c>
      <c r="BC354">
        <v>1.51</v>
      </c>
      <c r="BD354">
        <v>8.4740000000000002</v>
      </c>
      <c r="BE354">
        <v>3196.3490000000002</v>
      </c>
      <c r="BF354">
        <v>0.38500000000000001</v>
      </c>
      <c r="BG354">
        <v>7.476</v>
      </c>
      <c r="BH354">
        <v>9.3360000000000003</v>
      </c>
      <c r="BI354">
        <v>16.812000000000001</v>
      </c>
      <c r="BJ354">
        <v>6.5019999999999998</v>
      </c>
      <c r="BK354">
        <v>8.1189999999999998</v>
      </c>
      <c r="BL354">
        <v>14.62</v>
      </c>
      <c r="BM354">
        <v>8.7999999999999995E-2</v>
      </c>
      <c r="BQ354">
        <v>2022.665</v>
      </c>
      <c r="BR354">
        <v>0.36391299999999999</v>
      </c>
      <c r="BS354">
        <v>0.130109</v>
      </c>
      <c r="BT354">
        <v>5.0000000000000001E-3</v>
      </c>
      <c r="BU354">
        <v>8.7602960000000003</v>
      </c>
      <c r="BV354">
        <v>2.6151909</v>
      </c>
    </row>
    <row r="355" spans="1:74" customFormat="1" x14ac:dyDescent="0.25">
      <c r="A355" s="40">
        <v>41705</v>
      </c>
      <c r="B355" s="41">
        <v>3.7693287037037039E-2</v>
      </c>
      <c r="C355">
        <v>10.067</v>
      </c>
      <c r="D355">
        <v>2.5000000000000001E-3</v>
      </c>
      <c r="E355">
        <v>24.540728000000001</v>
      </c>
      <c r="F355">
        <v>233.3</v>
      </c>
      <c r="G355">
        <v>279.10000000000002</v>
      </c>
      <c r="H355">
        <v>0</v>
      </c>
      <c r="J355">
        <v>8.1199999999999992</v>
      </c>
      <c r="K355">
        <v>0.9214</v>
      </c>
      <c r="L355">
        <v>9.2758000000000003</v>
      </c>
      <c r="M355">
        <v>2.3E-3</v>
      </c>
      <c r="N355">
        <v>214.9837</v>
      </c>
      <c r="O355">
        <v>257.16300000000001</v>
      </c>
      <c r="P355">
        <v>472.1</v>
      </c>
      <c r="Q355">
        <v>186.9572</v>
      </c>
      <c r="R355">
        <v>223.6377</v>
      </c>
      <c r="S355">
        <v>410.6</v>
      </c>
      <c r="T355">
        <v>0</v>
      </c>
      <c r="W355">
        <v>0</v>
      </c>
      <c r="X355">
        <v>7.4856999999999996</v>
      </c>
      <c r="Y355">
        <v>12.1</v>
      </c>
      <c r="Z355">
        <v>851</v>
      </c>
      <c r="AA355">
        <v>870</v>
      </c>
      <c r="AB355">
        <v>854</v>
      </c>
      <c r="AC355">
        <v>82</v>
      </c>
      <c r="AD355">
        <v>19.48</v>
      </c>
      <c r="AE355">
        <v>0.45</v>
      </c>
      <c r="AF355">
        <v>970</v>
      </c>
      <c r="AG355">
        <v>-2</v>
      </c>
      <c r="AH355">
        <v>7</v>
      </c>
      <c r="AI355">
        <v>13</v>
      </c>
      <c r="AJ355">
        <v>191</v>
      </c>
      <c r="AK355">
        <v>189</v>
      </c>
      <c r="AL355">
        <v>7.5</v>
      </c>
      <c r="AM355">
        <v>194.6</v>
      </c>
      <c r="AN355" t="s">
        <v>155</v>
      </c>
      <c r="AO355">
        <v>2</v>
      </c>
      <c r="AP355" s="42">
        <v>0.78760416666666666</v>
      </c>
      <c r="AQ355">
        <v>47.163021999999998</v>
      </c>
      <c r="AR355">
        <v>-88.492322999999999</v>
      </c>
      <c r="AS355">
        <v>318.2</v>
      </c>
      <c r="AT355">
        <v>37.6</v>
      </c>
      <c r="AU355">
        <v>12</v>
      </c>
      <c r="AV355">
        <v>10</v>
      </c>
      <c r="AW355" t="s">
        <v>210</v>
      </c>
      <c r="AX355">
        <v>1</v>
      </c>
      <c r="AY355">
        <v>1.1000000000000001</v>
      </c>
      <c r="AZ355">
        <v>2.1</v>
      </c>
      <c r="BA355">
        <v>14.471</v>
      </c>
      <c r="BB355">
        <v>21.75</v>
      </c>
      <c r="BC355">
        <v>1.5</v>
      </c>
      <c r="BD355">
        <v>8.5329999999999995</v>
      </c>
      <c r="BE355">
        <v>3196.38</v>
      </c>
      <c r="BF355">
        <v>0.496</v>
      </c>
      <c r="BG355">
        <v>7.758</v>
      </c>
      <c r="BH355">
        <v>9.2799999999999994</v>
      </c>
      <c r="BI355">
        <v>17.038</v>
      </c>
      <c r="BJ355">
        <v>6.7469999999999999</v>
      </c>
      <c r="BK355">
        <v>8.07</v>
      </c>
      <c r="BL355">
        <v>14.817</v>
      </c>
      <c r="BM355">
        <v>0</v>
      </c>
      <c r="BQ355">
        <v>1875.595</v>
      </c>
      <c r="BR355">
        <v>0.37093999999999999</v>
      </c>
      <c r="BS355">
        <v>0.13100000000000001</v>
      </c>
      <c r="BT355">
        <v>5.0000000000000001E-3</v>
      </c>
      <c r="BU355">
        <v>8.9294539999999998</v>
      </c>
      <c r="BV355">
        <v>2.6331000000000002</v>
      </c>
    </row>
    <row r="356" spans="1:74" customFormat="1" x14ac:dyDescent="0.25">
      <c r="A356" s="40">
        <v>41705</v>
      </c>
      <c r="B356" s="41">
        <v>3.7704861111111113E-2</v>
      </c>
      <c r="C356">
        <v>9.5779999999999994</v>
      </c>
      <c r="D356">
        <v>1.4E-3</v>
      </c>
      <c r="E356">
        <v>14.058824</v>
      </c>
      <c r="F356">
        <v>241.1</v>
      </c>
      <c r="G356">
        <v>269.89999999999998</v>
      </c>
      <c r="H356">
        <v>19</v>
      </c>
      <c r="J356">
        <v>7.76</v>
      </c>
      <c r="K356">
        <v>0.92510000000000003</v>
      </c>
      <c r="L356">
        <v>8.8605999999999998</v>
      </c>
      <c r="M356">
        <v>1.2999999999999999E-3</v>
      </c>
      <c r="N356">
        <v>223.04390000000001</v>
      </c>
      <c r="O356">
        <v>249.64590000000001</v>
      </c>
      <c r="P356">
        <v>472.7</v>
      </c>
      <c r="Q356">
        <v>193.9666</v>
      </c>
      <c r="R356">
        <v>217.10050000000001</v>
      </c>
      <c r="S356">
        <v>411.1</v>
      </c>
      <c r="T356">
        <v>19.0275</v>
      </c>
      <c r="W356">
        <v>0</v>
      </c>
      <c r="X356">
        <v>7.1810999999999998</v>
      </c>
      <c r="Y356">
        <v>12.2</v>
      </c>
      <c r="Z356">
        <v>850</v>
      </c>
      <c r="AA356">
        <v>870</v>
      </c>
      <c r="AB356">
        <v>854</v>
      </c>
      <c r="AC356">
        <v>82</v>
      </c>
      <c r="AD356">
        <v>19.48</v>
      </c>
      <c r="AE356">
        <v>0.45</v>
      </c>
      <c r="AF356">
        <v>970</v>
      </c>
      <c r="AG356">
        <v>-2</v>
      </c>
      <c r="AH356">
        <v>7</v>
      </c>
      <c r="AI356">
        <v>13</v>
      </c>
      <c r="AJ356">
        <v>191</v>
      </c>
      <c r="AK356">
        <v>189</v>
      </c>
      <c r="AL356">
        <v>7.5</v>
      </c>
      <c r="AM356">
        <v>194.2</v>
      </c>
      <c r="AN356" t="s">
        <v>155</v>
      </c>
      <c r="AO356">
        <v>2</v>
      </c>
      <c r="AP356" s="42">
        <v>0.78760416666666666</v>
      </c>
      <c r="AQ356">
        <v>47.163007</v>
      </c>
      <c r="AR356">
        <v>-88.492328999999998</v>
      </c>
      <c r="AS356">
        <v>318.2</v>
      </c>
      <c r="AT356">
        <v>37.6</v>
      </c>
      <c r="AU356">
        <v>12</v>
      </c>
      <c r="AV356">
        <v>10</v>
      </c>
      <c r="AW356" t="s">
        <v>210</v>
      </c>
      <c r="AX356">
        <v>1</v>
      </c>
      <c r="AY356">
        <v>1.1243000000000001</v>
      </c>
      <c r="AZ356">
        <v>2.1162000000000001</v>
      </c>
      <c r="BA356">
        <v>14.471</v>
      </c>
      <c r="BB356">
        <v>22.81</v>
      </c>
      <c r="BC356">
        <v>1.58</v>
      </c>
      <c r="BD356">
        <v>8.0960000000000001</v>
      </c>
      <c r="BE356">
        <v>3196.6480000000001</v>
      </c>
      <c r="BF356">
        <v>0.29899999999999999</v>
      </c>
      <c r="BG356">
        <v>8.4269999999999996</v>
      </c>
      <c r="BH356">
        <v>9.4320000000000004</v>
      </c>
      <c r="BI356">
        <v>17.859000000000002</v>
      </c>
      <c r="BJ356">
        <v>7.3280000000000003</v>
      </c>
      <c r="BK356">
        <v>8.202</v>
      </c>
      <c r="BL356">
        <v>15.53</v>
      </c>
      <c r="BM356">
        <v>0.21560000000000001</v>
      </c>
      <c r="BQ356">
        <v>1883.741</v>
      </c>
      <c r="BR356">
        <v>0.37273299999999998</v>
      </c>
      <c r="BS356">
        <v>0.13170299999999999</v>
      </c>
      <c r="BT356">
        <v>5.0000000000000001E-3</v>
      </c>
      <c r="BU356">
        <v>8.9726149999999993</v>
      </c>
      <c r="BV356">
        <v>2.6472302999999999</v>
      </c>
    </row>
    <row r="357" spans="1:74" customFormat="1" x14ac:dyDescent="0.25">
      <c r="A357" s="40">
        <v>41705</v>
      </c>
      <c r="B357" s="41">
        <v>3.7716435185185186E-2</v>
      </c>
      <c r="C357">
        <v>9.2729999999999997</v>
      </c>
      <c r="D357">
        <v>3.8999999999999998E-3</v>
      </c>
      <c r="E357">
        <v>39.268908000000003</v>
      </c>
      <c r="F357">
        <v>238.8</v>
      </c>
      <c r="G357">
        <v>284.7</v>
      </c>
      <c r="H357">
        <v>0.9</v>
      </c>
      <c r="J357">
        <v>7.6</v>
      </c>
      <c r="K357">
        <v>0.92749999999999999</v>
      </c>
      <c r="L357">
        <v>8.6006999999999998</v>
      </c>
      <c r="M357">
        <v>3.5999999999999999E-3</v>
      </c>
      <c r="N357">
        <v>221.4648</v>
      </c>
      <c r="O357">
        <v>264.02600000000001</v>
      </c>
      <c r="P357">
        <v>485.5</v>
      </c>
      <c r="Q357">
        <v>192.5934</v>
      </c>
      <c r="R357">
        <v>229.60599999999999</v>
      </c>
      <c r="S357">
        <v>422.2</v>
      </c>
      <c r="T357">
        <v>0.92700000000000005</v>
      </c>
      <c r="W357">
        <v>0</v>
      </c>
      <c r="X357">
        <v>7.0492999999999997</v>
      </c>
      <c r="Y357">
        <v>12.1</v>
      </c>
      <c r="Z357">
        <v>850</v>
      </c>
      <c r="AA357">
        <v>871</v>
      </c>
      <c r="AB357">
        <v>854</v>
      </c>
      <c r="AC357">
        <v>82</v>
      </c>
      <c r="AD357">
        <v>19.48</v>
      </c>
      <c r="AE357">
        <v>0.45</v>
      </c>
      <c r="AF357">
        <v>970</v>
      </c>
      <c r="AG357">
        <v>-2</v>
      </c>
      <c r="AH357">
        <v>7</v>
      </c>
      <c r="AI357">
        <v>13.702999999999999</v>
      </c>
      <c r="AJ357">
        <v>191</v>
      </c>
      <c r="AK357">
        <v>189</v>
      </c>
      <c r="AL357">
        <v>7.7</v>
      </c>
      <c r="AM357">
        <v>194.2</v>
      </c>
      <c r="AN357" t="s">
        <v>155</v>
      </c>
      <c r="AO357">
        <v>2</v>
      </c>
      <c r="AP357" s="42">
        <v>0.78761574074074081</v>
      </c>
      <c r="AQ357">
        <v>47.162830999999997</v>
      </c>
      <c r="AR357">
        <v>-88.492403999999993</v>
      </c>
      <c r="AS357">
        <v>318.3</v>
      </c>
      <c r="AT357">
        <v>38.1</v>
      </c>
      <c r="AU357">
        <v>12</v>
      </c>
      <c r="AV357">
        <v>10</v>
      </c>
      <c r="AW357" t="s">
        <v>210</v>
      </c>
      <c r="AX357">
        <v>1</v>
      </c>
      <c r="AY357">
        <v>1.4</v>
      </c>
      <c r="AZ357">
        <v>2.2999999999999998</v>
      </c>
      <c r="BA357">
        <v>14.471</v>
      </c>
      <c r="BB357">
        <v>23.53</v>
      </c>
      <c r="BC357">
        <v>1.63</v>
      </c>
      <c r="BD357">
        <v>7.8120000000000003</v>
      </c>
      <c r="BE357">
        <v>3196.85</v>
      </c>
      <c r="BF357">
        <v>0.86199999999999999</v>
      </c>
      <c r="BG357">
        <v>8.6199999999999992</v>
      </c>
      <c r="BH357">
        <v>10.276999999999999</v>
      </c>
      <c r="BI357">
        <v>18.898</v>
      </c>
      <c r="BJ357">
        <v>7.4969999999999999</v>
      </c>
      <c r="BK357">
        <v>8.9369999999999994</v>
      </c>
      <c r="BL357">
        <v>16.434000000000001</v>
      </c>
      <c r="BM357">
        <v>1.0800000000000001E-2</v>
      </c>
      <c r="BQ357">
        <v>1905.1849999999999</v>
      </c>
      <c r="BR357">
        <v>0.35491</v>
      </c>
      <c r="BS357">
        <v>0.131297</v>
      </c>
      <c r="BT357">
        <v>5.0000000000000001E-3</v>
      </c>
      <c r="BU357">
        <v>8.543571</v>
      </c>
      <c r="BV357">
        <v>2.6390696999999999</v>
      </c>
    </row>
    <row r="358" spans="1:74" customFormat="1" x14ac:dyDescent="0.25">
      <c r="A358" s="40">
        <v>41705</v>
      </c>
      <c r="B358" s="41">
        <v>3.772800925925926E-2</v>
      </c>
      <c r="C358">
        <v>9.2460000000000004</v>
      </c>
      <c r="D358">
        <v>4.7999999999999996E-3</v>
      </c>
      <c r="E358">
        <v>47.972085</v>
      </c>
      <c r="F358">
        <v>235.3</v>
      </c>
      <c r="G358">
        <v>292.3</v>
      </c>
      <c r="H358">
        <v>8.5</v>
      </c>
      <c r="J358">
        <v>7.63</v>
      </c>
      <c r="K358">
        <v>0.92779999999999996</v>
      </c>
      <c r="L358">
        <v>8.5785</v>
      </c>
      <c r="M358">
        <v>4.4999999999999997E-3</v>
      </c>
      <c r="N358">
        <v>218.3058</v>
      </c>
      <c r="O358">
        <v>271.21870000000001</v>
      </c>
      <c r="P358">
        <v>489.5</v>
      </c>
      <c r="Q358">
        <v>189.84610000000001</v>
      </c>
      <c r="R358">
        <v>235.86099999999999</v>
      </c>
      <c r="S358">
        <v>425.7</v>
      </c>
      <c r="T358">
        <v>8.4963999999999995</v>
      </c>
      <c r="W358">
        <v>0</v>
      </c>
      <c r="X358">
        <v>7.0831</v>
      </c>
      <c r="Y358">
        <v>12.1</v>
      </c>
      <c r="Z358">
        <v>850</v>
      </c>
      <c r="AA358">
        <v>870</v>
      </c>
      <c r="AB358">
        <v>855</v>
      </c>
      <c r="AC358">
        <v>82</v>
      </c>
      <c r="AD358">
        <v>19.48</v>
      </c>
      <c r="AE358">
        <v>0.45</v>
      </c>
      <c r="AF358">
        <v>970</v>
      </c>
      <c r="AG358">
        <v>-2</v>
      </c>
      <c r="AH358">
        <v>7</v>
      </c>
      <c r="AI358">
        <v>14</v>
      </c>
      <c r="AJ358">
        <v>191</v>
      </c>
      <c r="AK358">
        <v>188.3</v>
      </c>
      <c r="AL358">
        <v>7.8</v>
      </c>
      <c r="AM358">
        <v>194.5</v>
      </c>
      <c r="AN358" t="s">
        <v>155</v>
      </c>
      <c r="AO358">
        <v>2</v>
      </c>
      <c r="AP358" s="42">
        <v>0.78762731481481474</v>
      </c>
      <c r="AQ358">
        <v>47.162716000000003</v>
      </c>
      <c r="AR358">
        <v>-88.492552000000003</v>
      </c>
      <c r="AS358">
        <v>318.39999999999998</v>
      </c>
      <c r="AT358">
        <v>38.1</v>
      </c>
      <c r="AU358">
        <v>12</v>
      </c>
      <c r="AV358">
        <v>10</v>
      </c>
      <c r="AW358" t="s">
        <v>210</v>
      </c>
      <c r="AX358">
        <v>1</v>
      </c>
      <c r="AY358">
        <v>1.4</v>
      </c>
      <c r="AZ358">
        <v>2.2999999999999998</v>
      </c>
      <c r="BA358">
        <v>14.471</v>
      </c>
      <c r="BB358">
        <v>23.59</v>
      </c>
      <c r="BC358">
        <v>1.63</v>
      </c>
      <c r="BD358">
        <v>7.7850000000000001</v>
      </c>
      <c r="BE358">
        <v>3196.299</v>
      </c>
      <c r="BF358">
        <v>1.0549999999999999</v>
      </c>
      <c r="BG358">
        <v>8.5180000000000007</v>
      </c>
      <c r="BH358">
        <v>10.583</v>
      </c>
      <c r="BI358">
        <v>19.100999999999999</v>
      </c>
      <c r="BJ358">
        <v>7.4080000000000004</v>
      </c>
      <c r="BK358">
        <v>9.2029999999999994</v>
      </c>
      <c r="BL358">
        <v>16.611000000000001</v>
      </c>
      <c r="BM358">
        <v>9.9400000000000002E-2</v>
      </c>
      <c r="BQ358">
        <v>1918.925</v>
      </c>
      <c r="BR358">
        <v>0.33475199999999999</v>
      </c>
      <c r="BS358">
        <v>0.132406</v>
      </c>
      <c r="BT358">
        <v>5.0000000000000001E-3</v>
      </c>
      <c r="BU358">
        <v>8.0583179999999999</v>
      </c>
      <c r="BV358">
        <v>2.6613606000000001</v>
      </c>
    </row>
    <row r="359" spans="1:74" customFormat="1" x14ac:dyDescent="0.25">
      <c r="A359" s="40">
        <v>41705</v>
      </c>
      <c r="B359" s="41">
        <v>3.7739583333333333E-2</v>
      </c>
      <c r="C359">
        <v>9.2530000000000001</v>
      </c>
      <c r="D359">
        <v>5.0000000000000001E-3</v>
      </c>
      <c r="E359">
        <v>50</v>
      </c>
      <c r="F359">
        <v>235.3</v>
      </c>
      <c r="G359">
        <v>295.60000000000002</v>
      </c>
      <c r="H359">
        <v>2.5</v>
      </c>
      <c r="J359">
        <v>7.89</v>
      </c>
      <c r="K359">
        <v>0.92759999999999998</v>
      </c>
      <c r="L359">
        <v>8.5830000000000002</v>
      </c>
      <c r="M359">
        <v>4.5999999999999999E-3</v>
      </c>
      <c r="N359">
        <v>218.27209999999999</v>
      </c>
      <c r="O359">
        <v>274.20940000000002</v>
      </c>
      <c r="P359">
        <v>492.5</v>
      </c>
      <c r="Q359">
        <v>189.8169</v>
      </c>
      <c r="R359">
        <v>238.46180000000001</v>
      </c>
      <c r="S359">
        <v>428.3</v>
      </c>
      <c r="T359">
        <v>2.4531999999999998</v>
      </c>
      <c r="W359">
        <v>0</v>
      </c>
      <c r="X359">
        <v>7.3169000000000004</v>
      </c>
      <c r="Y359">
        <v>12.1</v>
      </c>
      <c r="Z359">
        <v>850</v>
      </c>
      <c r="AA359">
        <v>869</v>
      </c>
      <c r="AB359">
        <v>854</v>
      </c>
      <c r="AC359">
        <v>82</v>
      </c>
      <c r="AD359">
        <v>19.48</v>
      </c>
      <c r="AE359">
        <v>0.45</v>
      </c>
      <c r="AF359">
        <v>970</v>
      </c>
      <c r="AG359">
        <v>-2</v>
      </c>
      <c r="AH359">
        <v>7</v>
      </c>
      <c r="AI359">
        <v>14</v>
      </c>
      <c r="AJ359">
        <v>191</v>
      </c>
      <c r="AK359">
        <v>188.7</v>
      </c>
      <c r="AL359">
        <v>7.6</v>
      </c>
      <c r="AM359">
        <v>194.9</v>
      </c>
      <c r="AN359" t="s">
        <v>155</v>
      </c>
      <c r="AO359">
        <v>2</v>
      </c>
      <c r="AP359" s="42">
        <v>0.78763888888888889</v>
      </c>
      <c r="AQ359">
        <v>47.162573999999999</v>
      </c>
      <c r="AR359">
        <v>-88.492655999999997</v>
      </c>
      <c r="AS359">
        <v>318.39999999999998</v>
      </c>
      <c r="AT359">
        <v>38.4</v>
      </c>
      <c r="AU359">
        <v>12</v>
      </c>
      <c r="AV359">
        <v>10</v>
      </c>
      <c r="AW359" t="s">
        <v>210</v>
      </c>
      <c r="AX359">
        <v>1</v>
      </c>
      <c r="AY359">
        <v>1.4080999999999999</v>
      </c>
      <c r="AZ359">
        <v>2.3081</v>
      </c>
      <c r="BA359">
        <v>14.471</v>
      </c>
      <c r="BB359">
        <v>23.58</v>
      </c>
      <c r="BC359">
        <v>1.63</v>
      </c>
      <c r="BD359">
        <v>7.8010000000000002</v>
      </c>
      <c r="BE359">
        <v>3196.4479999999999</v>
      </c>
      <c r="BF359">
        <v>1.099</v>
      </c>
      <c r="BG359">
        <v>8.5129999999999999</v>
      </c>
      <c r="BH359">
        <v>10.694000000000001</v>
      </c>
      <c r="BI359">
        <v>19.207000000000001</v>
      </c>
      <c r="BJ359">
        <v>7.4029999999999996</v>
      </c>
      <c r="BK359">
        <v>9.3000000000000007</v>
      </c>
      <c r="BL359">
        <v>16.702999999999999</v>
      </c>
      <c r="BM359">
        <v>2.87E-2</v>
      </c>
      <c r="BQ359">
        <v>1981.337</v>
      </c>
      <c r="BR359">
        <v>0.324376</v>
      </c>
      <c r="BS359">
        <v>0.13300000000000001</v>
      </c>
      <c r="BT359">
        <v>5.0000000000000001E-3</v>
      </c>
      <c r="BU359">
        <v>7.808541</v>
      </c>
      <c r="BV359">
        <v>2.6732999999999998</v>
      </c>
    </row>
    <row r="360" spans="1:74" customFormat="1" x14ac:dyDescent="0.25">
      <c r="A360" s="40">
        <v>41705</v>
      </c>
      <c r="B360" s="41">
        <v>3.7751157407407407E-2</v>
      </c>
      <c r="C360">
        <v>8.827</v>
      </c>
      <c r="D360">
        <v>2.3E-3</v>
      </c>
      <c r="E360">
        <v>22.813278</v>
      </c>
      <c r="F360">
        <v>235.4</v>
      </c>
      <c r="G360">
        <v>297.39999999999998</v>
      </c>
      <c r="H360">
        <v>0</v>
      </c>
      <c r="J360">
        <v>8.0299999999999994</v>
      </c>
      <c r="K360">
        <v>0.93089999999999995</v>
      </c>
      <c r="L360">
        <v>8.2167999999999992</v>
      </c>
      <c r="M360">
        <v>2.0999999999999999E-3</v>
      </c>
      <c r="N360">
        <v>219.1318</v>
      </c>
      <c r="O360">
        <v>276.86410000000001</v>
      </c>
      <c r="P360">
        <v>496</v>
      </c>
      <c r="Q360">
        <v>190.56440000000001</v>
      </c>
      <c r="R360">
        <v>240.7705</v>
      </c>
      <c r="S360">
        <v>431.3</v>
      </c>
      <c r="T360">
        <v>0</v>
      </c>
      <c r="W360">
        <v>0</v>
      </c>
      <c r="X360">
        <v>7.4793000000000003</v>
      </c>
      <c r="Y360">
        <v>12.1</v>
      </c>
      <c r="Z360">
        <v>850</v>
      </c>
      <c r="AA360">
        <v>870</v>
      </c>
      <c r="AB360">
        <v>854</v>
      </c>
      <c r="AC360">
        <v>82</v>
      </c>
      <c r="AD360">
        <v>19.48</v>
      </c>
      <c r="AE360">
        <v>0.45</v>
      </c>
      <c r="AF360">
        <v>970</v>
      </c>
      <c r="AG360">
        <v>-2</v>
      </c>
      <c r="AH360">
        <v>7</v>
      </c>
      <c r="AI360">
        <v>14</v>
      </c>
      <c r="AJ360">
        <v>191</v>
      </c>
      <c r="AK360">
        <v>189</v>
      </c>
      <c r="AL360">
        <v>7.4</v>
      </c>
      <c r="AM360">
        <v>195</v>
      </c>
      <c r="AN360" t="s">
        <v>155</v>
      </c>
      <c r="AO360">
        <v>2</v>
      </c>
      <c r="AP360" s="42">
        <v>0.78766203703703708</v>
      </c>
      <c r="AQ360">
        <v>47.162151000000001</v>
      </c>
      <c r="AR360">
        <v>-88.492294000000001</v>
      </c>
      <c r="AS360">
        <v>318.10000000000002</v>
      </c>
      <c r="AT360">
        <v>42.1</v>
      </c>
      <c r="AU360">
        <v>12</v>
      </c>
      <c r="AV360">
        <v>10</v>
      </c>
      <c r="AW360" t="s">
        <v>210</v>
      </c>
      <c r="AX360">
        <v>0.9919</v>
      </c>
      <c r="AY360">
        <v>1.5081</v>
      </c>
      <c r="AZ360">
        <v>2.4</v>
      </c>
      <c r="BA360">
        <v>14.471</v>
      </c>
      <c r="BB360">
        <v>24.68</v>
      </c>
      <c r="BC360">
        <v>1.71</v>
      </c>
      <c r="BD360">
        <v>7.4260000000000002</v>
      </c>
      <c r="BE360">
        <v>3198.1089999999999</v>
      </c>
      <c r="BF360">
        <v>0.52600000000000002</v>
      </c>
      <c r="BG360">
        <v>8.9320000000000004</v>
      </c>
      <c r="BH360">
        <v>11.285</v>
      </c>
      <c r="BI360">
        <v>20.216000000000001</v>
      </c>
      <c r="BJ360">
        <v>7.7670000000000003</v>
      </c>
      <c r="BK360">
        <v>9.8140000000000001</v>
      </c>
      <c r="BL360">
        <v>17.581</v>
      </c>
      <c r="BM360">
        <v>0</v>
      </c>
      <c r="BQ360">
        <v>2116.672</v>
      </c>
      <c r="BR360">
        <v>0.29317700000000002</v>
      </c>
      <c r="BS360">
        <v>0.13300000000000001</v>
      </c>
      <c r="BT360">
        <v>5.0000000000000001E-3</v>
      </c>
      <c r="BU360">
        <v>7.0575039999999998</v>
      </c>
      <c r="BV360">
        <v>2.6732999999999998</v>
      </c>
    </row>
    <row r="361" spans="1:74" customFormat="1" x14ac:dyDescent="0.25">
      <c r="A361" s="40">
        <v>41705</v>
      </c>
      <c r="B361" s="41">
        <v>3.776273148148148E-2</v>
      </c>
      <c r="C361">
        <v>7.4870000000000001</v>
      </c>
      <c r="D361">
        <v>1.5E-3</v>
      </c>
      <c r="E361">
        <v>15.155737999999999</v>
      </c>
      <c r="F361">
        <v>231.2</v>
      </c>
      <c r="G361">
        <v>279.2</v>
      </c>
      <c r="H361">
        <v>10</v>
      </c>
      <c r="J361">
        <v>8.1</v>
      </c>
      <c r="K361">
        <v>0.94140000000000001</v>
      </c>
      <c r="L361">
        <v>7.0476999999999999</v>
      </c>
      <c r="M361">
        <v>1.4E-3</v>
      </c>
      <c r="N361">
        <v>217.60159999999999</v>
      </c>
      <c r="O361">
        <v>262.83429999999998</v>
      </c>
      <c r="P361">
        <v>480.4</v>
      </c>
      <c r="Q361">
        <v>189.30840000000001</v>
      </c>
      <c r="R361">
        <v>228.65969999999999</v>
      </c>
      <c r="S361">
        <v>418</v>
      </c>
      <c r="T361">
        <v>10</v>
      </c>
      <c r="W361">
        <v>0</v>
      </c>
      <c r="X361">
        <v>7.6252000000000004</v>
      </c>
      <c r="Y361">
        <v>12.2</v>
      </c>
      <c r="Z361">
        <v>850</v>
      </c>
      <c r="AA361">
        <v>870</v>
      </c>
      <c r="AB361">
        <v>855</v>
      </c>
      <c r="AC361">
        <v>82.7</v>
      </c>
      <c r="AD361">
        <v>19.649999999999999</v>
      </c>
      <c r="AE361">
        <v>0.45</v>
      </c>
      <c r="AF361">
        <v>970</v>
      </c>
      <c r="AG361">
        <v>-2</v>
      </c>
      <c r="AH361">
        <v>7</v>
      </c>
      <c r="AI361">
        <v>14</v>
      </c>
      <c r="AJ361">
        <v>191</v>
      </c>
      <c r="AK361">
        <v>189</v>
      </c>
      <c r="AL361">
        <v>7.5</v>
      </c>
      <c r="AM361">
        <v>195</v>
      </c>
      <c r="AN361" t="s">
        <v>155</v>
      </c>
      <c r="AO361">
        <v>2</v>
      </c>
      <c r="AP361" s="42">
        <v>0.78767361111111101</v>
      </c>
      <c r="AQ361">
        <v>47.161959000000003</v>
      </c>
      <c r="AR361">
        <v>-88.492127999999994</v>
      </c>
      <c r="AS361">
        <v>317.89999999999998</v>
      </c>
      <c r="AT361">
        <v>46</v>
      </c>
      <c r="AU361">
        <v>12</v>
      </c>
      <c r="AV361">
        <v>10</v>
      </c>
      <c r="AW361" t="s">
        <v>210</v>
      </c>
      <c r="AX361">
        <v>0.93240000000000001</v>
      </c>
      <c r="AY361">
        <v>1.5513999999999999</v>
      </c>
      <c r="AZ361">
        <v>2.4161999999999999</v>
      </c>
      <c r="BA361">
        <v>14.471</v>
      </c>
      <c r="BB361">
        <v>28.92</v>
      </c>
      <c r="BC361">
        <v>2</v>
      </c>
      <c r="BD361">
        <v>6.2270000000000003</v>
      </c>
      <c r="BE361">
        <v>3200.4169999999999</v>
      </c>
      <c r="BF361">
        <v>0.41199999999999998</v>
      </c>
      <c r="BG361">
        <v>10.348000000000001</v>
      </c>
      <c r="BH361">
        <v>12.499000000000001</v>
      </c>
      <c r="BI361">
        <v>22.847000000000001</v>
      </c>
      <c r="BJ361">
        <v>9.0020000000000007</v>
      </c>
      <c r="BK361">
        <v>10.874000000000001</v>
      </c>
      <c r="BL361">
        <v>19.876000000000001</v>
      </c>
      <c r="BM361">
        <v>0.1426</v>
      </c>
      <c r="BQ361">
        <v>2517.7049999999999</v>
      </c>
      <c r="BR361">
        <v>0.23108699999999999</v>
      </c>
      <c r="BS361">
        <v>0.13510900000000001</v>
      </c>
      <c r="BT361">
        <v>5.7029999999999997E-3</v>
      </c>
      <c r="BU361">
        <v>5.5628419999999998</v>
      </c>
      <c r="BV361">
        <v>2.7156908999999998</v>
      </c>
    </row>
    <row r="362" spans="1:74" customFormat="1" x14ac:dyDescent="0.25">
      <c r="A362" s="40">
        <v>41705</v>
      </c>
      <c r="B362" s="41">
        <v>3.7774305555555561E-2</v>
      </c>
      <c r="C362">
        <v>7.0309999999999997</v>
      </c>
      <c r="D362">
        <v>7.4000000000000003E-3</v>
      </c>
      <c r="E362">
        <v>73.773584999999997</v>
      </c>
      <c r="F362">
        <v>203.1</v>
      </c>
      <c r="G362">
        <v>279.3</v>
      </c>
      <c r="H362">
        <v>0</v>
      </c>
      <c r="J362">
        <v>8.3699999999999992</v>
      </c>
      <c r="K362">
        <v>0.94489999999999996</v>
      </c>
      <c r="L362">
        <v>6.6440999999999999</v>
      </c>
      <c r="M362">
        <v>7.0000000000000001E-3</v>
      </c>
      <c r="N362">
        <v>191.88489999999999</v>
      </c>
      <c r="O362">
        <v>263.9237</v>
      </c>
      <c r="P362">
        <v>455.8</v>
      </c>
      <c r="Q362">
        <v>166.9632</v>
      </c>
      <c r="R362">
        <v>229.64570000000001</v>
      </c>
      <c r="S362">
        <v>396.6</v>
      </c>
      <c r="T362">
        <v>0</v>
      </c>
      <c r="W362">
        <v>0</v>
      </c>
      <c r="X362">
        <v>7.9053000000000004</v>
      </c>
      <c r="Y362">
        <v>12.1</v>
      </c>
      <c r="Z362">
        <v>850</v>
      </c>
      <c r="AA362">
        <v>870</v>
      </c>
      <c r="AB362">
        <v>855</v>
      </c>
      <c r="AC362">
        <v>83</v>
      </c>
      <c r="AD362">
        <v>19.72</v>
      </c>
      <c r="AE362">
        <v>0.45</v>
      </c>
      <c r="AF362">
        <v>970</v>
      </c>
      <c r="AG362">
        <v>-2</v>
      </c>
      <c r="AH362">
        <v>7</v>
      </c>
      <c r="AI362">
        <v>14</v>
      </c>
      <c r="AJ362">
        <v>191.7</v>
      </c>
      <c r="AK362">
        <v>189</v>
      </c>
      <c r="AL362">
        <v>7.5</v>
      </c>
      <c r="AM362">
        <v>195</v>
      </c>
      <c r="AN362" t="s">
        <v>155</v>
      </c>
      <c r="AO362">
        <v>2</v>
      </c>
      <c r="AP362" s="42">
        <v>0.78768518518518515</v>
      </c>
      <c r="AQ362">
        <v>47.161628</v>
      </c>
      <c r="AR362">
        <v>-88.491440999999995</v>
      </c>
      <c r="AS362">
        <v>317.7</v>
      </c>
      <c r="AT362">
        <v>46.5</v>
      </c>
      <c r="AU362">
        <v>12</v>
      </c>
      <c r="AV362">
        <v>10</v>
      </c>
      <c r="AW362" t="s">
        <v>210</v>
      </c>
      <c r="AX362">
        <v>1.3</v>
      </c>
      <c r="AY362">
        <v>1</v>
      </c>
      <c r="AZ362">
        <v>2.6</v>
      </c>
      <c r="BA362">
        <v>14.471</v>
      </c>
      <c r="BB362">
        <v>30.71</v>
      </c>
      <c r="BC362">
        <v>2.12</v>
      </c>
      <c r="BD362">
        <v>5.827</v>
      </c>
      <c r="BE362">
        <v>3199.2530000000002</v>
      </c>
      <c r="BF362">
        <v>2.1360000000000001</v>
      </c>
      <c r="BG362">
        <v>9.6760000000000002</v>
      </c>
      <c r="BH362">
        <v>13.308</v>
      </c>
      <c r="BI362">
        <v>22.984000000000002</v>
      </c>
      <c r="BJ362">
        <v>8.4190000000000005</v>
      </c>
      <c r="BK362">
        <v>11.58</v>
      </c>
      <c r="BL362">
        <v>19.998999999999999</v>
      </c>
      <c r="BM362">
        <v>0</v>
      </c>
      <c r="BQ362">
        <v>2767.759</v>
      </c>
      <c r="BR362">
        <v>0.19734599999999999</v>
      </c>
      <c r="BS362">
        <v>0.13459399999999999</v>
      </c>
      <c r="BT362">
        <v>6.0000000000000001E-3</v>
      </c>
      <c r="BU362">
        <v>4.7506120000000003</v>
      </c>
      <c r="BV362">
        <v>2.7053394000000002</v>
      </c>
    </row>
    <row r="363" spans="1:74" customFormat="1" x14ac:dyDescent="0.25">
      <c r="A363" s="40">
        <v>41705</v>
      </c>
      <c r="B363" s="41">
        <v>3.7785879629629628E-2</v>
      </c>
      <c r="C363">
        <v>6.6779999999999999</v>
      </c>
      <c r="D363">
        <v>2.2000000000000001E-3</v>
      </c>
      <c r="E363">
        <v>22.315608999999998</v>
      </c>
      <c r="F363">
        <v>184.9</v>
      </c>
      <c r="G363">
        <v>269.2</v>
      </c>
      <c r="H363">
        <v>9</v>
      </c>
      <c r="J363">
        <v>9.15</v>
      </c>
      <c r="K363">
        <v>0.94789999999999996</v>
      </c>
      <c r="L363">
        <v>6.3296000000000001</v>
      </c>
      <c r="M363">
        <v>2.0999999999999999E-3</v>
      </c>
      <c r="N363">
        <v>175.28219999999999</v>
      </c>
      <c r="O363">
        <v>255.18279999999999</v>
      </c>
      <c r="P363">
        <v>430.5</v>
      </c>
      <c r="Q363">
        <v>152.51679999999999</v>
      </c>
      <c r="R363">
        <v>222.0401</v>
      </c>
      <c r="S363">
        <v>374.6</v>
      </c>
      <c r="T363">
        <v>8.9748999999999999</v>
      </c>
      <c r="W363">
        <v>0</v>
      </c>
      <c r="X363">
        <v>8.6745000000000001</v>
      </c>
      <c r="Y363">
        <v>12.2</v>
      </c>
      <c r="Z363">
        <v>850</v>
      </c>
      <c r="AA363">
        <v>870</v>
      </c>
      <c r="AB363">
        <v>856</v>
      </c>
      <c r="AC363">
        <v>83</v>
      </c>
      <c r="AD363">
        <v>19.72</v>
      </c>
      <c r="AE363">
        <v>0.45</v>
      </c>
      <c r="AF363">
        <v>970</v>
      </c>
      <c r="AG363">
        <v>-2</v>
      </c>
      <c r="AH363">
        <v>7</v>
      </c>
      <c r="AI363">
        <v>14</v>
      </c>
      <c r="AJ363">
        <v>191.3</v>
      </c>
      <c r="AK363">
        <v>189</v>
      </c>
      <c r="AL363">
        <v>7.6</v>
      </c>
      <c r="AM363">
        <v>195</v>
      </c>
      <c r="AN363" t="s">
        <v>155</v>
      </c>
      <c r="AO363">
        <v>2</v>
      </c>
      <c r="AP363" s="42">
        <v>0.7876967592592593</v>
      </c>
      <c r="AQ363">
        <v>47.161475000000003</v>
      </c>
      <c r="AR363">
        <v>-88.491291000000004</v>
      </c>
      <c r="AS363">
        <v>317.2</v>
      </c>
      <c r="AT363">
        <v>46.3</v>
      </c>
      <c r="AU363">
        <v>12</v>
      </c>
      <c r="AV363">
        <v>10</v>
      </c>
      <c r="AW363" t="s">
        <v>210</v>
      </c>
      <c r="AX363">
        <v>1.308092</v>
      </c>
      <c r="AY363">
        <v>1.016184</v>
      </c>
      <c r="AZ363">
        <v>2.6080920000000001</v>
      </c>
      <c r="BA363">
        <v>14.471</v>
      </c>
      <c r="BB363">
        <v>32.31</v>
      </c>
      <c r="BC363">
        <v>2.23</v>
      </c>
      <c r="BD363">
        <v>5.5019999999999998</v>
      </c>
      <c r="BE363">
        <v>3202.0569999999998</v>
      </c>
      <c r="BF363">
        <v>0.68100000000000005</v>
      </c>
      <c r="BG363">
        <v>9.2859999999999996</v>
      </c>
      <c r="BH363">
        <v>13.519</v>
      </c>
      <c r="BI363">
        <v>22.805</v>
      </c>
      <c r="BJ363">
        <v>8.08</v>
      </c>
      <c r="BK363">
        <v>11.763</v>
      </c>
      <c r="BL363">
        <v>19.843</v>
      </c>
      <c r="BM363">
        <v>0.1426</v>
      </c>
      <c r="BQ363">
        <v>3190.7660000000001</v>
      </c>
      <c r="BR363">
        <v>0.159662</v>
      </c>
      <c r="BS363">
        <v>0.13470299999999999</v>
      </c>
      <c r="BT363">
        <v>6.0000000000000001E-3</v>
      </c>
      <c r="BU363">
        <v>3.8434629999999999</v>
      </c>
      <c r="BV363">
        <v>2.7075303000000002</v>
      </c>
    </row>
    <row r="364" spans="1:74" customFormat="1" x14ac:dyDescent="0.25">
      <c r="A364" s="40">
        <v>41705</v>
      </c>
      <c r="B364" s="41">
        <v>3.7797453703703708E-2</v>
      </c>
      <c r="C364">
        <v>6.992</v>
      </c>
      <c r="D364">
        <v>4.3E-3</v>
      </c>
      <c r="E364">
        <v>43.23601</v>
      </c>
      <c r="F364">
        <v>168.7</v>
      </c>
      <c r="G364">
        <v>259.3</v>
      </c>
      <c r="H364">
        <v>11.1</v>
      </c>
      <c r="J364">
        <v>9.81</v>
      </c>
      <c r="K364">
        <v>0.94540000000000002</v>
      </c>
      <c r="L364">
        <v>6.6097000000000001</v>
      </c>
      <c r="M364">
        <v>4.1000000000000003E-3</v>
      </c>
      <c r="N364">
        <v>159.48740000000001</v>
      </c>
      <c r="O364">
        <v>245.1121</v>
      </c>
      <c r="P364">
        <v>404.6</v>
      </c>
      <c r="Q364">
        <v>138.77340000000001</v>
      </c>
      <c r="R364">
        <v>213.2773</v>
      </c>
      <c r="S364">
        <v>352.1</v>
      </c>
      <c r="T364">
        <v>11.1317</v>
      </c>
      <c r="W364">
        <v>0</v>
      </c>
      <c r="X364">
        <v>9.2786000000000008</v>
      </c>
      <c r="Y364">
        <v>12.2</v>
      </c>
      <c r="Z364">
        <v>850</v>
      </c>
      <c r="AA364">
        <v>870</v>
      </c>
      <c r="AB364">
        <v>857</v>
      </c>
      <c r="AC364">
        <v>83</v>
      </c>
      <c r="AD364">
        <v>19.72</v>
      </c>
      <c r="AE364">
        <v>0.45</v>
      </c>
      <c r="AF364">
        <v>970</v>
      </c>
      <c r="AG364">
        <v>-2</v>
      </c>
      <c r="AH364">
        <v>7</v>
      </c>
      <c r="AI364">
        <v>14</v>
      </c>
      <c r="AJ364">
        <v>191</v>
      </c>
      <c r="AK364">
        <v>189</v>
      </c>
      <c r="AL364">
        <v>7.8</v>
      </c>
      <c r="AM364">
        <v>195</v>
      </c>
      <c r="AN364" t="s">
        <v>155</v>
      </c>
      <c r="AO364">
        <v>2</v>
      </c>
      <c r="AP364" s="42">
        <v>0.78770833333333334</v>
      </c>
      <c r="AQ364">
        <v>47.161324</v>
      </c>
      <c r="AR364">
        <v>-88.491140999999999</v>
      </c>
      <c r="AS364">
        <v>316.60000000000002</v>
      </c>
      <c r="AT364">
        <v>45.2</v>
      </c>
      <c r="AU364">
        <v>12</v>
      </c>
      <c r="AV364">
        <v>10</v>
      </c>
      <c r="AW364" t="s">
        <v>210</v>
      </c>
      <c r="AX364">
        <v>1.432032</v>
      </c>
      <c r="AY364">
        <v>1.232032</v>
      </c>
      <c r="AZ364">
        <v>2.74004</v>
      </c>
      <c r="BA364">
        <v>14.471</v>
      </c>
      <c r="BB364">
        <v>30.89</v>
      </c>
      <c r="BC364">
        <v>2.13</v>
      </c>
      <c r="BD364">
        <v>5.7770000000000001</v>
      </c>
      <c r="BE364">
        <v>3200.1979999999999</v>
      </c>
      <c r="BF364">
        <v>1.26</v>
      </c>
      <c r="BG364">
        <v>8.0860000000000003</v>
      </c>
      <c r="BH364">
        <v>12.428000000000001</v>
      </c>
      <c r="BI364">
        <v>20.513999999999999</v>
      </c>
      <c r="BJ364">
        <v>7.0359999999999996</v>
      </c>
      <c r="BK364">
        <v>10.814</v>
      </c>
      <c r="BL364">
        <v>17.850000000000001</v>
      </c>
      <c r="BM364">
        <v>0.16930000000000001</v>
      </c>
      <c r="BQ364">
        <v>3266.4540000000002</v>
      </c>
      <c r="BR364">
        <v>0.13756399999999999</v>
      </c>
      <c r="BS364">
        <v>0.13500000000000001</v>
      </c>
      <c r="BT364">
        <v>6.7029999999999998E-3</v>
      </c>
      <c r="BU364">
        <v>3.311509</v>
      </c>
      <c r="BV364">
        <v>2.7134999999999998</v>
      </c>
    </row>
    <row r="365" spans="1:74" customFormat="1" x14ac:dyDescent="0.25">
      <c r="A365" s="40">
        <v>41705</v>
      </c>
      <c r="B365" s="41">
        <v>3.7809027777777775E-2</v>
      </c>
      <c r="C365">
        <v>7.3680000000000003</v>
      </c>
      <c r="D365">
        <v>2.5000000000000001E-3</v>
      </c>
      <c r="E365">
        <v>25.252784999999999</v>
      </c>
      <c r="F365">
        <v>173.5</v>
      </c>
      <c r="G365">
        <v>269.89999999999998</v>
      </c>
      <c r="H365">
        <v>1.9</v>
      </c>
      <c r="J365">
        <v>10.49</v>
      </c>
      <c r="K365">
        <v>0.94230000000000003</v>
      </c>
      <c r="L365">
        <v>6.9427000000000003</v>
      </c>
      <c r="M365">
        <v>2.3999999999999998E-3</v>
      </c>
      <c r="N365">
        <v>163.46680000000001</v>
      </c>
      <c r="O365">
        <v>254.33080000000001</v>
      </c>
      <c r="P365">
        <v>417.8</v>
      </c>
      <c r="Q365">
        <v>142.23599999999999</v>
      </c>
      <c r="R365">
        <v>221.2987</v>
      </c>
      <c r="S365">
        <v>363.5</v>
      </c>
      <c r="T365">
        <v>1.8971</v>
      </c>
      <c r="W365">
        <v>0</v>
      </c>
      <c r="X365">
        <v>9.8815000000000008</v>
      </c>
      <c r="Y365">
        <v>12.1</v>
      </c>
      <c r="Z365">
        <v>851</v>
      </c>
      <c r="AA365">
        <v>869</v>
      </c>
      <c r="AB365">
        <v>857</v>
      </c>
      <c r="AC365">
        <v>83</v>
      </c>
      <c r="AD365">
        <v>19.72</v>
      </c>
      <c r="AE365">
        <v>0.45</v>
      </c>
      <c r="AF365">
        <v>970</v>
      </c>
      <c r="AG365">
        <v>-2</v>
      </c>
      <c r="AH365">
        <v>7</v>
      </c>
      <c r="AI365">
        <v>14</v>
      </c>
      <c r="AJ365">
        <v>191</v>
      </c>
      <c r="AK365">
        <v>189</v>
      </c>
      <c r="AL365">
        <v>7.6</v>
      </c>
      <c r="AM365">
        <v>195</v>
      </c>
      <c r="AN365" t="s">
        <v>155</v>
      </c>
      <c r="AO365">
        <v>2</v>
      </c>
      <c r="AP365" s="42">
        <v>0.78771990740740738</v>
      </c>
      <c r="AQ365">
        <v>47.161206999999997</v>
      </c>
      <c r="AR365">
        <v>-88.490942000000004</v>
      </c>
      <c r="AS365">
        <v>316.3</v>
      </c>
      <c r="AT365">
        <v>44.2</v>
      </c>
      <c r="AU365">
        <v>12</v>
      </c>
      <c r="AV365">
        <v>10</v>
      </c>
      <c r="AW365" t="s">
        <v>210</v>
      </c>
      <c r="AX365">
        <v>1.8567</v>
      </c>
      <c r="AY365">
        <v>1.5513999999999999</v>
      </c>
      <c r="AZ365">
        <v>3.2486000000000002</v>
      </c>
      <c r="BA365">
        <v>14.471</v>
      </c>
      <c r="BB365">
        <v>29.37</v>
      </c>
      <c r="BC365">
        <v>2.0299999999999998</v>
      </c>
      <c r="BD365">
        <v>6.12</v>
      </c>
      <c r="BE365">
        <v>3200.6089999999999</v>
      </c>
      <c r="BF365">
        <v>0.69799999999999995</v>
      </c>
      <c r="BG365">
        <v>7.8920000000000003</v>
      </c>
      <c r="BH365">
        <v>12.278</v>
      </c>
      <c r="BI365">
        <v>20.170000000000002</v>
      </c>
      <c r="BJ365">
        <v>6.867</v>
      </c>
      <c r="BK365">
        <v>10.683999999999999</v>
      </c>
      <c r="BL365">
        <v>17.55</v>
      </c>
      <c r="BM365">
        <v>2.75E-2</v>
      </c>
      <c r="BQ365">
        <v>3312.268</v>
      </c>
      <c r="BR365">
        <v>0.14032700000000001</v>
      </c>
      <c r="BS365">
        <v>0.13500000000000001</v>
      </c>
      <c r="BT365">
        <v>7.0000000000000001E-3</v>
      </c>
      <c r="BU365">
        <v>3.3780220000000001</v>
      </c>
      <c r="BV365">
        <v>2.7134999999999998</v>
      </c>
    </row>
    <row r="366" spans="1:74" customFormat="1" x14ac:dyDescent="0.25">
      <c r="A366" s="40">
        <v>41705</v>
      </c>
      <c r="B366" s="41">
        <v>3.7820601851851855E-2</v>
      </c>
      <c r="C366">
        <v>6.8949999999999996</v>
      </c>
      <c r="D366">
        <v>2.3999999999999998E-3</v>
      </c>
      <c r="E366">
        <v>23.658736999999999</v>
      </c>
      <c r="F366">
        <v>181.8</v>
      </c>
      <c r="G366">
        <v>269.7</v>
      </c>
      <c r="H366">
        <v>18.5</v>
      </c>
      <c r="J366">
        <v>10.67</v>
      </c>
      <c r="K366">
        <v>0.94599999999999995</v>
      </c>
      <c r="L366">
        <v>6.5228000000000002</v>
      </c>
      <c r="M366">
        <v>2.2000000000000001E-3</v>
      </c>
      <c r="N366">
        <v>171.98419999999999</v>
      </c>
      <c r="O366">
        <v>255.12809999999999</v>
      </c>
      <c r="P366">
        <v>427.1</v>
      </c>
      <c r="Q366">
        <v>149.6472</v>
      </c>
      <c r="R366">
        <v>221.99250000000001</v>
      </c>
      <c r="S366">
        <v>371.6</v>
      </c>
      <c r="T366">
        <v>18.471699999999998</v>
      </c>
      <c r="W366">
        <v>0</v>
      </c>
      <c r="X366">
        <v>10.0921</v>
      </c>
      <c r="Y366">
        <v>12.2</v>
      </c>
      <c r="Z366">
        <v>850</v>
      </c>
      <c r="AA366">
        <v>870</v>
      </c>
      <c r="AB366">
        <v>857</v>
      </c>
      <c r="AC366">
        <v>83</v>
      </c>
      <c r="AD366">
        <v>19.72</v>
      </c>
      <c r="AE366">
        <v>0.45</v>
      </c>
      <c r="AF366">
        <v>970</v>
      </c>
      <c r="AG366">
        <v>-2</v>
      </c>
      <c r="AH366">
        <v>7</v>
      </c>
      <c r="AI366">
        <v>14</v>
      </c>
      <c r="AJ366">
        <v>191</v>
      </c>
      <c r="AK366">
        <v>189</v>
      </c>
      <c r="AL366">
        <v>7.4</v>
      </c>
      <c r="AM366">
        <v>195</v>
      </c>
      <c r="AN366" t="s">
        <v>155</v>
      </c>
      <c r="AO366">
        <v>2</v>
      </c>
      <c r="AP366" s="42">
        <v>0.78773148148148142</v>
      </c>
      <c r="AQ366">
        <v>47.161073000000002</v>
      </c>
      <c r="AR366">
        <v>-88.490790000000004</v>
      </c>
      <c r="AS366">
        <v>315.7</v>
      </c>
      <c r="AT366">
        <v>42.9</v>
      </c>
      <c r="AU366">
        <v>12</v>
      </c>
      <c r="AV366">
        <v>10</v>
      </c>
      <c r="AW366" t="s">
        <v>210</v>
      </c>
      <c r="AX366">
        <v>2.3866000000000001</v>
      </c>
      <c r="AY366">
        <v>1.0162</v>
      </c>
      <c r="AZ366">
        <v>3.7189999999999999</v>
      </c>
      <c r="BA366">
        <v>14.471</v>
      </c>
      <c r="BB366">
        <v>31.31</v>
      </c>
      <c r="BC366">
        <v>2.16</v>
      </c>
      <c r="BD366">
        <v>5.7069999999999999</v>
      </c>
      <c r="BE366">
        <v>3200.973</v>
      </c>
      <c r="BF366">
        <v>0.69899999999999995</v>
      </c>
      <c r="BG366">
        <v>8.8379999999999992</v>
      </c>
      <c r="BH366">
        <v>13.111000000000001</v>
      </c>
      <c r="BI366">
        <v>21.95</v>
      </c>
      <c r="BJ366">
        <v>7.69</v>
      </c>
      <c r="BK366">
        <v>11.407999999999999</v>
      </c>
      <c r="BL366">
        <v>19.099</v>
      </c>
      <c r="BM366">
        <v>0.28470000000000001</v>
      </c>
      <c r="BQ366">
        <v>3601.0459999999998</v>
      </c>
      <c r="BR366">
        <v>0.14018800000000001</v>
      </c>
      <c r="BS366">
        <v>0.13710900000000001</v>
      </c>
      <c r="BT366">
        <v>7.0000000000000001E-3</v>
      </c>
      <c r="BU366">
        <v>3.374676</v>
      </c>
      <c r="BV366">
        <v>2.7558908999999998</v>
      </c>
    </row>
    <row r="367" spans="1:74" customFormat="1" x14ac:dyDescent="0.25">
      <c r="A367" s="40">
        <v>41705</v>
      </c>
      <c r="B367" s="41">
        <v>3.7832175925925922E-2</v>
      </c>
      <c r="C367">
        <v>6.4219999999999997</v>
      </c>
      <c r="D367">
        <v>4.3E-3</v>
      </c>
      <c r="E367">
        <v>42.749591000000002</v>
      </c>
      <c r="F367">
        <v>172.5</v>
      </c>
      <c r="G367">
        <v>263.60000000000002</v>
      </c>
      <c r="H367">
        <v>0</v>
      </c>
      <c r="J367">
        <v>10.51</v>
      </c>
      <c r="K367">
        <v>0.94989999999999997</v>
      </c>
      <c r="L367">
        <v>6.1002000000000001</v>
      </c>
      <c r="M367">
        <v>4.1000000000000003E-3</v>
      </c>
      <c r="N367">
        <v>163.89580000000001</v>
      </c>
      <c r="O367">
        <v>250.3698</v>
      </c>
      <c r="P367">
        <v>414.3</v>
      </c>
      <c r="Q367">
        <v>142.5531</v>
      </c>
      <c r="R367">
        <v>217.7663</v>
      </c>
      <c r="S367">
        <v>360.3</v>
      </c>
      <c r="T367">
        <v>0</v>
      </c>
      <c r="W367">
        <v>0</v>
      </c>
      <c r="X367">
        <v>9.9856999999999996</v>
      </c>
      <c r="Y367">
        <v>12.2</v>
      </c>
      <c r="Z367">
        <v>849</v>
      </c>
      <c r="AA367">
        <v>869</v>
      </c>
      <c r="AB367">
        <v>856</v>
      </c>
      <c r="AC367">
        <v>82.3</v>
      </c>
      <c r="AD367">
        <v>19.55</v>
      </c>
      <c r="AE367">
        <v>0.45</v>
      </c>
      <c r="AF367">
        <v>970</v>
      </c>
      <c r="AG367">
        <v>-2</v>
      </c>
      <c r="AH367">
        <v>7</v>
      </c>
      <c r="AI367">
        <v>14</v>
      </c>
      <c r="AJ367">
        <v>191</v>
      </c>
      <c r="AK367">
        <v>188.3</v>
      </c>
      <c r="AL367">
        <v>7.6</v>
      </c>
      <c r="AM367">
        <v>195</v>
      </c>
      <c r="AN367" t="s">
        <v>155</v>
      </c>
      <c r="AO367">
        <v>2</v>
      </c>
      <c r="AP367" s="42">
        <v>0.78774305555555557</v>
      </c>
      <c r="AQ367">
        <v>47.160921999999999</v>
      </c>
      <c r="AR367">
        <v>-88.490694000000005</v>
      </c>
      <c r="AS367">
        <v>315.5</v>
      </c>
      <c r="AT367">
        <v>41.8</v>
      </c>
      <c r="AU367">
        <v>12</v>
      </c>
      <c r="AV367">
        <v>10</v>
      </c>
      <c r="AW367" t="s">
        <v>210</v>
      </c>
      <c r="AX367">
        <v>1.1000000000000001</v>
      </c>
      <c r="AY367">
        <v>1.2161999999999999</v>
      </c>
      <c r="AZ367">
        <v>2.8081</v>
      </c>
      <c r="BA367">
        <v>14.471</v>
      </c>
      <c r="BB367">
        <v>33.549999999999997</v>
      </c>
      <c r="BC367">
        <v>2.3199999999999998</v>
      </c>
      <c r="BD367">
        <v>5.2709999999999999</v>
      </c>
      <c r="BE367">
        <v>3202.2080000000001</v>
      </c>
      <c r="BF367">
        <v>1.357</v>
      </c>
      <c r="BG367">
        <v>9.01</v>
      </c>
      <c r="BH367">
        <v>13.763</v>
      </c>
      <c r="BI367">
        <v>22.773</v>
      </c>
      <c r="BJ367">
        <v>7.8360000000000003</v>
      </c>
      <c r="BK367">
        <v>11.971</v>
      </c>
      <c r="BL367">
        <v>19.806999999999999</v>
      </c>
      <c r="BM367">
        <v>0</v>
      </c>
      <c r="BQ367">
        <v>3811.3629999999998</v>
      </c>
      <c r="BR367">
        <v>0.13970299999999999</v>
      </c>
      <c r="BS367">
        <v>0.137297</v>
      </c>
      <c r="BT367">
        <v>6.2969999999999996E-3</v>
      </c>
      <c r="BU367">
        <v>3.3630010000000001</v>
      </c>
      <c r="BV367">
        <v>2.7596696999999999</v>
      </c>
    </row>
    <row r="368" spans="1:74" customFormat="1" x14ac:dyDescent="0.25">
      <c r="A368" s="40">
        <v>41705</v>
      </c>
      <c r="B368" s="41">
        <v>3.7843750000000002E-2</v>
      </c>
      <c r="C368">
        <v>6.0220000000000002</v>
      </c>
      <c r="D368">
        <v>5.1999999999999998E-3</v>
      </c>
      <c r="E368">
        <v>51.948718</v>
      </c>
      <c r="F368">
        <v>163.80000000000001</v>
      </c>
      <c r="G368">
        <v>259.39999999999998</v>
      </c>
      <c r="H368">
        <v>9</v>
      </c>
      <c r="J368">
        <v>10.56</v>
      </c>
      <c r="K368">
        <v>0.95309999999999995</v>
      </c>
      <c r="L368">
        <v>5.7396000000000003</v>
      </c>
      <c r="M368">
        <v>5.0000000000000001E-3</v>
      </c>
      <c r="N368">
        <v>156.0787</v>
      </c>
      <c r="O368">
        <v>247.24279999999999</v>
      </c>
      <c r="P368">
        <v>403.3</v>
      </c>
      <c r="Q368">
        <v>135.7313</v>
      </c>
      <c r="R368">
        <v>215.01070000000001</v>
      </c>
      <c r="S368">
        <v>350.7</v>
      </c>
      <c r="T368">
        <v>9.0495000000000001</v>
      </c>
      <c r="W368">
        <v>0</v>
      </c>
      <c r="X368">
        <v>10.062799999999999</v>
      </c>
      <c r="Y368">
        <v>12.2</v>
      </c>
      <c r="Z368">
        <v>848</v>
      </c>
      <c r="AA368">
        <v>869</v>
      </c>
      <c r="AB368">
        <v>854</v>
      </c>
      <c r="AC368">
        <v>82</v>
      </c>
      <c r="AD368">
        <v>19.48</v>
      </c>
      <c r="AE368">
        <v>0.45</v>
      </c>
      <c r="AF368">
        <v>970</v>
      </c>
      <c r="AG368">
        <v>-2</v>
      </c>
      <c r="AH368">
        <v>7</v>
      </c>
      <c r="AI368">
        <v>14</v>
      </c>
      <c r="AJ368">
        <v>191</v>
      </c>
      <c r="AK368">
        <v>188</v>
      </c>
      <c r="AL368">
        <v>7.6</v>
      </c>
      <c r="AM368">
        <v>195</v>
      </c>
      <c r="AN368" t="s">
        <v>155</v>
      </c>
      <c r="AO368">
        <v>2</v>
      </c>
      <c r="AP368" s="42">
        <v>0.78775462962962972</v>
      </c>
      <c r="AQ368">
        <v>47.160760000000003</v>
      </c>
      <c r="AR368">
        <v>-88.490649000000005</v>
      </c>
      <c r="AS368">
        <v>315.60000000000002</v>
      </c>
      <c r="AT368">
        <v>40.700000000000003</v>
      </c>
      <c r="AU368">
        <v>12</v>
      </c>
      <c r="AV368">
        <v>11</v>
      </c>
      <c r="AW368" t="s">
        <v>204</v>
      </c>
      <c r="AX368">
        <v>1.1081000000000001</v>
      </c>
      <c r="AY368">
        <v>1.4161999999999999</v>
      </c>
      <c r="AZ368">
        <v>2.91215</v>
      </c>
      <c r="BA368">
        <v>14.471</v>
      </c>
      <c r="BB368">
        <v>35.700000000000003</v>
      </c>
      <c r="BC368">
        <v>2.4700000000000002</v>
      </c>
      <c r="BD368">
        <v>4.9169999999999998</v>
      </c>
      <c r="BE368">
        <v>3202.3870000000002</v>
      </c>
      <c r="BF368">
        <v>1.758</v>
      </c>
      <c r="BG368">
        <v>9.1199999999999992</v>
      </c>
      <c r="BH368">
        <v>14.446</v>
      </c>
      <c r="BI368">
        <v>23.565999999999999</v>
      </c>
      <c r="BJ368">
        <v>7.931</v>
      </c>
      <c r="BK368">
        <v>12.563000000000001</v>
      </c>
      <c r="BL368">
        <v>20.494</v>
      </c>
      <c r="BM368">
        <v>0.15859999999999999</v>
      </c>
      <c r="BQ368">
        <v>4082.3530000000001</v>
      </c>
      <c r="BR368">
        <v>0.14210700000000001</v>
      </c>
      <c r="BS368">
        <v>0.13770199999999999</v>
      </c>
      <c r="BT368">
        <v>6.0000000000000001E-3</v>
      </c>
      <c r="BU368">
        <v>3.4208690000000002</v>
      </c>
      <c r="BV368">
        <v>2.7678102</v>
      </c>
    </row>
    <row r="369" spans="1:74" customFormat="1" x14ac:dyDescent="0.25">
      <c r="A369" s="40">
        <v>41705</v>
      </c>
      <c r="B369" s="41">
        <v>3.7855324074074069E-2</v>
      </c>
      <c r="C369">
        <v>6.2919999999999998</v>
      </c>
      <c r="D369">
        <v>6.8999999999999999E-3</v>
      </c>
      <c r="E369">
        <v>69.042734999999993</v>
      </c>
      <c r="F369">
        <v>153.30000000000001</v>
      </c>
      <c r="G369">
        <v>251.8</v>
      </c>
      <c r="H369">
        <v>10.7</v>
      </c>
      <c r="J369">
        <v>10.89</v>
      </c>
      <c r="K369">
        <v>0.95089999999999997</v>
      </c>
      <c r="L369">
        <v>5.9829999999999997</v>
      </c>
      <c r="M369">
        <v>6.6E-3</v>
      </c>
      <c r="N369">
        <v>145.7363</v>
      </c>
      <c r="O369">
        <v>239.46170000000001</v>
      </c>
      <c r="P369">
        <v>385.2</v>
      </c>
      <c r="Q369">
        <v>126.7372</v>
      </c>
      <c r="R369">
        <v>208.2441</v>
      </c>
      <c r="S369">
        <v>335</v>
      </c>
      <c r="T369">
        <v>10.749000000000001</v>
      </c>
      <c r="W369">
        <v>0</v>
      </c>
      <c r="X369">
        <v>10.351100000000001</v>
      </c>
      <c r="Y369">
        <v>12.2</v>
      </c>
      <c r="Z369">
        <v>849</v>
      </c>
      <c r="AA369">
        <v>869</v>
      </c>
      <c r="AB369">
        <v>855</v>
      </c>
      <c r="AC369">
        <v>82</v>
      </c>
      <c r="AD369">
        <v>19.48</v>
      </c>
      <c r="AE369">
        <v>0.45</v>
      </c>
      <c r="AF369">
        <v>970</v>
      </c>
      <c r="AG369">
        <v>-2</v>
      </c>
      <c r="AH369">
        <v>7</v>
      </c>
      <c r="AI369">
        <v>14</v>
      </c>
      <c r="AJ369">
        <v>191</v>
      </c>
      <c r="AK369">
        <v>188.7</v>
      </c>
      <c r="AL369">
        <v>7.4</v>
      </c>
      <c r="AM369">
        <v>195</v>
      </c>
      <c r="AN369" t="s">
        <v>155</v>
      </c>
      <c r="AO369">
        <v>2</v>
      </c>
      <c r="AP369" s="42">
        <v>0.78775462962962972</v>
      </c>
      <c r="AQ369">
        <v>47.160604999999997</v>
      </c>
      <c r="AR369">
        <v>-88.490609000000006</v>
      </c>
      <c r="AS369">
        <v>314.5</v>
      </c>
      <c r="AT369">
        <v>40.200000000000003</v>
      </c>
      <c r="AU369">
        <v>12</v>
      </c>
      <c r="AV369">
        <v>11</v>
      </c>
      <c r="AW369" t="s">
        <v>204</v>
      </c>
      <c r="AX369">
        <v>1.2081</v>
      </c>
      <c r="AY369">
        <v>1.6162000000000001</v>
      </c>
      <c r="AZ369">
        <v>3.0621499999999999</v>
      </c>
      <c r="BA369">
        <v>14.471</v>
      </c>
      <c r="BB369">
        <v>34.200000000000003</v>
      </c>
      <c r="BC369">
        <v>2.36</v>
      </c>
      <c r="BD369">
        <v>5.1669999999999998</v>
      </c>
      <c r="BE369">
        <v>3200.652</v>
      </c>
      <c r="BF369">
        <v>2.2349999999999999</v>
      </c>
      <c r="BG369">
        <v>8.1639999999999997</v>
      </c>
      <c r="BH369">
        <v>13.414999999999999</v>
      </c>
      <c r="BI369">
        <v>21.579000000000001</v>
      </c>
      <c r="BJ369">
        <v>7.1</v>
      </c>
      <c r="BK369">
        <v>11.666</v>
      </c>
      <c r="BL369">
        <v>18.765999999999998</v>
      </c>
      <c r="BM369">
        <v>0.18060000000000001</v>
      </c>
      <c r="BQ369">
        <v>4026.3</v>
      </c>
      <c r="BR369">
        <v>0.12262199999999999</v>
      </c>
      <c r="BS369">
        <v>0.13800000000000001</v>
      </c>
      <c r="BT369">
        <v>6.7029999999999998E-3</v>
      </c>
      <c r="BU369">
        <v>2.9518089999999999</v>
      </c>
      <c r="BV369">
        <v>2.7738</v>
      </c>
    </row>
    <row r="370" spans="1:74" customFormat="1" x14ac:dyDescent="0.25">
      <c r="A370" s="40">
        <v>41705</v>
      </c>
      <c r="B370" s="41">
        <v>3.786689814814815E-2</v>
      </c>
      <c r="C370">
        <v>6.7350000000000003</v>
      </c>
      <c r="D370">
        <v>8.5000000000000006E-3</v>
      </c>
      <c r="E370">
        <v>85.374593000000004</v>
      </c>
      <c r="F370">
        <v>150.4</v>
      </c>
      <c r="G370">
        <v>245.3</v>
      </c>
      <c r="H370">
        <v>0</v>
      </c>
      <c r="J370">
        <v>11.33</v>
      </c>
      <c r="K370">
        <v>0.94730000000000003</v>
      </c>
      <c r="L370">
        <v>6.3798000000000004</v>
      </c>
      <c r="M370">
        <v>8.0999999999999996E-3</v>
      </c>
      <c r="N370">
        <v>142.46619999999999</v>
      </c>
      <c r="O370">
        <v>232.36349999999999</v>
      </c>
      <c r="P370">
        <v>374.8</v>
      </c>
      <c r="Q370">
        <v>123.8935</v>
      </c>
      <c r="R370">
        <v>202.0712</v>
      </c>
      <c r="S370">
        <v>326</v>
      </c>
      <c r="T370">
        <v>0</v>
      </c>
      <c r="W370">
        <v>0</v>
      </c>
      <c r="X370">
        <v>10.7333</v>
      </c>
      <c r="Y370">
        <v>12.1</v>
      </c>
      <c r="Z370">
        <v>850</v>
      </c>
      <c r="AA370">
        <v>869</v>
      </c>
      <c r="AB370">
        <v>855</v>
      </c>
      <c r="AC370">
        <v>82</v>
      </c>
      <c r="AD370">
        <v>19.48</v>
      </c>
      <c r="AE370">
        <v>0.45</v>
      </c>
      <c r="AF370">
        <v>970</v>
      </c>
      <c r="AG370">
        <v>-2</v>
      </c>
      <c r="AH370">
        <v>7</v>
      </c>
      <c r="AI370">
        <v>14</v>
      </c>
      <c r="AJ370">
        <v>191</v>
      </c>
      <c r="AK370">
        <v>189</v>
      </c>
      <c r="AL370">
        <v>7.3</v>
      </c>
      <c r="AM370">
        <v>195</v>
      </c>
      <c r="AN370" t="s">
        <v>155</v>
      </c>
      <c r="AO370">
        <v>2</v>
      </c>
      <c r="AP370" s="42">
        <v>0.7877777777777778</v>
      </c>
      <c r="AQ370">
        <v>47.160451000000002</v>
      </c>
      <c r="AR370">
        <v>-88.490576000000004</v>
      </c>
      <c r="AS370">
        <v>313.5</v>
      </c>
      <c r="AT370">
        <v>39.6</v>
      </c>
      <c r="AU370">
        <v>12</v>
      </c>
      <c r="AV370">
        <v>12</v>
      </c>
      <c r="AW370" t="s">
        <v>226</v>
      </c>
      <c r="AX370">
        <v>1.3</v>
      </c>
      <c r="AY370">
        <v>1.8081</v>
      </c>
      <c r="AZ370">
        <v>3.1919</v>
      </c>
      <c r="BA370">
        <v>14.471</v>
      </c>
      <c r="BB370">
        <v>32.01</v>
      </c>
      <c r="BC370">
        <v>2.21</v>
      </c>
      <c r="BD370">
        <v>5.5679999999999996</v>
      </c>
      <c r="BE370">
        <v>3199.35</v>
      </c>
      <c r="BF370">
        <v>2.581</v>
      </c>
      <c r="BG370">
        <v>7.4820000000000002</v>
      </c>
      <c r="BH370">
        <v>12.202999999999999</v>
      </c>
      <c r="BI370">
        <v>19.684999999999999</v>
      </c>
      <c r="BJ370">
        <v>6.5060000000000002</v>
      </c>
      <c r="BK370">
        <v>10.612</v>
      </c>
      <c r="BL370">
        <v>17.117999999999999</v>
      </c>
      <c r="BM370">
        <v>0</v>
      </c>
      <c r="BQ370">
        <v>3913.7069999999999</v>
      </c>
      <c r="BR370">
        <v>0.109782</v>
      </c>
      <c r="BS370">
        <v>0.137297</v>
      </c>
      <c r="BT370">
        <v>6.2969999999999996E-3</v>
      </c>
      <c r="BU370">
        <v>2.6427269999999998</v>
      </c>
      <c r="BV370">
        <v>2.7596696999999999</v>
      </c>
    </row>
    <row r="371" spans="1:74" customFormat="1" x14ac:dyDescent="0.25">
      <c r="A371" s="40">
        <v>41705</v>
      </c>
      <c r="B371" s="41">
        <v>3.7878472222222223E-2</v>
      </c>
      <c r="C371">
        <v>7.0709999999999997</v>
      </c>
      <c r="D371">
        <v>7.1999999999999998E-3</v>
      </c>
      <c r="E371">
        <v>71.641025999999997</v>
      </c>
      <c r="F371">
        <v>165.2</v>
      </c>
      <c r="G371">
        <v>250.6</v>
      </c>
      <c r="H371">
        <v>9.1</v>
      </c>
      <c r="J371">
        <v>11.5</v>
      </c>
      <c r="K371">
        <v>0.9446</v>
      </c>
      <c r="L371">
        <v>6.6787999999999998</v>
      </c>
      <c r="M371">
        <v>6.7999999999999996E-3</v>
      </c>
      <c r="N371">
        <v>156.06569999999999</v>
      </c>
      <c r="O371">
        <v>236.71539999999999</v>
      </c>
      <c r="P371">
        <v>392.8</v>
      </c>
      <c r="Q371">
        <v>135.72</v>
      </c>
      <c r="R371">
        <v>205.85570000000001</v>
      </c>
      <c r="S371">
        <v>341.6</v>
      </c>
      <c r="T371">
        <v>9.1440000000000001</v>
      </c>
      <c r="W371">
        <v>0</v>
      </c>
      <c r="X371">
        <v>10.862500000000001</v>
      </c>
      <c r="Y371">
        <v>12.2</v>
      </c>
      <c r="Z371">
        <v>849</v>
      </c>
      <c r="AA371">
        <v>869</v>
      </c>
      <c r="AB371">
        <v>854</v>
      </c>
      <c r="AC371">
        <v>82</v>
      </c>
      <c r="AD371">
        <v>19.48</v>
      </c>
      <c r="AE371">
        <v>0.45</v>
      </c>
      <c r="AF371">
        <v>970</v>
      </c>
      <c r="AG371">
        <v>-2</v>
      </c>
      <c r="AH371">
        <v>7</v>
      </c>
      <c r="AI371">
        <v>14</v>
      </c>
      <c r="AJ371">
        <v>191</v>
      </c>
      <c r="AK371">
        <v>189</v>
      </c>
      <c r="AL371">
        <v>7.3</v>
      </c>
      <c r="AM371">
        <v>195</v>
      </c>
      <c r="AN371" t="s">
        <v>155</v>
      </c>
      <c r="AO371">
        <v>2</v>
      </c>
      <c r="AP371" s="42">
        <v>0.78778935185185184</v>
      </c>
      <c r="AQ371">
        <v>47.160308000000001</v>
      </c>
      <c r="AR371">
        <v>-88.490607999999995</v>
      </c>
      <c r="AS371">
        <v>314.10000000000002</v>
      </c>
      <c r="AT371">
        <v>37.5</v>
      </c>
      <c r="AU371">
        <v>12</v>
      </c>
      <c r="AV371">
        <v>12</v>
      </c>
      <c r="AW371" t="s">
        <v>226</v>
      </c>
      <c r="AX371">
        <v>1.2838000000000001</v>
      </c>
      <c r="AY371">
        <v>1.9</v>
      </c>
      <c r="AZ371">
        <v>3.0432999999999999</v>
      </c>
      <c r="BA371">
        <v>14.471</v>
      </c>
      <c r="BB371">
        <v>30.54</v>
      </c>
      <c r="BC371">
        <v>2.11</v>
      </c>
      <c r="BD371">
        <v>5.8689999999999998</v>
      </c>
      <c r="BE371">
        <v>3198.83</v>
      </c>
      <c r="BF371">
        <v>2.0630000000000002</v>
      </c>
      <c r="BG371">
        <v>7.8280000000000003</v>
      </c>
      <c r="BH371">
        <v>11.872999999999999</v>
      </c>
      <c r="BI371">
        <v>19.701000000000001</v>
      </c>
      <c r="BJ371">
        <v>6.8070000000000004</v>
      </c>
      <c r="BK371">
        <v>10.324999999999999</v>
      </c>
      <c r="BL371">
        <v>17.132000000000001</v>
      </c>
      <c r="BM371">
        <v>0.13750000000000001</v>
      </c>
      <c r="BQ371">
        <v>3782.8609999999999</v>
      </c>
      <c r="BR371">
        <v>0.13611999999999999</v>
      </c>
      <c r="BS371">
        <v>0.138406</v>
      </c>
      <c r="BT371">
        <v>6.7029999999999998E-3</v>
      </c>
      <c r="BU371">
        <v>3.2767490000000001</v>
      </c>
      <c r="BV371">
        <v>2.7819606000000001</v>
      </c>
    </row>
    <row r="372" spans="1:74" customFormat="1" x14ac:dyDescent="0.25">
      <c r="A372" s="40">
        <v>41705</v>
      </c>
      <c r="B372" s="41">
        <v>3.7890046296296297E-2</v>
      </c>
      <c r="C372">
        <v>7.3</v>
      </c>
      <c r="D372">
        <v>5.4999999999999997E-3</v>
      </c>
      <c r="E372">
        <v>55.480131999999998</v>
      </c>
      <c r="F372">
        <v>170.3</v>
      </c>
      <c r="G372">
        <v>251.4</v>
      </c>
      <c r="H372">
        <v>0</v>
      </c>
      <c r="J372">
        <v>11.37</v>
      </c>
      <c r="K372">
        <v>0.94279999999999997</v>
      </c>
      <c r="L372">
        <v>6.8823999999999996</v>
      </c>
      <c r="M372">
        <v>5.1999999999999998E-3</v>
      </c>
      <c r="N372">
        <v>160.55019999999999</v>
      </c>
      <c r="O372">
        <v>237.01920000000001</v>
      </c>
      <c r="P372">
        <v>397.6</v>
      </c>
      <c r="Q372">
        <v>139.6199</v>
      </c>
      <c r="R372">
        <v>206.12</v>
      </c>
      <c r="S372">
        <v>345.7</v>
      </c>
      <c r="T372">
        <v>0</v>
      </c>
      <c r="W372">
        <v>0</v>
      </c>
      <c r="X372">
        <v>10.7163</v>
      </c>
      <c r="Y372">
        <v>12.2</v>
      </c>
      <c r="Z372">
        <v>849</v>
      </c>
      <c r="AA372">
        <v>870</v>
      </c>
      <c r="AB372">
        <v>853</v>
      </c>
      <c r="AC372">
        <v>82</v>
      </c>
      <c r="AD372">
        <v>19.48</v>
      </c>
      <c r="AE372">
        <v>0.45</v>
      </c>
      <c r="AF372">
        <v>970</v>
      </c>
      <c r="AG372">
        <v>-2</v>
      </c>
      <c r="AH372">
        <v>7</v>
      </c>
      <c r="AI372">
        <v>14</v>
      </c>
      <c r="AJ372">
        <v>191</v>
      </c>
      <c r="AK372">
        <v>188.3</v>
      </c>
      <c r="AL372">
        <v>7.4</v>
      </c>
      <c r="AM372">
        <v>195</v>
      </c>
      <c r="AN372" t="s">
        <v>155</v>
      </c>
      <c r="AO372">
        <v>2</v>
      </c>
      <c r="AP372" s="42">
        <v>0.78780092592592599</v>
      </c>
      <c r="AQ372">
        <v>47.160193</v>
      </c>
      <c r="AR372">
        <v>-88.490600000000001</v>
      </c>
      <c r="AS372">
        <v>314.10000000000002</v>
      </c>
      <c r="AT372">
        <v>28.4</v>
      </c>
      <c r="AU372">
        <v>12</v>
      </c>
      <c r="AV372">
        <v>12</v>
      </c>
      <c r="AW372" t="s">
        <v>226</v>
      </c>
      <c r="AX372">
        <v>1.1405000000000001</v>
      </c>
      <c r="AY372">
        <v>1.8270999999999999</v>
      </c>
      <c r="AZ372">
        <v>2.4243000000000001</v>
      </c>
      <c r="BA372">
        <v>14.471</v>
      </c>
      <c r="BB372">
        <v>29.62</v>
      </c>
      <c r="BC372">
        <v>2.0499999999999998</v>
      </c>
      <c r="BD372">
        <v>6.0679999999999996</v>
      </c>
      <c r="BE372">
        <v>3199.5169999999998</v>
      </c>
      <c r="BF372">
        <v>1.548</v>
      </c>
      <c r="BG372">
        <v>7.8159999999999998</v>
      </c>
      <c r="BH372">
        <v>11.539</v>
      </c>
      <c r="BI372">
        <v>19.355</v>
      </c>
      <c r="BJ372">
        <v>6.7969999999999997</v>
      </c>
      <c r="BK372">
        <v>10.035</v>
      </c>
      <c r="BL372">
        <v>16.832000000000001</v>
      </c>
      <c r="BM372">
        <v>0</v>
      </c>
      <c r="BQ372">
        <v>3622.3249999999998</v>
      </c>
      <c r="BR372">
        <v>0.17049600000000001</v>
      </c>
      <c r="BS372">
        <v>0.138297</v>
      </c>
      <c r="BT372">
        <v>6.2969999999999996E-3</v>
      </c>
      <c r="BU372">
        <v>4.1042649999999998</v>
      </c>
      <c r="BV372">
        <v>2.7797697000000001</v>
      </c>
    </row>
    <row r="373" spans="1:74" customFormat="1" x14ac:dyDescent="0.25">
      <c r="A373" s="40">
        <v>41705</v>
      </c>
      <c r="B373" s="41">
        <v>3.790162037037037E-2</v>
      </c>
      <c r="C373">
        <v>7.3</v>
      </c>
      <c r="D373">
        <v>4.7000000000000002E-3</v>
      </c>
      <c r="E373">
        <v>47.138019</v>
      </c>
      <c r="F373">
        <v>186.9</v>
      </c>
      <c r="G373">
        <v>251.7</v>
      </c>
      <c r="H373">
        <v>-2.5</v>
      </c>
      <c r="J373">
        <v>11.11</v>
      </c>
      <c r="K373">
        <v>0.94279999999999997</v>
      </c>
      <c r="L373">
        <v>6.8821000000000003</v>
      </c>
      <c r="M373">
        <v>4.4000000000000003E-3</v>
      </c>
      <c r="N373">
        <v>176.22810000000001</v>
      </c>
      <c r="O373">
        <v>237.32589999999999</v>
      </c>
      <c r="P373">
        <v>413.6</v>
      </c>
      <c r="Q373">
        <v>153.25389999999999</v>
      </c>
      <c r="R373">
        <v>206.38669999999999</v>
      </c>
      <c r="S373">
        <v>359.6</v>
      </c>
      <c r="T373">
        <v>0</v>
      </c>
      <c r="W373">
        <v>0</v>
      </c>
      <c r="X373">
        <v>10.476900000000001</v>
      </c>
      <c r="Y373">
        <v>12.2</v>
      </c>
      <c r="Z373">
        <v>850</v>
      </c>
      <c r="AA373">
        <v>869</v>
      </c>
      <c r="AB373">
        <v>854</v>
      </c>
      <c r="AC373">
        <v>82</v>
      </c>
      <c r="AD373">
        <v>19.48</v>
      </c>
      <c r="AE373">
        <v>0.45</v>
      </c>
      <c r="AF373">
        <v>970</v>
      </c>
      <c r="AG373">
        <v>-2</v>
      </c>
      <c r="AH373">
        <v>7</v>
      </c>
      <c r="AI373">
        <v>14</v>
      </c>
      <c r="AJ373">
        <v>191</v>
      </c>
      <c r="AK373">
        <v>188.7</v>
      </c>
      <c r="AL373">
        <v>7.3</v>
      </c>
      <c r="AM373">
        <v>195</v>
      </c>
      <c r="AN373" t="s">
        <v>155</v>
      </c>
      <c r="AO373">
        <v>2</v>
      </c>
      <c r="AP373" s="42">
        <v>0.78781249999999992</v>
      </c>
      <c r="AQ373">
        <v>47.160024999999997</v>
      </c>
      <c r="AR373">
        <v>-88.490562999999995</v>
      </c>
      <c r="AS373">
        <v>314.10000000000002</v>
      </c>
      <c r="AT373">
        <v>35.799999999999997</v>
      </c>
      <c r="AU373">
        <v>12</v>
      </c>
      <c r="AV373">
        <v>12</v>
      </c>
      <c r="AW373" t="s">
        <v>226</v>
      </c>
      <c r="AX373">
        <v>1.6</v>
      </c>
      <c r="AY373">
        <v>1.0405</v>
      </c>
      <c r="AZ373">
        <v>2.7324000000000002</v>
      </c>
      <c r="BA373">
        <v>14.471</v>
      </c>
      <c r="BB373">
        <v>29.63</v>
      </c>
      <c r="BC373">
        <v>2.0499999999999998</v>
      </c>
      <c r="BD373">
        <v>6.0730000000000004</v>
      </c>
      <c r="BE373">
        <v>3199.886</v>
      </c>
      <c r="BF373">
        <v>1.3149999999999999</v>
      </c>
      <c r="BG373">
        <v>8.5809999999999995</v>
      </c>
      <c r="BH373">
        <v>11.555999999999999</v>
      </c>
      <c r="BI373">
        <v>20.135999999999999</v>
      </c>
      <c r="BJ373">
        <v>7.4619999999999997</v>
      </c>
      <c r="BK373">
        <v>10.048999999999999</v>
      </c>
      <c r="BL373">
        <v>17.510999999999999</v>
      </c>
      <c r="BM373">
        <v>0</v>
      </c>
      <c r="BQ373">
        <v>3541.9780000000001</v>
      </c>
      <c r="BR373">
        <v>0.203902</v>
      </c>
      <c r="BS373">
        <v>0.13870299999999999</v>
      </c>
      <c r="BT373">
        <v>6.0000000000000001E-3</v>
      </c>
      <c r="BU373">
        <v>4.9084310000000002</v>
      </c>
      <c r="BV373">
        <v>2.7879303000000002</v>
      </c>
    </row>
    <row r="374" spans="1:74" customFormat="1" x14ac:dyDescent="0.25">
      <c r="A374" s="40">
        <v>41705</v>
      </c>
      <c r="B374" s="41">
        <v>3.7913194444444444E-2</v>
      </c>
      <c r="C374">
        <v>7.1849999999999996</v>
      </c>
      <c r="D374">
        <v>4.1000000000000003E-3</v>
      </c>
      <c r="E374">
        <v>41.258012999999998</v>
      </c>
      <c r="F374">
        <v>191.2</v>
      </c>
      <c r="G374">
        <v>256.39999999999998</v>
      </c>
      <c r="H374">
        <v>0</v>
      </c>
      <c r="J374">
        <v>10.86</v>
      </c>
      <c r="K374">
        <v>0.94369999999999998</v>
      </c>
      <c r="L374">
        <v>6.7801999999999998</v>
      </c>
      <c r="M374">
        <v>3.8999999999999998E-3</v>
      </c>
      <c r="N374">
        <v>180.42910000000001</v>
      </c>
      <c r="O374">
        <v>241.95859999999999</v>
      </c>
      <c r="P374">
        <v>422.4</v>
      </c>
      <c r="Q374">
        <v>156.90729999999999</v>
      </c>
      <c r="R374">
        <v>210.41540000000001</v>
      </c>
      <c r="S374">
        <v>367.3</v>
      </c>
      <c r="T374">
        <v>0</v>
      </c>
      <c r="W374">
        <v>0</v>
      </c>
      <c r="X374">
        <v>10.252800000000001</v>
      </c>
      <c r="Y374">
        <v>12.1</v>
      </c>
      <c r="Z374">
        <v>850</v>
      </c>
      <c r="AA374">
        <v>869</v>
      </c>
      <c r="AB374">
        <v>855</v>
      </c>
      <c r="AC374">
        <v>82</v>
      </c>
      <c r="AD374">
        <v>19.48</v>
      </c>
      <c r="AE374">
        <v>0.45</v>
      </c>
      <c r="AF374">
        <v>970</v>
      </c>
      <c r="AG374">
        <v>-2</v>
      </c>
      <c r="AH374">
        <v>7</v>
      </c>
      <c r="AI374">
        <v>14</v>
      </c>
      <c r="AJ374">
        <v>191</v>
      </c>
      <c r="AK374">
        <v>189</v>
      </c>
      <c r="AL374">
        <v>7.3</v>
      </c>
      <c r="AM374">
        <v>195</v>
      </c>
      <c r="AN374" t="s">
        <v>155</v>
      </c>
      <c r="AO374">
        <v>2</v>
      </c>
      <c r="AP374" s="42">
        <v>0.78782407407407407</v>
      </c>
      <c r="AQ374">
        <v>47.159897999999998</v>
      </c>
      <c r="AR374">
        <v>-88.490476999999998</v>
      </c>
      <c r="AS374">
        <v>313.5</v>
      </c>
      <c r="AT374">
        <v>35</v>
      </c>
      <c r="AU374">
        <v>12</v>
      </c>
      <c r="AV374">
        <v>12</v>
      </c>
      <c r="AW374" t="s">
        <v>226</v>
      </c>
      <c r="AX374">
        <v>1.6</v>
      </c>
      <c r="AY374">
        <v>1.5081</v>
      </c>
      <c r="AZ374">
        <v>3.1</v>
      </c>
      <c r="BA374">
        <v>14.471</v>
      </c>
      <c r="BB374">
        <v>30.09</v>
      </c>
      <c r="BC374">
        <v>2.08</v>
      </c>
      <c r="BD374">
        <v>5.9690000000000003</v>
      </c>
      <c r="BE374">
        <v>3200.395</v>
      </c>
      <c r="BF374">
        <v>1.17</v>
      </c>
      <c r="BG374">
        <v>8.9190000000000005</v>
      </c>
      <c r="BH374">
        <v>11.96</v>
      </c>
      <c r="BI374">
        <v>20.879000000000001</v>
      </c>
      <c r="BJ374">
        <v>7.7560000000000002</v>
      </c>
      <c r="BK374">
        <v>10.401</v>
      </c>
      <c r="BL374">
        <v>18.157</v>
      </c>
      <c r="BM374">
        <v>0</v>
      </c>
      <c r="BQ374">
        <v>3518.8330000000001</v>
      </c>
      <c r="BR374">
        <v>0.18939500000000001</v>
      </c>
      <c r="BS374">
        <v>0.13689100000000001</v>
      </c>
      <c r="BT374">
        <v>6.0000000000000001E-3</v>
      </c>
      <c r="BU374">
        <v>4.5592110000000003</v>
      </c>
      <c r="BV374">
        <v>2.7515090999999998</v>
      </c>
    </row>
    <row r="375" spans="1:74" customFormat="1" x14ac:dyDescent="0.25">
      <c r="A375" s="40">
        <v>41705</v>
      </c>
      <c r="B375" s="41">
        <v>3.7924768518518517E-2</v>
      </c>
      <c r="C375">
        <v>7.0129999999999999</v>
      </c>
      <c r="D375">
        <v>4.8999999999999998E-3</v>
      </c>
      <c r="E375">
        <v>49.270833000000003</v>
      </c>
      <c r="F375">
        <v>191.2</v>
      </c>
      <c r="G375">
        <v>250.9</v>
      </c>
      <c r="H375">
        <v>-10</v>
      </c>
      <c r="J375">
        <v>10.7</v>
      </c>
      <c r="K375">
        <v>0.94510000000000005</v>
      </c>
      <c r="L375">
        <v>6.6277999999999997</v>
      </c>
      <c r="M375">
        <v>4.7000000000000002E-3</v>
      </c>
      <c r="N375">
        <v>180.70160000000001</v>
      </c>
      <c r="O375">
        <v>237.11859999999999</v>
      </c>
      <c r="P375">
        <v>417.8</v>
      </c>
      <c r="Q375">
        <v>157.14420000000001</v>
      </c>
      <c r="R375">
        <v>206.2064</v>
      </c>
      <c r="S375">
        <v>363.4</v>
      </c>
      <c r="T375">
        <v>0</v>
      </c>
      <c r="W375">
        <v>0</v>
      </c>
      <c r="X375">
        <v>10.112399999999999</v>
      </c>
      <c r="Y375">
        <v>12</v>
      </c>
      <c r="Z375">
        <v>851</v>
      </c>
      <c r="AA375">
        <v>870</v>
      </c>
      <c r="AB375">
        <v>855</v>
      </c>
      <c r="AC375">
        <v>82</v>
      </c>
      <c r="AD375">
        <v>19.48</v>
      </c>
      <c r="AE375">
        <v>0.45</v>
      </c>
      <c r="AF375">
        <v>970</v>
      </c>
      <c r="AG375">
        <v>-2</v>
      </c>
      <c r="AH375">
        <v>7</v>
      </c>
      <c r="AI375">
        <v>14</v>
      </c>
      <c r="AJ375">
        <v>191</v>
      </c>
      <c r="AK375">
        <v>189</v>
      </c>
      <c r="AL375">
        <v>7.4</v>
      </c>
      <c r="AM375">
        <v>195</v>
      </c>
      <c r="AN375" t="s">
        <v>155</v>
      </c>
      <c r="AO375">
        <v>2</v>
      </c>
      <c r="AP375" s="42">
        <v>0.78783564814814822</v>
      </c>
      <c r="AQ375">
        <v>47.159782</v>
      </c>
      <c r="AR375">
        <v>-88.490354999999994</v>
      </c>
      <c r="AS375">
        <v>313.2</v>
      </c>
      <c r="AT375">
        <v>35.200000000000003</v>
      </c>
      <c r="AU375">
        <v>12</v>
      </c>
      <c r="AV375">
        <v>12</v>
      </c>
      <c r="AW375" t="s">
        <v>226</v>
      </c>
      <c r="AX375">
        <v>1.6162000000000001</v>
      </c>
      <c r="AY375">
        <v>1.6081000000000001</v>
      </c>
      <c r="AZ375">
        <v>3.1080999999999999</v>
      </c>
      <c r="BA375">
        <v>14.471</v>
      </c>
      <c r="BB375">
        <v>30.8</v>
      </c>
      <c r="BC375">
        <v>2.13</v>
      </c>
      <c r="BD375">
        <v>5.8109999999999999</v>
      </c>
      <c r="BE375">
        <v>3200.4169999999999</v>
      </c>
      <c r="BF375">
        <v>1.431</v>
      </c>
      <c r="BG375">
        <v>9.1379999999999999</v>
      </c>
      <c r="BH375">
        <v>11.99</v>
      </c>
      <c r="BI375">
        <v>21.128</v>
      </c>
      <c r="BJ375">
        <v>7.9459999999999997</v>
      </c>
      <c r="BK375">
        <v>10.427</v>
      </c>
      <c r="BL375">
        <v>18.373999999999999</v>
      </c>
      <c r="BM375">
        <v>0</v>
      </c>
      <c r="BQ375">
        <v>3550.4859999999999</v>
      </c>
      <c r="BR375">
        <v>0.17689099999999999</v>
      </c>
      <c r="BS375">
        <v>0.135297</v>
      </c>
      <c r="BT375">
        <v>6.0000000000000001E-3</v>
      </c>
      <c r="BU375">
        <v>4.2582089999999999</v>
      </c>
      <c r="BV375">
        <v>2.7194696999999999</v>
      </c>
    </row>
    <row r="376" spans="1:74" customFormat="1" x14ac:dyDescent="0.25">
      <c r="A376" s="40">
        <v>41705</v>
      </c>
      <c r="B376" s="41">
        <v>3.7936342592592591E-2</v>
      </c>
      <c r="C376">
        <v>6.9349999999999996</v>
      </c>
      <c r="D376">
        <v>6.4999999999999997E-3</v>
      </c>
      <c r="E376">
        <v>65.162636000000006</v>
      </c>
      <c r="F376">
        <v>191.1</v>
      </c>
      <c r="G376">
        <v>245.6</v>
      </c>
      <c r="H376">
        <v>-1.9</v>
      </c>
      <c r="J376">
        <v>10.7</v>
      </c>
      <c r="K376">
        <v>0.9456</v>
      </c>
      <c r="L376">
        <v>6.5571999999999999</v>
      </c>
      <c r="M376">
        <v>6.1999999999999998E-3</v>
      </c>
      <c r="N376">
        <v>180.6893</v>
      </c>
      <c r="O376">
        <v>232.2003</v>
      </c>
      <c r="P376">
        <v>412.9</v>
      </c>
      <c r="Q376">
        <v>157.1336</v>
      </c>
      <c r="R376">
        <v>201.92930000000001</v>
      </c>
      <c r="S376">
        <v>359.1</v>
      </c>
      <c r="T376">
        <v>0</v>
      </c>
      <c r="W376">
        <v>0</v>
      </c>
      <c r="X376">
        <v>10.117800000000001</v>
      </c>
      <c r="Y376">
        <v>12.1</v>
      </c>
      <c r="Z376">
        <v>852</v>
      </c>
      <c r="AA376">
        <v>870</v>
      </c>
      <c r="AB376">
        <v>855</v>
      </c>
      <c r="AC376">
        <v>82</v>
      </c>
      <c r="AD376">
        <v>19.48</v>
      </c>
      <c r="AE376">
        <v>0.45</v>
      </c>
      <c r="AF376">
        <v>970</v>
      </c>
      <c r="AG376">
        <v>-2</v>
      </c>
      <c r="AH376">
        <v>7</v>
      </c>
      <c r="AI376">
        <v>14</v>
      </c>
      <c r="AJ376">
        <v>191</v>
      </c>
      <c r="AK376">
        <v>188.3</v>
      </c>
      <c r="AL376">
        <v>7.1</v>
      </c>
      <c r="AM376">
        <v>195</v>
      </c>
      <c r="AN376" t="s">
        <v>155</v>
      </c>
      <c r="AO376">
        <v>2</v>
      </c>
      <c r="AP376" s="42">
        <v>0.78784722222222225</v>
      </c>
      <c r="AQ376">
        <v>47.159683000000001</v>
      </c>
      <c r="AR376">
        <v>-88.490204000000006</v>
      </c>
      <c r="AS376">
        <v>313.10000000000002</v>
      </c>
      <c r="AT376">
        <v>35</v>
      </c>
      <c r="AU376">
        <v>12</v>
      </c>
      <c r="AV376">
        <v>12</v>
      </c>
      <c r="AW376" t="s">
        <v>226</v>
      </c>
      <c r="AX376">
        <v>1.8081</v>
      </c>
      <c r="AY376">
        <v>1.7161999999999999</v>
      </c>
      <c r="AZ376">
        <v>3.2162000000000002</v>
      </c>
      <c r="BA376">
        <v>14.471</v>
      </c>
      <c r="BB376">
        <v>31.13</v>
      </c>
      <c r="BC376">
        <v>2.15</v>
      </c>
      <c r="BD376">
        <v>5.7549999999999999</v>
      </c>
      <c r="BE376">
        <v>3199.8620000000001</v>
      </c>
      <c r="BF376">
        <v>1.9139999999999999</v>
      </c>
      <c r="BG376">
        <v>9.234</v>
      </c>
      <c r="BH376">
        <v>11.866</v>
      </c>
      <c r="BI376">
        <v>21.1</v>
      </c>
      <c r="BJ376">
        <v>8.0299999999999994</v>
      </c>
      <c r="BK376">
        <v>10.319000000000001</v>
      </c>
      <c r="BL376">
        <v>18.349</v>
      </c>
      <c r="BM376">
        <v>0</v>
      </c>
      <c r="BQ376">
        <v>3590.0160000000001</v>
      </c>
      <c r="BR376">
        <v>0.18162400000000001</v>
      </c>
      <c r="BS376">
        <v>0.136406</v>
      </c>
      <c r="BT376">
        <v>6.7029999999999998E-3</v>
      </c>
      <c r="BU376">
        <v>4.3721439999999996</v>
      </c>
      <c r="BV376">
        <v>2.7417606000000001</v>
      </c>
    </row>
    <row r="377" spans="1:74" customFormat="1" x14ac:dyDescent="0.25">
      <c r="A377" s="40">
        <v>41705</v>
      </c>
      <c r="B377" s="41">
        <v>3.7947916666666671E-2</v>
      </c>
      <c r="C377">
        <v>6.9880000000000004</v>
      </c>
      <c r="D377">
        <v>6.4000000000000003E-3</v>
      </c>
      <c r="E377">
        <v>63.826087000000001</v>
      </c>
      <c r="F377">
        <v>190</v>
      </c>
      <c r="G377">
        <v>254.9</v>
      </c>
      <c r="H377">
        <v>-10</v>
      </c>
      <c r="J377">
        <v>10.7</v>
      </c>
      <c r="K377">
        <v>0.94510000000000005</v>
      </c>
      <c r="L377">
        <v>6.6041999999999996</v>
      </c>
      <c r="M377">
        <v>6.0000000000000001E-3</v>
      </c>
      <c r="N377">
        <v>179.5693</v>
      </c>
      <c r="O377">
        <v>240.9</v>
      </c>
      <c r="P377">
        <v>420.5</v>
      </c>
      <c r="Q377">
        <v>156.15960000000001</v>
      </c>
      <c r="R377">
        <v>209.4948</v>
      </c>
      <c r="S377">
        <v>365.7</v>
      </c>
      <c r="T377">
        <v>0</v>
      </c>
      <c r="W377">
        <v>0</v>
      </c>
      <c r="X377">
        <v>10.1127</v>
      </c>
      <c r="Y377">
        <v>12</v>
      </c>
      <c r="Z377">
        <v>852</v>
      </c>
      <c r="AA377">
        <v>870</v>
      </c>
      <c r="AB377">
        <v>856</v>
      </c>
      <c r="AC377">
        <v>82</v>
      </c>
      <c r="AD377">
        <v>19.48</v>
      </c>
      <c r="AE377">
        <v>0.45</v>
      </c>
      <c r="AF377">
        <v>970</v>
      </c>
      <c r="AG377">
        <v>-2</v>
      </c>
      <c r="AH377">
        <v>7</v>
      </c>
      <c r="AI377">
        <v>14</v>
      </c>
      <c r="AJ377">
        <v>191</v>
      </c>
      <c r="AK377">
        <v>188.7</v>
      </c>
      <c r="AL377">
        <v>7</v>
      </c>
      <c r="AM377">
        <v>195</v>
      </c>
      <c r="AN377" t="s">
        <v>155</v>
      </c>
      <c r="AO377">
        <v>2</v>
      </c>
      <c r="AP377" s="42">
        <v>0.78785879629629629</v>
      </c>
      <c r="AQ377">
        <v>47.159590999999999</v>
      </c>
      <c r="AR377">
        <v>-88.490044999999995</v>
      </c>
      <c r="AS377">
        <v>313</v>
      </c>
      <c r="AT377">
        <v>35.1</v>
      </c>
      <c r="AU377">
        <v>12</v>
      </c>
      <c r="AV377">
        <v>11</v>
      </c>
      <c r="AW377" t="s">
        <v>227</v>
      </c>
      <c r="AX377">
        <v>1.9</v>
      </c>
      <c r="AY377">
        <v>1.9080999999999999</v>
      </c>
      <c r="AZ377">
        <v>3.3757000000000001</v>
      </c>
      <c r="BA377">
        <v>14.471</v>
      </c>
      <c r="BB377">
        <v>30.9</v>
      </c>
      <c r="BC377">
        <v>2.14</v>
      </c>
      <c r="BD377">
        <v>5.8079999999999998</v>
      </c>
      <c r="BE377">
        <v>3199.808</v>
      </c>
      <c r="BF377">
        <v>1.86</v>
      </c>
      <c r="BG377">
        <v>9.1110000000000007</v>
      </c>
      <c r="BH377">
        <v>12.223000000000001</v>
      </c>
      <c r="BI377">
        <v>21.334</v>
      </c>
      <c r="BJ377">
        <v>7.923</v>
      </c>
      <c r="BK377">
        <v>10.63</v>
      </c>
      <c r="BL377">
        <v>18.553000000000001</v>
      </c>
      <c r="BM377">
        <v>0</v>
      </c>
      <c r="BQ377">
        <v>3562.6010000000001</v>
      </c>
      <c r="BR377">
        <v>0.19103000000000001</v>
      </c>
      <c r="BS377">
        <v>0.13489100000000001</v>
      </c>
      <c r="BT377">
        <v>6.2969999999999996E-3</v>
      </c>
      <c r="BU377">
        <v>4.5985699999999996</v>
      </c>
      <c r="BV377">
        <v>2.7113090999999998</v>
      </c>
    </row>
    <row r="378" spans="1:74" customFormat="1" x14ac:dyDescent="0.25">
      <c r="A378" s="40">
        <v>41705</v>
      </c>
      <c r="B378" s="41">
        <v>3.7959490740740738E-2</v>
      </c>
      <c r="C378">
        <v>7.1840000000000002</v>
      </c>
      <c r="D378">
        <v>5.4999999999999997E-3</v>
      </c>
      <c r="E378">
        <v>55.450853000000002</v>
      </c>
      <c r="F378">
        <v>189.9</v>
      </c>
      <c r="G378">
        <v>254.3</v>
      </c>
      <c r="H378">
        <v>-0.4</v>
      </c>
      <c r="J378">
        <v>10.8</v>
      </c>
      <c r="K378">
        <v>0.94350000000000001</v>
      </c>
      <c r="L378">
        <v>6.7782</v>
      </c>
      <c r="M378">
        <v>5.1999999999999998E-3</v>
      </c>
      <c r="N378">
        <v>179.17449999999999</v>
      </c>
      <c r="O378">
        <v>239.93719999999999</v>
      </c>
      <c r="P378">
        <v>419.1</v>
      </c>
      <c r="Q378">
        <v>155.81620000000001</v>
      </c>
      <c r="R378">
        <v>208.6576</v>
      </c>
      <c r="S378">
        <v>364.5</v>
      </c>
      <c r="T378">
        <v>0</v>
      </c>
      <c r="W378">
        <v>0</v>
      </c>
      <c r="X378">
        <v>10.19</v>
      </c>
      <c r="Y378">
        <v>12.1</v>
      </c>
      <c r="Z378">
        <v>852</v>
      </c>
      <c r="AA378">
        <v>870</v>
      </c>
      <c r="AB378">
        <v>856</v>
      </c>
      <c r="AC378">
        <v>82</v>
      </c>
      <c r="AD378">
        <v>19.48</v>
      </c>
      <c r="AE378">
        <v>0.45</v>
      </c>
      <c r="AF378">
        <v>970</v>
      </c>
      <c r="AG378">
        <v>-2</v>
      </c>
      <c r="AH378">
        <v>7</v>
      </c>
      <c r="AI378">
        <v>14</v>
      </c>
      <c r="AJ378">
        <v>191</v>
      </c>
      <c r="AK378">
        <v>188.3</v>
      </c>
      <c r="AL378">
        <v>6.9</v>
      </c>
      <c r="AM378">
        <v>195</v>
      </c>
      <c r="AN378" t="s">
        <v>155</v>
      </c>
      <c r="AO378">
        <v>2</v>
      </c>
      <c r="AP378" s="42">
        <v>0.78787037037037033</v>
      </c>
      <c r="AQ378">
        <v>47.159502000000003</v>
      </c>
      <c r="AR378">
        <v>-88.489883000000006</v>
      </c>
      <c r="AS378">
        <v>313.2</v>
      </c>
      <c r="AT378">
        <v>35.200000000000003</v>
      </c>
      <c r="AU378">
        <v>12</v>
      </c>
      <c r="AV378">
        <v>11</v>
      </c>
      <c r="AW378" t="s">
        <v>227</v>
      </c>
      <c r="AX378">
        <v>1.9</v>
      </c>
      <c r="AY378">
        <v>2</v>
      </c>
      <c r="AZ378">
        <v>3.1</v>
      </c>
      <c r="BA378">
        <v>14.471</v>
      </c>
      <c r="BB378">
        <v>30.09</v>
      </c>
      <c r="BC378">
        <v>2.08</v>
      </c>
      <c r="BD378">
        <v>5.9859999999999998</v>
      </c>
      <c r="BE378">
        <v>3199.7649999999999</v>
      </c>
      <c r="BF378">
        <v>1.5720000000000001</v>
      </c>
      <c r="BG378">
        <v>8.8580000000000005</v>
      </c>
      <c r="BH378">
        <v>11.861000000000001</v>
      </c>
      <c r="BI378">
        <v>20.719000000000001</v>
      </c>
      <c r="BJ378">
        <v>7.7030000000000003</v>
      </c>
      <c r="BK378">
        <v>10.315</v>
      </c>
      <c r="BL378">
        <v>18.018000000000001</v>
      </c>
      <c r="BM378">
        <v>0</v>
      </c>
      <c r="BQ378">
        <v>3497.6660000000002</v>
      </c>
      <c r="BR378">
        <v>0.204545</v>
      </c>
      <c r="BS378">
        <v>0.135406</v>
      </c>
      <c r="BT378">
        <v>6.7029999999999998E-3</v>
      </c>
      <c r="BU378">
        <v>4.9239100000000002</v>
      </c>
      <c r="BV378">
        <v>2.7216605999999999</v>
      </c>
    </row>
    <row r="379" spans="1:74" customFormat="1" x14ac:dyDescent="0.25">
      <c r="A379" s="40">
        <v>41705</v>
      </c>
      <c r="B379" s="41">
        <v>3.7971064814814819E-2</v>
      </c>
      <c r="C379">
        <v>7.6719999999999997</v>
      </c>
      <c r="D379">
        <v>5.7999999999999996E-3</v>
      </c>
      <c r="E379">
        <v>58.336148999999999</v>
      </c>
      <c r="F379">
        <v>190.7</v>
      </c>
      <c r="G379">
        <v>259.3</v>
      </c>
      <c r="H379">
        <v>-9.1</v>
      </c>
      <c r="J379">
        <v>10.8</v>
      </c>
      <c r="K379">
        <v>0.93959999999999999</v>
      </c>
      <c r="L379">
        <v>7.2088000000000001</v>
      </c>
      <c r="M379">
        <v>5.4999999999999997E-3</v>
      </c>
      <c r="N379">
        <v>179.20400000000001</v>
      </c>
      <c r="O379">
        <v>243.648</v>
      </c>
      <c r="P379">
        <v>422.9</v>
      </c>
      <c r="Q379">
        <v>155.84190000000001</v>
      </c>
      <c r="R379">
        <v>211.88460000000001</v>
      </c>
      <c r="S379">
        <v>367.7</v>
      </c>
      <c r="T379">
        <v>0</v>
      </c>
      <c r="W379">
        <v>0</v>
      </c>
      <c r="X379">
        <v>10.148099999999999</v>
      </c>
      <c r="Y379">
        <v>12</v>
      </c>
      <c r="Z379">
        <v>852</v>
      </c>
      <c r="AA379">
        <v>870</v>
      </c>
      <c r="AB379">
        <v>856</v>
      </c>
      <c r="AC379">
        <v>82</v>
      </c>
      <c r="AD379">
        <v>19.48</v>
      </c>
      <c r="AE379">
        <v>0.45</v>
      </c>
      <c r="AF379">
        <v>970</v>
      </c>
      <c r="AG379">
        <v>-2</v>
      </c>
      <c r="AH379">
        <v>7</v>
      </c>
      <c r="AI379">
        <v>14</v>
      </c>
      <c r="AJ379">
        <v>191</v>
      </c>
      <c r="AK379">
        <v>188.7</v>
      </c>
      <c r="AL379">
        <v>6.9</v>
      </c>
      <c r="AM379">
        <v>195</v>
      </c>
      <c r="AN379" t="s">
        <v>155</v>
      </c>
      <c r="AO379">
        <v>2</v>
      </c>
      <c r="AP379" s="42">
        <v>0.78788194444444448</v>
      </c>
      <c r="AQ379">
        <v>47.159405999999997</v>
      </c>
      <c r="AR379">
        <v>-88.489728999999997</v>
      </c>
      <c r="AS379">
        <v>313.3</v>
      </c>
      <c r="AT379">
        <v>35.200000000000003</v>
      </c>
      <c r="AU379">
        <v>12</v>
      </c>
      <c r="AV379">
        <v>11</v>
      </c>
      <c r="AW379" t="s">
        <v>227</v>
      </c>
      <c r="AX379">
        <v>1.9</v>
      </c>
      <c r="AY379">
        <v>2</v>
      </c>
      <c r="AZ379">
        <v>3.1</v>
      </c>
      <c r="BA379">
        <v>14.471</v>
      </c>
      <c r="BB379">
        <v>28.23</v>
      </c>
      <c r="BC379">
        <v>1.95</v>
      </c>
      <c r="BD379">
        <v>6.4240000000000004</v>
      </c>
      <c r="BE379">
        <v>3198.674</v>
      </c>
      <c r="BF379">
        <v>1.548</v>
      </c>
      <c r="BG379">
        <v>8.327</v>
      </c>
      <c r="BH379">
        <v>11.321</v>
      </c>
      <c r="BI379">
        <v>19.648</v>
      </c>
      <c r="BJ379">
        <v>7.2409999999999997</v>
      </c>
      <c r="BK379">
        <v>9.8460000000000001</v>
      </c>
      <c r="BL379">
        <v>17.087</v>
      </c>
      <c r="BM379">
        <v>0</v>
      </c>
      <c r="BQ379">
        <v>3274.0619999999999</v>
      </c>
      <c r="BR379">
        <v>0.17736499999999999</v>
      </c>
      <c r="BS379">
        <v>0.135297</v>
      </c>
      <c r="BT379">
        <v>7.0000000000000001E-3</v>
      </c>
      <c r="BU379">
        <v>4.2696189999999996</v>
      </c>
      <c r="BV379">
        <v>2.7194696999999999</v>
      </c>
    </row>
    <row r="380" spans="1:74" customFormat="1" x14ac:dyDescent="0.25">
      <c r="A380" s="40">
        <v>41705</v>
      </c>
      <c r="B380" s="41">
        <v>3.7982638888888885E-2</v>
      </c>
      <c r="C380">
        <v>8.1780000000000008</v>
      </c>
      <c r="D380">
        <v>7.4999999999999997E-3</v>
      </c>
      <c r="E380">
        <v>75.162636000000006</v>
      </c>
      <c r="F380">
        <v>205.7</v>
      </c>
      <c r="G380">
        <v>259.3</v>
      </c>
      <c r="H380">
        <v>-10</v>
      </c>
      <c r="J380">
        <v>10.8</v>
      </c>
      <c r="K380">
        <v>0.93569999999999998</v>
      </c>
      <c r="L380">
        <v>7.6517999999999997</v>
      </c>
      <c r="M380">
        <v>7.0000000000000001E-3</v>
      </c>
      <c r="N380">
        <v>192.4992</v>
      </c>
      <c r="O380">
        <v>242.6215</v>
      </c>
      <c r="P380">
        <v>435.1</v>
      </c>
      <c r="Q380">
        <v>167.40389999999999</v>
      </c>
      <c r="R380">
        <v>210.99189999999999</v>
      </c>
      <c r="S380">
        <v>378.4</v>
      </c>
      <c r="T380">
        <v>0</v>
      </c>
      <c r="W380">
        <v>0</v>
      </c>
      <c r="X380">
        <v>10.1053</v>
      </c>
      <c r="Y380">
        <v>12</v>
      </c>
      <c r="Z380">
        <v>853</v>
      </c>
      <c r="AA380">
        <v>871</v>
      </c>
      <c r="AB380">
        <v>856</v>
      </c>
      <c r="AC380">
        <v>82</v>
      </c>
      <c r="AD380">
        <v>19.48</v>
      </c>
      <c r="AE380">
        <v>0.45</v>
      </c>
      <c r="AF380">
        <v>970</v>
      </c>
      <c r="AG380">
        <v>-2</v>
      </c>
      <c r="AH380">
        <v>7</v>
      </c>
      <c r="AI380">
        <v>14</v>
      </c>
      <c r="AJ380">
        <v>191</v>
      </c>
      <c r="AK380">
        <v>189</v>
      </c>
      <c r="AL380">
        <v>7</v>
      </c>
      <c r="AM380">
        <v>195</v>
      </c>
      <c r="AN380" t="s">
        <v>155</v>
      </c>
      <c r="AO380">
        <v>2</v>
      </c>
      <c r="AP380" s="42">
        <v>0.78789351851851863</v>
      </c>
      <c r="AQ380">
        <v>47.159314000000002</v>
      </c>
      <c r="AR380">
        <v>-88.489575000000002</v>
      </c>
      <c r="AS380">
        <v>313.5</v>
      </c>
      <c r="AT380">
        <v>35.200000000000003</v>
      </c>
      <c r="AU380">
        <v>12</v>
      </c>
      <c r="AV380">
        <v>11</v>
      </c>
      <c r="AW380" t="s">
        <v>227</v>
      </c>
      <c r="AX380">
        <v>1.9080079999999999</v>
      </c>
      <c r="AY380">
        <v>2.016016</v>
      </c>
      <c r="AZ380">
        <v>3.1160160000000001</v>
      </c>
      <c r="BA380">
        <v>14.471</v>
      </c>
      <c r="BB380">
        <v>26.54</v>
      </c>
      <c r="BC380">
        <v>1.83</v>
      </c>
      <c r="BD380">
        <v>6.8739999999999997</v>
      </c>
      <c r="BE380">
        <v>3197.136</v>
      </c>
      <c r="BF380">
        <v>1.87</v>
      </c>
      <c r="BG380">
        <v>8.423</v>
      </c>
      <c r="BH380">
        <v>10.616</v>
      </c>
      <c r="BI380">
        <v>19.039000000000001</v>
      </c>
      <c r="BJ380">
        <v>7.3250000000000002</v>
      </c>
      <c r="BK380">
        <v>9.2319999999999993</v>
      </c>
      <c r="BL380">
        <v>16.556999999999999</v>
      </c>
      <c r="BM380">
        <v>0</v>
      </c>
      <c r="BQ380">
        <v>3070.0639999999999</v>
      </c>
      <c r="BR380">
        <v>0.19422900000000001</v>
      </c>
      <c r="BS380">
        <v>0.13500000000000001</v>
      </c>
      <c r="BT380">
        <v>6.2969999999999996E-3</v>
      </c>
      <c r="BU380">
        <v>4.6755779999999998</v>
      </c>
      <c r="BV380">
        <v>2.7134999999999998</v>
      </c>
    </row>
    <row r="381" spans="1:74" customFormat="1" x14ac:dyDescent="0.25">
      <c r="A381" s="40">
        <v>41705</v>
      </c>
      <c r="B381" s="41">
        <v>3.7994212962962966E-2</v>
      </c>
      <c r="C381">
        <v>8.6140000000000008</v>
      </c>
      <c r="D381">
        <v>4.1999999999999997E-3</v>
      </c>
      <c r="E381">
        <v>41.801501000000002</v>
      </c>
      <c r="F381">
        <v>213.3</v>
      </c>
      <c r="G381">
        <v>261.10000000000002</v>
      </c>
      <c r="H381">
        <v>0</v>
      </c>
      <c r="J381">
        <v>10.51</v>
      </c>
      <c r="K381">
        <v>0.93230000000000002</v>
      </c>
      <c r="L381">
        <v>8.0300999999999991</v>
      </c>
      <c r="M381">
        <v>3.8999999999999998E-3</v>
      </c>
      <c r="N381">
        <v>198.87649999999999</v>
      </c>
      <c r="O381">
        <v>243.41329999999999</v>
      </c>
      <c r="P381">
        <v>442.3</v>
      </c>
      <c r="Q381">
        <v>172.94970000000001</v>
      </c>
      <c r="R381">
        <v>211.68049999999999</v>
      </c>
      <c r="S381">
        <v>384.6</v>
      </c>
      <c r="T381">
        <v>0</v>
      </c>
      <c r="W381">
        <v>0</v>
      </c>
      <c r="X381">
        <v>9.8021999999999991</v>
      </c>
      <c r="Y381">
        <v>12.1</v>
      </c>
      <c r="Z381">
        <v>852</v>
      </c>
      <c r="AA381">
        <v>871</v>
      </c>
      <c r="AB381">
        <v>855</v>
      </c>
      <c r="AC381">
        <v>82</v>
      </c>
      <c r="AD381">
        <v>19.48</v>
      </c>
      <c r="AE381">
        <v>0.45</v>
      </c>
      <c r="AF381">
        <v>970</v>
      </c>
      <c r="AG381">
        <v>-2</v>
      </c>
      <c r="AH381">
        <v>7</v>
      </c>
      <c r="AI381">
        <v>14</v>
      </c>
      <c r="AJ381">
        <v>191</v>
      </c>
      <c r="AK381">
        <v>189</v>
      </c>
      <c r="AL381">
        <v>6.9</v>
      </c>
      <c r="AM381">
        <v>195</v>
      </c>
      <c r="AN381" t="s">
        <v>155</v>
      </c>
      <c r="AO381">
        <v>2</v>
      </c>
      <c r="AP381" s="42">
        <v>0.78790509259259256</v>
      </c>
      <c r="AQ381">
        <v>47.159213999999999</v>
      </c>
      <c r="AR381">
        <v>-88.489422000000005</v>
      </c>
      <c r="AS381">
        <v>313.39999999999998</v>
      </c>
      <c r="AT381">
        <v>35.6</v>
      </c>
      <c r="AU381">
        <v>12</v>
      </c>
      <c r="AV381">
        <v>11</v>
      </c>
      <c r="AW381" t="s">
        <v>227</v>
      </c>
      <c r="AX381">
        <v>2.0081000000000002</v>
      </c>
      <c r="AY381">
        <v>2.2081</v>
      </c>
      <c r="AZ381">
        <v>3.3161999999999998</v>
      </c>
      <c r="BA381">
        <v>14.471</v>
      </c>
      <c r="BB381">
        <v>25.26</v>
      </c>
      <c r="BC381">
        <v>1.75</v>
      </c>
      <c r="BD381">
        <v>7.266</v>
      </c>
      <c r="BE381">
        <v>3197.7429999999999</v>
      </c>
      <c r="BF381">
        <v>0.98799999999999999</v>
      </c>
      <c r="BG381">
        <v>8.2940000000000005</v>
      </c>
      <c r="BH381">
        <v>10.151</v>
      </c>
      <c r="BI381">
        <v>18.445</v>
      </c>
      <c r="BJ381">
        <v>7.2119999999999997</v>
      </c>
      <c r="BK381">
        <v>8.8279999999999994</v>
      </c>
      <c r="BL381">
        <v>16.04</v>
      </c>
      <c r="BM381">
        <v>0</v>
      </c>
      <c r="BQ381">
        <v>2838.2269999999999</v>
      </c>
      <c r="BR381">
        <v>0.22949600000000001</v>
      </c>
      <c r="BS381">
        <v>0.13570299999999999</v>
      </c>
      <c r="BT381">
        <v>6.0000000000000001E-3</v>
      </c>
      <c r="BU381">
        <v>5.5245430000000004</v>
      </c>
      <c r="BV381">
        <v>2.7276303</v>
      </c>
    </row>
    <row r="382" spans="1:74" customFormat="1" x14ac:dyDescent="0.25">
      <c r="A382" s="40">
        <v>41705</v>
      </c>
      <c r="B382" s="41">
        <v>3.8005787037037032E-2</v>
      </c>
      <c r="C382">
        <v>9.0530000000000008</v>
      </c>
      <c r="D382">
        <v>5.4999999999999997E-3</v>
      </c>
      <c r="E382">
        <v>55.357143000000001</v>
      </c>
      <c r="F382">
        <v>221.5</v>
      </c>
      <c r="G382">
        <v>259.39999999999998</v>
      </c>
      <c r="H382">
        <v>-9.1</v>
      </c>
      <c r="J382">
        <v>10.039999999999999</v>
      </c>
      <c r="K382">
        <v>0.92889999999999995</v>
      </c>
      <c r="L382">
        <v>8.4098000000000006</v>
      </c>
      <c r="M382">
        <v>5.1000000000000004E-3</v>
      </c>
      <c r="N382">
        <v>205.7192</v>
      </c>
      <c r="O382">
        <v>240.941</v>
      </c>
      <c r="P382">
        <v>446.7</v>
      </c>
      <c r="Q382">
        <v>178.90039999999999</v>
      </c>
      <c r="R382">
        <v>209.53049999999999</v>
      </c>
      <c r="S382">
        <v>388.4</v>
      </c>
      <c r="T382">
        <v>0</v>
      </c>
      <c r="W382">
        <v>0</v>
      </c>
      <c r="X382">
        <v>9.3268000000000004</v>
      </c>
      <c r="Y382">
        <v>12</v>
      </c>
      <c r="Z382">
        <v>852</v>
      </c>
      <c r="AA382">
        <v>871</v>
      </c>
      <c r="AB382">
        <v>855</v>
      </c>
      <c r="AC382">
        <v>82</v>
      </c>
      <c r="AD382">
        <v>19.48</v>
      </c>
      <c r="AE382">
        <v>0.45</v>
      </c>
      <c r="AF382">
        <v>970</v>
      </c>
      <c r="AG382">
        <v>-2</v>
      </c>
      <c r="AH382">
        <v>7</v>
      </c>
      <c r="AI382">
        <v>14</v>
      </c>
      <c r="AJ382">
        <v>191</v>
      </c>
      <c r="AK382">
        <v>189</v>
      </c>
      <c r="AL382">
        <v>7</v>
      </c>
      <c r="AM382">
        <v>195</v>
      </c>
      <c r="AN382" t="s">
        <v>155</v>
      </c>
      <c r="AO382">
        <v>2</v>
      </c>
      <c r="AP382" s="42">
        <v>0.78791666666666671</v>
      </c>
      <c r="AQ382">
        <v>47.159112999999998</v>
      </c>
      <c r="AR382">
        <v>-88.489261999999997</v>
      </c>
      <c r="AS382">
        <v>313.39999999999998</v>
      </c>
      <c r="AT382">
        <v>36.299999999999997</v>
      </c>
      <c r="AU382">
        <v>12</v>
      </c>
      <c r="AV382">
        <v>11</v>
      </c>
      <c r="AW382" t="s">
        <v>227</v>
      </c>
      <c r="AX382">
        <v>2.0352000000000001</v>
      </c>
      <c r="AY382">
        <v>2.2757000000000001</v>
      </c>
      <c r="AZ382">
        <v>3.4108999999999998</v>
      </c>
      <c r="BA382">
        <v>14.471</v>
      </c>
      <c r="BB382">
        <v>24.07</v>
      </c>
      <c r="BC382">
        <v>1.66</v>
      </c>
      <c r="BD382">
        <v>7.6529999999999996</v>
      </c>
      <c r="BE382">
        <v>3196.6179999999999</v>
      </c>
      <c r="BF382">
        <v>1.244</v>
      </c>
      <c r="BG382">
        <v>8.1890000000000001</v>
      </c>
      <c r="BH382">
        <v>9.5909999999999993</v>
      </c>
      <c r="BI382">
        <v>17.779</v>
      </c>
      <c r="BJ382">
        <v>7.1210000000000004</v>
      </c>
      <c r="BK382">
        <v>8.34</v>
      </c>
      <c r="BL382">
        <v>15.462</v>
      </c>
      <c r="BM382">
        <v>0</v>
      </c>
      <c r="BQ382">
        <v>2577.7040000000002</v>
      </c>
      <c r="BR382">
        <v>0.252357</v>
      </c>
      <c r="BS382">
        <v>0.135297</v>
      </c>
      <c r="BT382">
        <v>5.2969999999999996E-3</v>
      </c>
      <c r="BU382">
        <v>6.0748639999999998</v>
      </c>
      <c r="BV382">
        <v>2.7194696999999999</v>
      </c>
    </row>
    <row r="383" spans="1:74" customFormat="1" x14ac:dyDescent="0.25">
      <c r="A383" s="40">
        <v>41705</v>
      </c>
      <c r="B383" s="41">
        <v>3.8017361111111113E-2</v>
      </c>
      <c r="C383">
        <v>9.4039999999999999</v>
      </c>
      <c r="D383">
        <v>4.1000000000000003E-3</v>
      </c>
      <c r="E383">
        <v>41.373913000000002</v>
      </c>
      <c r="F383">
        <v>240</v>
      </c>
      <c r="G383">
        <v>255.9</v>
      </c>
      <c r="H383">
        <v>-0.9</v>
      </c>
      <c r="J383">
        <v>9.6300000000000008</v>
      </c>
      <c r="K383">
        <v>0.9264</v>
      </c>
      <c r="L383">
        <v>8.7119</v>
      </c>
      <c r="M383">
        <v>3.8E-3</v>
      </c>
      <c r="N383">
        <v>222.29249999999999</v>
      </c>
      <c r="O383">
        <v>237.05359999999999</v>
      </c>
      <c r="P383">
        <v>459.3</v>
      </c>
      <c r="Q383">
        <v>193.31309999999999</v>
      </c>
      <c r="R383">
        <v>206.1499</v>
      </c>
      <c r="S383">
        <v>399.5</v>
      </c>
      <c r="T383">
        <v>0</v>
      </c>
      <c r="W383">
        <v>0</v>
      </c>
      <c r="X383">
        <v>8.9210999999999991</v>
      </c>
      <c r="Y383">
        <v>12</v>
      </c>
      <c r="Z383">
        <v>852</v>
      </c>
      <c r="AA383">
        <v>871</v>
      </c>
      <c r="AB383">
        <v>855</v>
      </c>
      <c r="AC383">
        <v>82</v>
      </c>
      <c r="AD383">
        <v>19.48</v>
      </c>
      <c r="AE383">
        <v>0.45</v>
      </c>
      <c r="AF383">
        <v>970</v>
      </c>
      <c r="AG383">
        <v>-2</v>
      </c>
      <c r="AH383">
        <v>7</v>
      </c>
      <c r="AI383">
        <v>14</v>
      </c>
      <c r="AJ383">
        <v>190.3</v>
      </c>
      <c r="AK383">
        <v>189</v>
      </c>
      <c r="AL383">
        <v>7.3</v>
      </c>
      <c r="AM383">
        <v>195</v>
      </c>
      <c r="AN383" t="s">
        <v>155</v>
      </c>
      <c r="AO383">
        <v>2</v>
      </c>
      <c r="AP383" s="42">
        <v>0.78792824074074075</v>
      </c>
      <c r="AQ383">
        <v>47.159030999999999</v>
      </c>
      <c r="AR383">
        <v>-88.489068000000003</v>
      </c>
      <c r="AS383">
        <v>313.3</v>
      </c>
      <c r="AT383">
        <v>37.6</v>
      </c>
      <c r="AU383">
        <v>12</v>
      </c>
      <c r="AV383">
        <v>11</v>
      </c>
      <c r="AW383" t="s">
        <v>227</v>
      </c>
      <c r="AX383">
        <v>1.3</v>
      </c>
      <c r="AY383">
        <v>2</v>
      </c>
      <c r="AZ383">
        <v>2.4</v>
      </c>
      <c r="BA383">
        <v>14.471</v>
      </c>
      <c r="BB383">
        <v>23.21</v>
      </c>
      <c r="BC383">
        <v>1.6</v>
      </c>
      <c r="BD383">
        <v>7.95</v>
      </c>
      <c r="BE383">
        <v>3196.6419999999998</v>
      </c>
      <c r="BF383">
        <v>0.89500000000000002</v>
      </c>
      <c r="BG383">
        <v>8.5419999999999998</v>
      </c>
      <c r="BH383">
        <v>9.109</v>
      </c>
      <c r="BI383">
        <v>17.651</v>
      </c>
      <c r="BJ383">
        <v>7.4279999999999999</v>
      </c>
      <c r="BK383">
        <v>7.9210000000000003</v>
      </c>
      <c r="BL383">
        <v>15.35</v>
      </c>
      <c r="BM383">
        <v>0</v>
      </c>
      <c r="BQ383">
        <v>2380.1379999999999</v>
      </c>
      <c r="BR383">
        <v>0.25167299999999998</v>
      </c>
      <c r="BS383">
        <v>0.13570299999999999</v>
      </c>
      <c r="BT383">
        <v>5.0000000000000001E-3</v>
      </c>
      <c r="BU383">
        <v>6.0583989999999996</v>
      </c>
      <c r="BV383">
        <v>2.7276303</v>
      </c>
    </row>
    <row r="384" spans="1:74" customFormat="1" x14ac:dyDescent="0.25">
      <c r="A384" s="40">
        <v>41705</v>
      </c>
      <c r="B384" s="41">
        <v>3.8028935185185186E-2</v>
      </c>
      <c r="C384">
        <v>9.5</v>
      </c>
      <c r="D384">
        <v>2.5999999999999999E-3</v>
      </c>
      <c r="E384">
        <v>25.520254000000001</v>
      </c>
      <c r="F384">
        <v>244.5</v>
      </c>
      <c r="G384">
        <v>259.39999999999998</v>
      </c>
      <c r="H384">
        <v>-9.5</v>
      </c>
      <c r="J384">
        <v>9.14</v>
      </c>
      <c r="K384">
        <v>0.92569999999999997</v>
      </c>
      <c r="L384">
        <v>8.7942</v>
      </c>
      <c r="M384">
        <v>2.3999999999999998E-3</v>
      </c>
      <c r="N384">
        <v>226.3776</v>
      </c>
      <c r="O384">
        <v>240.14410000000001</v>
      </c>
      <c r="P384">
        <v>466.5</v>
      </c>
      <c r="Q384">
        <v>196.8656</v>
      </c>
      <c r="R384">
        <v>208.83750000000001</v>
      </c>
      <c r="S384">
        <v>405.7</v>
      </c>
      <c r="T384">
        <v>0</v>
      </c>
      <c r="W384">
        <v>0</v>
      </c>
      <c r="X384">
        <v>8.4608000000000008</v>
      </c>
      <c r="Y384">
        <v>12</v>
      </c>
      <c r="Z384">
        <v>851</v>
      </c>
      <c r="AA384">
        <v>871</v>
      </c>
      <c r="AB384">
        <v>854</v>
      </c>
      <c r="AC384">
        <v>82</v>
      </c>
      <c r="AD384">
        <v>19.48</v>
      </c>
      <c r="AE384">
        <v>0.45</v>
      </c>
      <c r="AF384">
        <v>970</v>
      </c>
      <c r="AG384">
        <v>-2</v>
      </c>
      <c r="AH384">
        <v>7</v>
      </c>
      <c r="AI384">
        <v>14</v>
      </c>
      <c r="AJ384">
        <v>190</v>
      </c>
      <c r="AK384">
        <v>189.7</v>
      </c>
      <c r="AL384">
        <v>7.5</v>
      </c>
      <c r="AM384">
        <v>195</v>
      </c>
      <c r="AN384" t="s">
        <v>155</v>
      </c>
      <c r="AO384">
        <v>2</v>
      </c>
      <c r="AP384" s="42">
        <v>0.78793981481481479</v>
      </c>
      <c r="AQ384">
        <v>47.158968000000002</v>
      </c>
      <c r="AR384">
        <v>-88.488872000000001</v>
      </c>
      <c r="AS384">
        <v>313.2</v>
      </c>
      <c r="AT384">
        <v>38.700000000000003</v>
      </c>
      <c r="AU384">
        <v>12</v>
      </c>
      <c r="AV384">
        <v>11</v>
      </c>
      <c r="AW384" t="s">
        <v>227</v>
      </c>
      <c r="AX384">
        <v>1.3</v>
      </c>
      <c r="AY384">
        <v>2.0081000000000002</v>
      </c>
      <c r="AZ384">
        <v>2.4081000000000001</v>
      </c>
      <c r="BA384">
        <v>14.471</v>
      </c>
      <c r="BB384">
        <v>22.99</v>
      </c>
      <c r="BC384">
        <v>1.59</v>
      </c>
      <c r="BD384">
        <v>8.0259999999999998</v>
      </c>
      <c r="BE384">
        <v>3197.0549999999998</v>
      </c>
      <c r="BF384">
        <v>0.54700000000000004</v>
      </c>
      <c r="BG384">
        <v>8.6180000000000003</v>
      </c>
      <c r="BH384">
        <v>9.1419999999999995</v>
      </c>
      <c r="BI384">
        <v>17.760999999999999</v>
      </c>
      <c r="BJ384">
        <v>7.4950000000000001</v>
      </c>
      <c r="BK384">
        <v>7.9509999999999996</v>
      </c>
      <c r="BL384">
        <v>15.445</v>
      </c>
      <c r="BM384">
        <v>0</v>
      </c>
      <c r="BQ384">
        <v>2236.4870000000001</v>
      </c>
      <c r="BR384">
        <v>0.26445099999999999</v>
      </c>
      <c r="BS384">
        <v>0.135298</v>
      </c>
      <c r="BT384">
        <v>5.0000000000000001E-3</v>
      </c>
      <c r="BU384">
        <v>6.3659860000000004</v>
      </c>
      <c r="BV384">
        <v>2.7194897999999998</v>
      </c>
    </row>
    <row r="385" spans="1:74" customFormat="1" x14ac:dyDescent="0.25">
      <c r="A385" s="40">
        <v>41705</v>
      </c>
      <c r="B385" s="41">
        <v>3.804050925925926E-2</v>
      </c>
      <c r="C385">
        <v>9.5</v>
      </c>
      <c r="D385">
        <v>2E-3</v>
      </c>
      <c r="E385">
        <v>20</v>
      </c>
      <c r="F385">
        <v>249.4</v>
      </c>
      <c r="G385">
        <v>261.10000000000002</v>
      </c>
      <c r="H385">
        <v>-18.8</v>
      </c>
      <c r="J385">
        <v>8.7100000000000009</v>
      </c>
      <c r="K385">
        <v>0.92569999999999997</v>
      </c>
      <c r="L385">
        <v>8.7943999999999996</v>
      </c>
      <c r="M385">
        <v>1.9E-3</v>
      </c>
      <c r="N385">
        <v>230.89259999999999</v>
      </c>
      <c r="O385">
        <v>241.6884</v>
      </c>
      <c r="P385">
        <v>472.6</v>
      </c>
      <c r="Q385">
        <v>200.7921</v>
      </c>
      <c r="R385">
        <v>210.18049999999999</v>
      </c>
      <c r="S385">
        <v>411</v>
      </c>
      <c r="T385">
        <v>0</v>
      </c>
      <c r="W385">
        <v>0</v>
      </c>
      <c r="X385">
        <v>8.0638000000000005</v>
      </c>
      <c r="Y385">
        <v>12</v>
      </c>
      <c r="Z385">
        <v>850</v>
      </c>
      <c r="AA385">
        <v>870</v>
      </c>
      <c r="AB385">
        <v>854</v>
      </c>
      <c r="AC385">
        <v>82</v>
      </c>
      <c r="AD385">
        <v>19.48</v>
      </c>
      <c r="AE385">
        <v>0.45</v>
      </c>
      <c r="AF385">
        <v>970</v>
      </c>
      <c r="AG385">
        <v>-2</v>
      </c>
      <c r="AH385">
        <v>7</v>
      </c>
      <c r="AI385">
        <v>14</v>
      </c>
      <c r="AJ385">
        <v>190</v>
      </c>
      <c r="AK385">
        <v>189.3</v>
      </c>
      <c r="AL385">
        <v>7.5</v>
      </c>
      <c r="AM385">
        <v>195</v>
      </c>
      <c r="AN385" t="s">
        <v>155</v>
      </c>
      <c r="AO385">
        <v>2</v>
      </c>
      <c r="AP385" s="42">
        <v>0.78793981481481479</v>
      </c>
      <c r="AQ385">
        <v>47.158954999999999</v>
      </c>
      <c r="AR385">
        <v>-88.488839999999996</v>
      </c>
      <c r="AS385">
        <v>313.2</v>
      </c>
      <c r="AT385">
        <v>38.700000000000003</v>
      </c>
      <c r="AU385">
        <v>12</v>
      </c>
      <c r="AV385">
        <v>11</v>
      </c>
      <c r="AW385" t="s">
        <v>227</v>
      </c>
      <c r="AX385">
        <v>1.3</v>
      </c>
      <c r="AY385">
        <v>2.1</v>
      </c>
      <c r="AZ385">
        <v>2.5</v>
      </c>
      <c r="BA385">
        <v>14.471</v>
      </c>
      <c r="BB385">
        <v>23</v>
      </c>
      <c r="BC385">
        <v>1.59</v>
      </c>
      <c r="BD385">
        <v>8.0239999999999991</v>
      </c>
      <c r="BE385">
        <v>3197.241</v>
      </c>
      <c r="BF385">
        <v>0.42799999999999999</v>
      </c>
      <c r="BG385">
        <v>8.7910000000000004</v>
      </c>
      <c r="BH385">
        <v>9.202</v>
      </c>
      <c r="BI385">
        <v>17.992000000000001</v>
      </c>
      <c r="BJ385">
        <v>7.6449999999999996</v>
      </c>
      <c r="BK385">
        <v>8.0020000000000007</v>
      </c>
      <c r="BL385">
        <v>15.647</v>
      </c>
      <c r="BM385">
        <v>0</v>
      </c>
      <c r="BQ385">
        <v>2131.6179999999999</v>
      </c>
      <c r="BR385">
        <v>0.29137800000000003</v>
      </c>
      <c r="BS385">
        <v>0.13500000000000001</v>
      </c>
      <c r="BT385">
        <v>5.0000000000000001E-3</v>
      </c>
      <c r="BU385">
        <v>7.0142059999999997</v>
      </c>
      <c r="BV385">
        <v>2.7134999999999998</v>
      </c>
    </row>
    <row r="386" spans="1:74" customFormat="1" x14ac:dyDescent="0.25">
      <c r="A386" s="40">
        <v>41705</v>
      </c>
      <c r="B386" s="41">
        <v>3.8052083333333334E-2</v>
      </c>
      <c r="C386">
        <v>9.3079999999999998</v>
      </c>
      <c r="D386">
        <v>2.0999999999999999E-3</v>
      </c>
      <c r="E386">
        <v>21.224661999999999</v>
      </c>
      <c r="F386">
        <v>251.3</v>
      </c>
      <c r="G386">
        <v>266.10000000000002</v>
      </c>
      <c r="H386">
        <v>0</v>
      </c>
      <c r="J386">
        <v>8.3699999999999992</v>
      </c>
      <c r="K386">
        <v>0.92720000000000002</v>
      </c>
      <c r="L386">
        <v>8.6302000000000003</v>
      </c>
      <c r="M386">
        <v>2E-3</v>
      </c>
      <c r="N386">
        <v>233.00530000000001</v>
      </c>
      <c r="O386">
        <v>246.7252</v>
      </c>
      <c r="P386">
        <v>479.7</v>
      </c>
      <c r="Q386">
        <v>202.6293</v>
      </c>
      <c r="R386">
        <v>214.56059999999999</v>
      </c>
      <c r="S386">
        <v>417.2</v>
      </c>
      <c r="T386">
        <v>0</v>
      </c>
      <c r="W386">
        <v>0</v>
      </c>
      <c r="X386">
        <v>7.7575000000000003</v>
      </c>
      <c r="Y386">
        <v>12.1</v>
      </c>
      <c r="Z386">
        <v>850</v>
      </c>
      <c r="AA386">
        <v>869</v>
      </c>
      <c r="AB386">
        <v>853</v>
      </c>
      <c r="AC386">
        <v>82</v>
      </c>
      <c r="AD386">
        <v>19.48</v>
      </c>
      <c r="AE386">
        <v>0.45</v>
      </c>
      <c r="AF386">
        <v>970</v>
      </c>
      <c r="AG386">
        <v>-2</v>
      </c>
      <c r="AH386">
        <v>7</v>
      </c>
      <c r="AI386">
        <v>14</v>
      </c>
      <c r="AJ386">
        <v>190.7</v>
      </c>
      <c r="AK386">
        <v>189.7</v>
      </c>
      <c r="AL386">
        <v>7.5</v>
      </c>
      <c r="AM386">
        <v>195</v>
      </c>
      <c r="AN386" t="s">
        <v>155</v>
      </c>
      <c r="AO386">
        <v>2</v>
      </c>
      <c r="AP386" s="42">
        <v>0.78796296296296298</v>
      </c>
      <c r="AQ386">
        <v>47.158807000000003</v>
      </c>
      <c r="AR386">
        <v>-88.488459000000006</v>
      </c>
      <c r="AS386">
        <v>313</v>
      </c>
      <c r="AT386">
        <v>38.700000000000003</v>
      </c>
      <c r="AU386">
        <v>12</v>
      </c>
      <c r="AV386">
        <v>11</v>
      </c>
      <c r="AW386" t="s">
        <v>227</v>
      </c>
      <c r="AX386">
        <v>1.3480479999999999</v>
      </c>
      <c r="AY386">
        <v>2.0119120000000001</v>
      </c>
      <c r="AZ386">
        <v>2.5320320000000001</v>
      </c>
      <c r="BA386">
        <v>14.471</v>
      </c>
      <c r="BB386">
        <v>23.45</v>
      </c>
      <c r="BC386">
        <v>1.62</v>
      </c>
      <c r="BD386">
        <v>7.8520000000000003</v>
      </c>
      <c r="BE386">
        <v>3197.4609999999998</v>
      </c>
      <c r="BF386">
        <v>0.46400000000000002</v>
      </c>
      <c r="BG386">
        <v>9.0399999999999991</v>
      </c>
      <c r="BH386">
        <v>9.5730000000000004</v>
      </c>
      <c r="BI386">
        <v>18.613</v>
      </c>
      <c r="BJ386">
        <v>7.8620000000000001</v>
      </c>
      <c r="BK386">
        <v>8.3249999999999993</v>
      </c>
      <c r="BL386">
        <v>16.187000000000001</v>
      </c>
      <c r="BM386">
        <v>0</v>
      </c>
      <c r="BQ386">
        <v>2089.8090000000002</v>
      </c>
      <c r="BR386">
        <v>0.31265399999999999</v>
      </c>
      <c r="BS386">
        <v>0.136406</v>
      </c>
      <c r="BT386">
        <v>5.0000000000000001E-3</v>
      </c>
      <c r="BU386">
        <v>7.5263629999999999</v>
      </c>
      <c r="BV386">
        <v>2.7417606000000001</v>
      </c>
    </row>
    <row r="387" spans="1:74" customFormat="1" x14ac:dyDescent="0.25">
      <c r="A387" s="40">
        <v>41705</v>
      </c>
      <c r="B387" s="41">
        <v>3.8063657407407407E-2</v>
      </c>
      <c r="C387">
        <v>9.0060000000000002</v>
      </c>
      <c r="D387">
        <v>3.0000000000000001E-3</v>
      </c>
      <c r="E387">
        <v>29.670608000000001</v>
      </c>
      <c r="F387">
        <v>251.5</v>
      </c>
      <c r="G387">
        <v>271.8</v>
      </c>
      <c r="H387">
        <v>-12.1</v>
      </c>
      <c r="J387">
        <v>8.1999999999999993</v>
      </c>
      <c r="K387">
        <v>0.92949999999999999</v>
      </c>
      <c r="L387">
        <v>8.3712</v>
      </c>
      <c r="M387">
        <v>2.8E-3</v>
      </c>
      <c r="N387">
        <v>233.7713</v>
      </c>
      <c r="O387">
        <v>252.63919999999999</v>
      </c>
      <c r="P387">
        <v>486.4</v>
      </c>
      <c r="Q387">
        <v>203.2954</v>
      </c>
      <c r="R387">
        <v>219.7037</v>
      </c>
      <c r="S387">
        <v>423</v>
      </c>
      <c r="T387">
        <v>0</v>
      </c>
      <c r="W387">
        <v>0</v>
      </c>
      <c r="X387">
        <v>7.6219999999999999</v>
      </c>
      <c r="Y387">
        <v>12</v>
      </c>
      <c r="Z387">
        <v>850</v>
      </c>
      <c r="AA387">
        <v>869</v>
      </c>
      <c r="AB387">
        <v>853</v>
      </c>
      <c r="AC387">
        <v>82</v>
      </c>
      <c r="AD387">
        <v>19.48</v>
      </c>
      <c r="AE387">
        <v>0.45</v>
      </c>
      <c r="AF387">
        <v>970</v>
      </c>
      <c r="AG387">
        <v>-2</v>
      </c>
      <c r="AH387">
        <v>7</v>
      </c>
      <c r="AI387">
        <v>14</v>
      </c>
      <c r="AJ387">
        <v>191</v>
      </c>
      <c r="AK387">
        <v>189.3</v>
      </c>
      <c r="AL387">
        <v>7.5</v>
      </c>
      <c r="AM387">
        <v>195</v>
      </c>
      <c r="AN387" t="s">
        <v>155</v>
      </c>
      <c r="AO387">
        <v>2</v>
      </c>
      <c r="AP387" s="42">
        <v>0.78797453703703713</v>
      </c>
      <c r="AQ387">
        <v>47.158810000000003</v>
      </c>
      <c r="AR387">
        <v>-88.488191999999998</v>
      </c>
      <c r="AS387">
        <v>313</v>
      </c>
      <c r="AT387">
        <v>39.5</v>
      </c>
      <c r="AU387">
        <v>12</v>
      </c>
      <c r="AV387">
        <v>11</v>
      </c>
      <c r="AW387" t="s">
        <v>227</v>
      </c>
      <c r="AX387">
        <v>1.8351999999999999</v>
      </c>
      <c r="AY387">
        <v>1.0081</v>
      </c>
      <c r="AZ387">
        <v>2.8595000000000002</v>
      </c>
      <c r="BA387">
        <v>14.471</v>
      </c>
      <c r="BB387">
        <v>24.2</v>
      </c>
      <c r="BC387">
        <v>1.67</v>
      </c>
      <c r="BD387">
        <v>7.5830000000000002</v>
      </c>
      <c r="BE387">
        <v>3197.5940000000001</v>
      </c>
      <c r="BF387">
        <v>0.67</v>
      </c>
      <c r="BG387">
        <v>9.3510000000000009</v>
      </c>
      <c r="BH387">
        <v>10.106</v>
      </c>
      <c r="BI387">
        <v>19.457000000000001</v>
      </c>
      <c r="BJ387">
        <v>8.1319999999999997</v>
      </c>
      <c r="BK387">
        <v>8.7880000000000003</v>
      </c>
      <c r="BL387">
        <v>16.920000000000002</v>
      </c>
      <c r="BM387">
        <v>0</v>
      </c>
      <c r="BQ387">
        <v>2116.9140000000002</v>
      </c>
      <c r="BR387">
        <v>0.30534600000000001</v>
      </c>
      <c r="BS387">
        <v>0.13700000000000001</v>
      </c>
      <c r="BT387">
        <v>5.0000000000000001E-3</v>
      </c>
      <c r="BU387">
        <v>7.3504420000000001</v>
      </c>
      <c r="BV387">
        <v>2.7536999999999998</v>
      </c>
    </row>
    <row r="388" spans="1:74" customFormat="1" x14ac:dyDescent="0.25">
      <c r="A388" s="40">
        <v>41705</v>
      </c>
      <c r="B388" s="41">
        <v>3.8075231481481481E-2</v>
      </c>
      <c r="C388">
        <v>8.6709999999999994</v>
      </c>
      <c r="D388">
        <v>4.5999999999999999E-3</v>
      </c>
      <c r="E388">
        <v>45.936982</v>
      </c>
      <c r="F388">
        <v>246.2</v>
      </c>
      <c r="G388">
        <v>271.5</v>
      </c>
      <c r="H388">
        <v>-1.9</v>
      </c>
      <c r="J388">
        <v>8.1999999999999993</v>
      </c>
      <c r="K388">
        <v>0.93210000000000004</v>
      </c>
      <c r="L388">
        <v>8.0820000000000007</v>
      </c>
      <c r="M388">
        <v>4.3E-3</v>
      </c>
      <c r="N388">
        <v>229.44390000000001</v>
      </c>
      <c r="O388">
        <v>253.0635</v>
      </c>
      <c r="P388">
        <v>482.5</v>
      </c>
      <c r="Q388">
        <v>199.53219999999999</v>
      </c>
      <c r="R388">
        <v>220.0727</v>
      </c>
      <c r="S388">
        <v>419.6</v>
      </c>
      <c r="T388">
        <v>0</v>
      </c>
      <c r="W388">
        <v>0</v>
      </c>
      <c r="X388">
        <v>7.6432000000000002</v>
      </c>
      <c r="Y388">
        <v>12.1</v>
      </c>
      <c r="Z388">
        <v>849</v>
      </c>
      <c r="AA388">
        <v>869</v>
      </c>
      <c r="AB388">
        <v>853</v>
      </c>
      <c r="AC388">
        <v>82</v>
      </c>
      <c r="AD388">
        <v>19.48</v>
      </c>
      <c r="AE388">
        <v>0.45</v>
      </c>
      <c r="AF388">
        <v>970</v>
      </c>
      <c r="AG388">
        <v>-2</v>
      </c>
      <c r="AH388">
        <v>7</v>
      </c>
      <c r="AI388">
        <v>14</v>
      </c>
      <c r="AJ388">
        <v>190.3</v>
      </c>
      <c r="AK388">
        <v>189</v>
      </c>
      <c r="AL388">
        <v>7.5</v>
      </c>
      <c r="AM388">
        <v>195</v>
      </c>
      <c r="AN388" t="s">
        <v>155</v>
      </c>
      <c r="AO388">
        <v>2</v>
      </c>
      <c r="AP388" s="42">
        <v>0.78798611111111105</v>
      </c>
      <c r="AQ388">
        <v>47.158810000000003</v>
      </c>
      <c r="AR388">
        <v>-88.487932000000001</v>
      </c>
      <c r="AS388">
        <v>313</v>
      </c>
      <c r="AT388">
        <v>43.7</v>
      </c>
      <c r="AU388">
        <v>12</v>
      </c>
      <c r="AV388">
        <v>11</v>
      </c>
      <c r="AW388" t="s">
        <v>204</v>
      </c>
      <c r="AX388">
        <v>1.1000000000000001</v>
      </c>
      <c r="AY388">
        <v>1.1000000000000001</v>
      </c>
      <c r="AZ388">
        <v>2.4</v>
      </c>
      <c r="BA388">
        <v>14.471</v>
      </c>
      <c r="BB388">
        <v>25.1</v>
      </c>
      <c r="BC388">
        <v>1.73</v>
      </c>
      <c r="BD388">
        <v>7.2850000000000001</v>
      </c>
      <c r="BE388">
        <v>3197.4969999999998</v>
      </c>
      <c r="BF388">
        <v>1.0780000000000001</v>
      </c>
      <c r="BG388">
        <v>9.5060000000000002</v>
      </c>
      <c r="BH388">
        <v>10.484999999999999</v>
      </c>
      <c r="BI388">
        <v>19.991</v>
      </c>
      <c r="BJ388">
        <v>8.2669999999999995</v>
      </c>
      <c r="BK388">
        <v>9.1180000000000003</v>
      </c>
      <c r="BL388">
        <v>17.385000000000002</v>
      </c>
      <c r="BM388">
        <v>0</v>
      </c>
      <c r="BQ388">
        <v>2198.6779999999999</v>
      </c>
      <c r="BR388">
        <v>0.29507899999999998</v>
      </c>
      <c r="BS388">
        <v>0.13770299999999999</v>
      </c>
      <c r="BT388">
        <v>5.0000000000000001E-3</v>
      </c>
      <c r="BU388">
        <v>7.1032890000000002</v>
      </c>
      <c r="BV388">
        <v>2.7678303</v>
      </c>
    </row>
    <row r="389" spans="1:74" customFormat="1" x14ac:dyDescent="0.25">
      <c r="A389" s="40">
        <v>41705</v>
      </c>
      <c r="B389" s="41">
        <v>3.8086805555555554E-2</v>
      </c>
      <c r="C389">
        <v>8.1509999999999998</v>
      </c>
      <c r="D389">
        <v>3.0999999999999999E-3</v>
      </c>
      <c r="E389">
        <v>31.265509000000002</v>
      </c>
      <c r="F389">
        <v>239.9</v>
      </c>
      <c r="G389">
        <v>278.39999999999998</v>
      </c>
      <c r="H389">
        <v>-8.8000000000000007</v>
      </c>
      <c r="J389">
        <v>8.3699999999999992</v>
      </c>
      <c r="K389">
        <v>0.93620000000000003</v>
      </c>
      <c r="L389">
        <v>7.6307</v>
      </c>
      <c r="M389">
        <v>2.8999999999999998E-3</v>
      </c>
      <c r="N389">
        <v>224.5643</v>
      </c>
      <c r="O389">
        <v>260.62689999999998</v>
      </c>
      <c r="P389">
        <v>485.2</v>
      </c>
      <c r="Q389">
        <v>195.28880000000001</v>
      </c>
      <c r="R389">
        <v>226.65</v>
      </c>
      <c r="S389">
        <v>421.9</v>
      </c>
      <c r="T389">
        <v>0</v>
      </c>
      <c r="W389">
        <v>0</v>
      </c>
      <c r="X389">
        <v>7.8384999999999998</v>
      </c>
      <c r="Y389">
        <v>12</v>
      </c>
      <c r="Z389">
        <v>849</v>
      </c>
      <c r="AA389">
        <v>868</v>
      </c>
      <c r="AB389">
        <v>853</v>
      </c>
      <c r="AC389">
        <v>82</v>
      </c>
      <c r="AD389">
        <v>19.48</v>
      </c>
      <c r="AE389">
        <v>0.45</v>
      </c>
      <c r="AF389">
        <v>970</v>
      </c>
      <c r="AG389">
        <v>-2</v>
      </c>
      <c r="AH389">
        <v>7</v>
      </c>
      <c r="AI389">
        <v>14</v>
      </c>
      <c r="AJ389">
        <v>190</v>
      </c>
      <c r="AK389">
        <v>189</v>
      </c>
      <c r="AL389">
        <v>7.5</v>
      </c>
      <c r="AM389">
        <v>195</v>
      </c>
      <c r="AN389" t="s">
        <v>155</v>
      </c>
      <c r="AO389">
        <v>2</v>
      </c>
      <c r="AP389" s="42">
        <v>0.7879976851851852</v>
      </c>
      <c r="AQ389">
        <v>47.158808999999998</v>
      </c>
      <c r="AR389">
        <v>-88.487672000000003</v>
      </c>
      <c r="AS389">
        <v>312.89999999999998</v>
      </c>
      <c r="AT389">
        <v>43.8</v>
      </c>
      <c r="AU389">
        <v>12</v>
      </c>
      <c r="AV389">
        <v>11</v>
      </c>
      <c r="AW389" t="s">
        <v>204</v>
      </c>
      <c r="AX389">
        <v>1.1081000000000001</v>
      </c>
      <c r="AY389">
        <v>1.0919000000000001</v>
      </c>
      <c r="AZ389">
        <v>2.3919000000000001</v>
      </c>
      <c r="BA389">
        <v>14.471</v>
      </c>
      <c r="BB389">
        <v>26.64</v>
      </c>
      <c r="BC389">
        <v>1.84</v>
      </c>
      <c r="BD389">
        <v>6.819</v>
      </c>
      <c r="BE389">
        <v>3198.904</v>
      </c>
      <c r="BF389">
        <v>0.78100000000000003</v>
      </c>
      <c r="BG389">
        <v>9.859</v>
      </c>
      <c r="BH389">
        <v>11.442</v>
      </c>
      <c r="BI389">
        <v>21.3</v>
      </c>
      <c r="BJ389">
        <v>8.5730000000000004</v>
      </c>
      <c r="BK389">
        <v>9.9499999999999993</v>
      </c>
      <c r="BL389">
        <v>18.524000000000001</v>
      </c>
      <c r="BM389">
        <v>0</v>
      </c>
      <c r="BQ389">
        <v>2389.297</v>
      </c>
      <c r="BR389">
        <v>0.27261299999999999</v>
      </c>
      <c r="BS389">
        <v>0.137297</v>
      </c>
      <c r="BT389">
        <v>5.7029999999999997E-3</v>
      </c>
      <c r="BU389">
        <v>6.5624760000000002</v>
      </c>
      <c r="BV389">
        <v>2.7596696999999999</v>
      </c>
    </row>
    <row r="390" spans="1:74" customFormat="1" x14ac:dyDescent="0.25">
      <c r="A390" s="40">
        <v>41705</v>
      </c>
      <c r="B390" s="41">
        <v>3.8098379629629628E-2</v>
      </c>
      <c r="C390">
        <v>7.165</v>
      </c>
      <c r="D390">
        <v>1.1000000000000001E-3</v>
      </c>
      <c r="E390">
        <v>11.165049</v>
      </c>
      <c r="F390">
        <v>232.9</v>
      </c>
      <c r="G390">
        <v>278.39999999999998</v>
      </c>
      <c r="H390">
        <v>-20</v>
      </c>
      <c r="J390">
        <v>8.5299999999999994</v>
      </c>
      <c r="K390">
        <v>0.94389999999999996</v>
      </c>
      <c r="L390">
        <v>6.7629999999999999</v>
      </c>
      <c r="M390">
        <v>1.1000000000000001E-3</v>
      </c>
      <c r="N390">
        <v>219.81780000000001</v>
      </c>
      <c r="O390">
        <v>262.79109999999997</v>
      </c>
      <c r="P390">
        <v>482.6</v>
      </c>
      <c r="Q390">
        <v>191.161</v>
      </c>
      <c r="R390">
        <v>228.53210000000001</v>
      </c>
      <c r="S390">
        <v>419.7</v>
      </c>
      <c r="T390">
        <v>0</v>
      </c>
      <c r="W390">
        <v>0</v>
      </c>
      <c r="X390">
        <v>8.0503999999999998</v>
      </c>
      <c r="Y390">
        <v>12</v>
      </c>
      <c r="Z390">
        <v>850</v>
      </c>
      <c r="AA390">
        <v>869</v>
      </c>
      <c r="AB390">
        <v>854</v>
      </c>
      <c r="AC390">
        <v>82</v>
      </c>
      <c r="AD390">
        <v>19.48</v>
      </c>
      <c r="AE390">
        <v>0.45</v>
      </c>
      <c r="AF390">
        <v>970</v>
      </c>
      <c r="AG390">
        <v>-2</v>
      </c>
      <c r="AH390">
        <v>7</v>
      </c>
      <c r="AI390">
        <v>14</v>
      </c>
      <c r="AJ390">
        <v>190</v>
      </c>
      <c r="AK390">
        <v>189</v>
      </c>
      <c r="AL390">
        <v>7.4</v>
      </c>
      <c r="AM390">
        <v>195</v>
      </c>
      <c r="AN390" t="s">
        <v>155</v>
      </c>
      <c r="AO390">
        <v>2</v>
      </c>
      <c r="AP390" s="42">
        <v>0.78800925925925924</v>
      </c>
      <c r="AQ390">
        <v>47.158817999999997</v>
      </c>
      <c r="AR390">
        <v>-88.487392999999997</v>
      </c>
      <c r="AS390">
        <v>312.89999999999998</v>
      </c>
      <c r="AT390">
        <v>45</v>
      </c>
      <c r="AU390">
        <v>12</v>
      </c>
      <c r="AV390">
        <v>12</v>
      </c>
      <c r="AW390" t="s">
        <v>226</v>
      </c>
      <c r="AX390">
        <v>1.2</v>
      </c>
      <c r="AY390">
        <v>1</v>
      </c>
      <c r="AZ390">
        <v>2.2999999999999998</v>
      </c>
      <c r="BA390">
        <v>14.471</v>
      </c>
      <c r="BB390">
        <v>30.19</v>
      </c>
      <c r="BC390">
        <v>2.09</v>
      </c>
      <c r="BD390">
        <v>5.94</v>
      </c>
      <c r="BE390">
        <v>3201.7910000000002</v>
      </c>
      <c r="BF390">
        <v>0.318</v>
      </c>
      <c r="BG390">
        <v>10.898</v>
      </c>
      <c r="BH390">
        <v>13.029</v>
      </c>
      <c r="BI390">
        <v>23.927</v>
      </c>
      <c r="BJ390">
        <v>9.4770000000000003</v>
      </c>
      <c r="BK390">
        <v>11.33</v>
      </c>
      <c r="BL390">
        <v>20.808</v>
      </c>
      <c r="BM390">
        <v>0</v>
      </c>
      <c r="BQ390">
        <v>2771.1990000000001</v>
      </c>
      <c r="BR390">
        <v>0.237286</v>
      </c>
      <c r="BS390">
        <v>0.136297</v>
      </c>
      <c r="BT390">
        <v>6.0000000000000001E-3</v>
      </c>
      <c r="BU390">
        <v>5.7120670000000002</v>
      </c>
      <c r="BV390">
        <v>2.7395697000000001</v>
      </c>
    </row>
    <row r="391" spans="1:74" customFormat="1" x14ac:dyDescent="0.25">
      <c r="A391" s="40">
        <v>41705</v>
      </c>
      <c r="B391" s="41">
        <v>3.8109953703703701E-2</v>
      </c>
      <c r="C391">
        <v>5.6130000000000004</v>
      </c>
      <c r="D391">
        <v>2.9999999999999997E-4</v>
      </c>
      <c r="E391">
        <v>2.5854879999999998</v>
      </c>
      <c r="F391">
        <v>195.6</v>
      </c>
      <c r="G391">
        <v>264.5</v>
      </c>
      <c r="H391">
        <v>0</v>
      </c>
      <c r="J391">
        <v>8.93</v>
      </c>
      <c r="K391">
        <v>0.95640000000000003</v>
      </c>
      <c r="L391">
        <v>5.3689</v>
      </c>
      <c r="M391">
        <v>2.0000000000000001E-4</v>
      </c>
      <c r="N391">
        <v>187.05879999999999</v>
      </c>
      <c r="O391">
        <v>252.9676</v>
      </c>
      <c r="P391">
        <v>440</v>
      </c>
      <c r="Q391">
        <v>162.67269999999999</v>
      </c>
      <c r="R391">
        <v>219.98920000000001</v>
      </c>
      <c r="S391">
        <v>382.7</v>
      </c>
      <c r="T391">
        <v>0</v>
      </c>
      <c r="W391">
        <v>0</v>
      </c>
      <c r="X391">
        <v>8.5457000000000001</v>
      </c>
      <c r="Y391">
        <v>12.1</v>
      </c>
      <c r="Z391">
        <v>850</v>
      </c>
      <c r="AA391">
        <v>869</v>
      </c>
      <c r="AB391">
        <v>854</v>
      </c>
      <c r="AC391">
        <v>82</v>
      </c>
      <c r="AD391">
        <v>19.48</v>
      </c>
      <c r="AE391">
        <v>0.45</v>
      </c>
      <c r="AF391">
        <v>970</v>
      </c>
      <c r="AG391">
        <v>-2</v>
      </c>
      <c r="AH391">
        <v>7</v>
      </c>
      <c r="AI391">
        <v>14</v>
      </c>
      <c r="AJ391">
        <v>190</v>
      </c>
      <c r="AK391">
        <v>189</v>
      </c>
      <c r="AL391">
        <v>7.4</v>
      </c>
      <c r="AM391">
        <v>195</v>
      </c>
      <c r="AN391" t="s">
        <v>155</v>
      </c>
      <c r="AO391">
        <v>2</v>
      </c>
      <c r="AP391" s="42">
        <v>0.78802083333333339</v>
      </c>
      <c r="AQ391">
        <v>47.158822000000001</v>
      </c>
      <c r="AR391">
        <v>-88.487117999999995</v>
      </c>
      <c r="AS391">
        <v>312.5</v>
      </c>
      <c r="AT391">
        <v>45.6</v>
      </c>
      <c r="AU391">
        <v>12</v>
      </c>
      <c r="AV391">
        <v>12</v>
      </c>
      <c r="AW391" t="s">
        <v>226</v>
      </c>
      <c r="AX391">
        <v>1.2081</v>
      </c>
      <c r="AY391">
        <v>1.0243</v>
      </c>
      <c r="AZ391">
        <v>2.3081</v>
      </c>
      <c r="BA391">
        <v>14.471</v>
      </c>
      <c r="BB391">
        <v>38.270000000000003</v>
      </c>
      <c r="BC391">
        <v>2.64</v>
      </c>
      <c r="BD391">
        <v>4.5540000000000003</v>
      </c>
      <c r="BE391">
        <v>3207.076</v>
      </c>
      <c r="BF391">
        <v>9.4E-2</v>
      </c>
      <c r="BG391">
        <v>11.701000000000001</v>
      </c>
      <c r="BH391">
        <v>15.824</v>
      </c>
      <c r="BI391">
        <v>27.526</v>
      </c>
      <c r="BJ391">
        <v>10.176</v>
      </c>
      <c r="BK391">
        <v>13.760999999999999</v>
      </c>
      <c r="BL391">
        <v>23.937000000000001</v>
      </c>
      <c r="BM391">
        <v>0</v>
      </c>
      <c r="BQ391">
        <v>3711.6610000000001</v>
      </c>
      <c r="BR391">
        <v>0.19436500000000001</v>
      </c>
      <c r="BS391">
        <v>0.137406</v>
      </c>
      <c r="BT391">
        <v>6.0000000000000001E-3</v>
      </c>
      <c r="BU391">
        <v>4.678852</v>
      </c>
      <c r="BV391">
        <v>2.7618605999999999</v>
      </c>
    </row>
    <row r="392" spans="1:74" customFormat="1" x14ac:dyDescent="0.25">
      <c r="A392" s="40">
        <v>41705</v>
      </c>
      <c r="B392" s="41">
        <v>3.8121527777777782E-2</v>
      </c>
      <c r="C392">
        <v>4.82</v>
      </c>
      <c r="D392">
        <v>1.5E-3</v>
      </c>
      <c r="E392">
        <v>14.792745999999999</v>
      </c>
      <c r="F392">
        <v>152.1</v>
      </c>
      <c r="G392">
        <v>238.9</v>
      </c>
      <c r="H392">
        <v>-16.2</v>
      </c>
      <c r="J392">
        <v>9.73</v>
      </c>
      <c r="K392">
        <v>0.96289999999999998</v>
      </c>
      <c r="L392">
        <v>4.6416000000000004</v>
      </c>
      <c r="M392">
        <v>1.4E-3</v>
      </c>
      <c r="N392">
        <v>146.42930000000001</v>
      </c>
      <c r="O392">
        <v>230.0172</v>
      </c>
      <c r="P392">
        <v>376.4</v>
      </c>
      <c r="Q392">
        <v>127.3399</v>
      </c>
      <c r="R392">
        <v>200.0308</v>
      </c>
      <c r="S392">
        <v>327.39999999999998</v>
      </c>
      <c r="T392">
        <v>0</v>
      </c>
      <c r="W392">
        <v>0</v>
      </c>
      <c r="X392">
        <v>9.3673000000000002</v>
      </c>
      <c r="Y392">
        <v>12</v>
      </c>
      <c r="Z392">
        <v>851</v>
      </c>
      <c r="AA392">
        <v>869</v>
      </c>
      <c r="AB392">
        <v>855</v>
      </c>
      <c r="AC392">
        <v>82</v>
      </c>
      <c r="AD392">
        <v>19.48</v>
      </c>
      <c r="AE392">
        <v>0.45</v>
      </c>
      <c r="AF392">
        <v>970</v>
      </c>
      <c r="AG392">
        <v>-2</v>
      </c>
      <c r="AH392">
        <v>7</v>
      </c>
      <c r="AI392">
        <v>14</v>
      </c>
      <c r="AJ392">
        <v>190</v>
      </c>
      <c r="AK392">
        <v>189</v>
      </c>
      <c r="AL392">
        <v>7.3</v>
      </c>
      <c r="AM392">
        <v>195</v>
      </c>
      <c r="AN392" t="s">
        <v>155</v>
      </c>
      <c r="AO392">
        <v>2</v>
      </c>
      <c r="AP392" s="42">
        <v>0.78803240740740732</v>
      </c>
      <c r="AQ392">
        <v>47.158821000000003</v>
      </c>
      <c r="AR392">
        <v>-88.486850000000004</v>
      </c>
      <c r="AS392">
        <v>312.2</v>
      </c>
      <c r="AT392">
        <v>45.6</v>
      </c>
      <c r="AU392">
        <v>12</v>
      </c>
      <c r="AV392">
        <v>12</v>
      </c>
      <c r="AW392" t="s">
        <v>226</v>
      </c>
      <c r="AX392">
        <v>1.3</v>
      </c>
      <c r="AY392">
        <v>1.3</v>
      </c>
      <c r="AZ392">
        <v>2.4</v>
      </c>
      <c r="BA392">
        <v>14.471</v>
      </c>
      <c r="BB392">
        <v>44.4</v>
      </c>
      <c r="BC392">
        <v>3.07</v>
      </c>
      <c r="BD392">
        <v>3.85</v>
      </c>
      <c r="BE392">
        <v>3209.991</v>
      </c>
      <c r="BF392">
        <v>0.627</v>
      </c>
      <c r="BG392">
        <v>10.605</v>
      </c>
      <c r="BH392">
        <v>16.658000000000001</v>
      </c>
      <c r="BI392">
        <v>27.263000000000002</v>
      </c>
      <c r="BJ392">
        <v>9.2219999999999995</v>
      </c>
      <c r="BK392">
        <v>14.487</v>
      </c>
      <c r="BL392">
        <v>23.709</v>
      </c>
      <c r="BM392">
        <v>0</v>
      </c>
      <c r="BQ392">
        <v>4710.2839999999997</v>
      </c>
      <c r="BR392">
        <v>0.14022599999999999</v>
      </c>
      <c r="BS392">
        <v>0.13800000000000001</v>
      </c>
      <c r="BT392">
        <v>5.2969999999999996E-3</v>
      </c>
      <c r="BU392">
        <v>3.375591</v>
      </c>
      <c r="BV392">
        <v>2.7738</v>
      </c>
    </row>
    <row r="393" spans="1:74" customFormat="1" x14ac:dyDescent="0.25">
      <c r="A393" s="40">
        <v>41705</v>
      </c>
      <c r="B393" s="41">
        <v>3.8133101851851856E-2</v>
      </c>
      <c r="C393">
        <v>4.7569999999999997</v>
      </c>
      <c r="D393">
        <v>5.7999999999999996E-3</v>
      </c>
      <c r="E393">
        <v>57.970638999999998</v>
      </c>
      <c r="F393">
        <v>125.9</v>
      </c>
      <c r="G393">
        <v>220.3</v>
      </c>
      <c r="H393">
        <v>-3.2</v>
      </c>
      <c r="J393">
        <v>10.94</v>
      </c>
      <c r="K393">
        <v>0.96340000000000003</v>
      </c>
      <c r="L393">
        <v>4.5827</v>
      </c>
      <c r="M393">
        <v>5.5999999999999999E-3</v>
      </c>
      <c r="N393">
        <v>121.32210000000001</v>
      </c>
      <c r="O393">
        <v>212.27109999999999</v>
      </c>
      <c r="P393">
        <v>333.6</v>
      </c>
      <c r="Q393">
        <v>105.5059</v>
      </c>
      <c r="R393">
        <v>184.59819999999999</v>
      </c>
      <c r="S393">
        <v>290.10000000000002</v>
      </c>
      <c r="T393">
        <v>0</v>
      </c>
      <c r="W393">
        <v>0</v>
      </c>
      <c r="X393">
        <v>10.5359</v>
      </c>
      <c r="Y393">
        <v>12.1</v>
      </c>
      <c r="Z393">
        <v>852</v>
      </c>
      <c r="AA393">
        <v>870</v>
      </c>
      <c r="AB393">
        <v>856</v>
      </c>
      <c r="AC393">
        <v>82</v>
      </c>
      <c r="AD393">
        <v>19.48</v>
      </c>
      <c r="AE393">
        <v>0.45</v>
      </c>
      <c r="AF393">
        <v>970</v>
      </c>
      <c r="AG393">
        <v>-2</v>
      </c>
      <c r="AH393">
        <v>7</v>
      </c>
      <c r="AI393">
        <v>14</v>
      </c>
      <c r="AJ393">
        <v>190</v>
      </c>
      <c r="AK393">
        <v>188.3</v>
      </c>
      <c r="AL393">
        <v>7.4</v>
      </c>
      <c r="AM393">
        <v>195</v>
      </c>
      <c r="AN393" t="s">
        <v>155</v>
      </c>
      <c r="AO393">
        <v>2</v>
      </c>
      <c r="AP393" s="42">
        <v>0.78804398148148147</v>
      </c>
      <c r="AQ393">
        <v>47.158811</v>
      </c>
      <c r="AR393">
        <v>-88.486581999999999</v>
      </c>
      <c r="AS393">
        <v>312.5</v>
      </c>
      <c r="AT393">
        <v>45.4</v>
      </c>
      <c r="AU393">
        <v>12</v>
      </c>
      <c r="AV393">
        <v>11</v>
      </c>
      <c r="AW393" t="s">
        <v>212</v>
      </c>
      <c r="AX393">
        <v>1.3</v>
      </c>
      <c r="AY393">
        <v>1.3</v>
      </c>
      <c r="AZ393">
        <v>2.4</v>
      </c>
      <c r="BA393">
        <v>14.471</v>
      </c>
      <c r="BB393">
        <v>44.94</v>
      </c>
      <c r="BC393">
        <v>3.11</v>
      </c>
      <c r="BD393">
        <v>3.7959999999999998</v>
      </c>
      <c r="BE393">
        <v>3207.3980000000001</v>
      </c>
      <c r="BF393">
        <v>2.488</v>
      </c>
      <c r="BG393">
        <v>8.8919999999999995</v>
      </c>
      <c r="BH393">
        <v>15.558</v>
      </c>
      <c r="BI393">
        <v>24.45</v>
      </c>
      <c r="BJ393">
        <v>7.7329999999999997</v>
      </c>
      <c r="BK393">
        <v>13.53</v>
      </c>
      <c r="BL393">
        <v>21.263000000000002</v>
      </c>
      <c r="BM393">
        <v>0</v>
      </c>
      <c r="BQ393">
        <v>5361.6940000000004</v>
      </c>
      <c r="BR393">
        <v>9.4880000000000006E-2</v>
      </c>
      <c r="BS393">
        <v>0.139406</v>
      </c>
      <c r="BT393">
        <v>5.7029999999999997E-3</v>
      </c>
      <c r="BU393">
        <v>2.2839990000000001</v>
      </c>
      <c r="BV393">
        <v>2.8020605999999999</v>
      </c>
    </row>
    <row r="394" spans="1:74" customFormat="1" x14ac:dyDescent="0.25">
      <c r="A394" s="40">
        <v>41705</v>
      </c>
      <c r="B394" s="41">
        <v>3.8144675925925929E-2</v>
      </c>
      <c r="C394">
        <v>4.87</v>
      </c>
      <c r="D394">
        <v>6.0000000000000001E-3</v>
      </c>
      <c r="E394">
        <v>60</v>
      </c>
      <c r="F394">
        <v>118.3</v>
      </c>
      <c r="G394">
        <v>213.2</v>
      </c>
      <c r="H394">
        <v>-18.899999999999999</v>
      </c>
      <c r="J394">
        <v>12</v>
      </c>
      <c r="K394">
        <v>0.96260000000000001</v>
      </c>
      <c r="L394">
        <v>4.6874000000000002</v>
      </c>
      <c r="M394">
        <v>5.7999999999999996E-3</v>
      </c>
      <c r="N394">
        <v>113.8723</v>
      </c>
      <c r="O394">
        <v>205.22040000000001</v>
      </c>
      <c r="P394">
        <v>319.10000000000002</v>
      </c>
      <c r="Q394">
        <v>99.027199999999993</v>
      </c>
      <c r="R394">
        <v>178.4667</v>
      </c>
      <c r="S394">
        <v>277.5</v>
      </c>
      <c r="T394">
        <v>0</v>
      </c>
      <c r="W394">
        <v>0</v>
      </c>
      <c r="X394">
        <v>11.5465</v>
      </c>
      <c r="Y394">
        <v>12</v>
      </c>
      <c r="Z394">
        <v>851</v>
      </c>
      <c r="AA394">
        <v>869</v>
      </c>
      <c r="AB394">
        <v>858</v>
      </c>
      <c r="AC394">
        <v>82</v>
      </c>
      <c r="AD394">
        <v>19.48</v>
      </c>
      <c r="AE394">
        <v>0.45</v>
      </c>
      <c r="AF394">
        <v>970</v>
      </c>
      <c r="AG394">
        <v>-2</v>
      </c>
      <c r="AH394">
        <v>7</v>
      </c>
      <c r="AI394">
        <v>14</v>
      </c>
      <c r="AJ394">
        <v>190</v>
      </c>
      <c r="AK394">
        <v>188</v>
      </c>
      <c r="AL394">
        <v>7.5</v>
      </c>
      <c r="AM394">
        <v>195</v>
      </c>
      <c r="AN394" t="s">
        <v>155</v>
      </c>
      <c r="AO394">
        <v>2</v>
      </c>
      <c r="AP394" s="42">
        <v>0.78805555555555562</v>
      </c>
      <c r="AQ394">
        <v>47.158793000000003</v>
      </c>
      <c r="AR394">
        <v>-88.486327000000003</v>
      </c>
      <c r="AS394">
        <v>312.39999999999998</v>
      </c>
      <c r="AT394">
        <v>43.5</v>
      </c>
      <c r="AU394">
        <v>12</v>
      </c>
      <c r="AV394">
        <v>10</v>
      </c>
      <c r="AW394" t="s">
        <v>212</v>
      </c>
      <c r="AX394">
        <v>1.3081</v>
      </c>
      <c r="AY394">
        <v>1.3162</v>
      </c>
      <c r="AZ394">
        <v>2.4161999999999999</v>
      </c>
      <c r="BA394">
        <v>14.471</v>
      </c>
      <c r="BB394">
        <v>43.92</v>
      </c>
      <c r="BC394">
        <v>3.04</v>
      </c>
      <c r="BD394">
        <v>3.8879999999999999</v>
      </c>
      <c r="BE394">
        <v>3206.7280000000001</v>
      </c>
      <c r="BF394">
        <v>2.5150000000000001</v>
      </c>
      <c r="BG394">
        <v>8.1579999999999995</v>
      </c>
      <c r="BH394">
        <v>14.702</v>
      </c>
      <c r="BI394">
        <v>22.86</v>
      </c>
      <c r="BJ394">
        <v>7.0940000000000003</v>
      </c>
      <c r="BK394">
        <v>12.786</v>
      </c>
      <c r="BL394">
        <v>19.88</v>
      </c>
      <c r="BM394">
        <v>0</v>
      </c>
      <c r="BQ394">
        <v>5743.5230000000001</v>
      </c>
      <c r="BR394">
        <v>6.9642999999999997E-2</v>
      </c>
      <c r="BS394">
        <v>0.139297</v>
      </c>
      <c r="BT394">
        <v>6.0000000000000001E-3</v>
      </c>
      <c r="BU394">
        <v>1.6764810000000001</v>
      </c>
      <c r="BV394">
        <v>2.7998696999999999</v>
      </c>
    </row>
    <row r="395" spans="1:74" customFormat="1" x14ac:dyDescent="0.25">
      <c r="A395" s="40">
        <v>41705</v>
      </c>
      <c r="B395" s="41">
        <v>3.8156249999999996E-2</v>
      </c>
      <c r="C395">
        <v>4.9020000000000001</v>
      </c>
      <c r="D395">
        <v>5.4000000000000003E-3</v>
      </c>
      <c r="E395">
        <v>53.890317000000003</v>
      </c>
      <c r="F395">
        <v>118.4</v>
      </c>
      <c r="G395">
        <v>213.5</v>
      </c>
      <c r="H395">
        <v>-20</v>
      </c>
      <c r="J395">
        <v>12.59</v>
      </c>
      <c r="K395">
        <v>0.96230000000000004</v>
      </c>
      <c r="L395">
        <v>4.7173999999999996</v>
      </c>
      <c r="M395">
        <v>5.1999999999999998E-3</v>
      </c>
      <c r="N395">
        <v>113.9328</v>
      </c>
      <c r="O395">
        <v>205.3999</v>
      </c>
      <c r="P395">
        <v>319.3</v>
      </c>
      <c r="Q395">
        <v>99.079800000000006</v>
      </c>
      <c r="R395">
        <v>178.62280000000001</v>
      </c>
      <c r="S395">
        <v>277.7</v>
      </c>
      <c r="T395">
        <v>0</v>
      </c>
      <c r="W395">
        <v>0</v>
      </c>
      <c r="X395">
        <v>12.1128</v>
      </c>
      <c r="Y395">
        <v>12</v>
      </c>
      <c r="Z395">
        <v>852</v>
      </c>
      <c r="AA395">
        <v>870</v>
      </c>
      <c r="AB395">
        <v>858</v>
      </c>
      <c r="AC395">
        <v>82</v>
      </c>
      <c r="AD395">
        <v>19.48</v>
      </c>
      <c r="AE395">
        <v>0.45</v>
      </c>
      <c r="AF395">
        <v>970</v>
      </c>
      <c r="AG395">
        <v>-2</v>
      </c>
      <c r="AH395">
        <v>7</v>
      </c>
      <c r="AI395">
        <v>14</v>
      </c>
      <c r="AJ395">
        <v>190</v>
      </c>
      <c r="AK395">
        <v>188</v>
      </c>
      <c r="AL395">
        <v>7.5</v>
      </c>
      <c r="AM395">
        <v>195</v>
      </c>
      <c r="AN395" t="s">
        <v>155</v>
      </c>
      <c r="AO395">
        <v>2</v>
      </c>
      <c r="AP395" s="42">
        <v>0.78806712962962966</v>
      </c>
      <c r="AQ395">
        <v>47.158749</v>
      </c>
      <c r="AR395">
        <v>-88.486112000000006</v>
      </c>
      <c r="AS395">
        <v>312.39999999999998</v>
      </c>
      <c r="AT395">
        <v>40.700000000000003</v>
      </c>
      <c r="AU395">
        <v>12</v>
      </c>
      <c r="AV395">
        <v>10</v>
      </c>
      <c r="AW395" t="s">
        <v>214</v>
      </c>
      <c r="AX395">
        <v>1.4080919999999999</v>
      </c>
      <c r="AY395">
        <v>1.524276</v>
      </c>
      <c r="AZ395">
        <v>2.6161840000000001</v>
      </c>
      <c r="BA395">
        <v>14.471</v>
      </c>
      <c r="BB395">
        <v>43.64</v>
      </c>
      <c r="BC395">
        <v>3.02</v>
      </c>
      <c r="BD395">
        <v>3.9209999999999998</v>
      </c>
      <c r="BE395">
        <v>3206.9830000000002</v>
      </c>
      <c r="BF395">
        <v>2.2440000000000002</v>
      </c>
      <c r="BG395">
        <v>8.1110000000000007</v>
      </c>
      <c r="BH395">
        <v>14.622999999999999</v>
      </c>
      <c r="BI395">
        <v>22.734000000000002</v>
      </c>
      <c r="BJ395">
        <v>7.0540000000000003</v>
      </c>
      <c r="BK395">
        <v>12.717000000000001</v>
      </c>
      <c r="BL395">
        <v>19.77</v>
      </c>
      <c r="BM395">
        <v>0</v>
      </c>
      <c r="BQ395">
        <v>5987.41</v>
      </c>
      <c r="BR395">
        <v>7.4545E-2</v>
      </c>
      <c r="BS395">
        <v>0.13900000000000001</v>
      </c>
      <c r="BT395">
        <v>6.7029999999999998E-3</v>
      </c>
      <c r="BU395">
        <v>1.7944850000000001</v>
      </c>
      <c r="BV395">
        <v>2.7938999999999998</v>
      </c>
    </row>
    <row r="396" spans="1:74" customFormat="1" x14ac:dyDescent="0.25">
      <c r="A396" s="40">
        <v>41705</v>
      </c>
      <c r="B396" s="41">
        <v>3.8167824074074076E-2</v>
      </c>
      <c r="C396">
        <v>4.83</v>
      </c>
      <c r="D396">
        <v>5.0000000000000001E-3</v>
      </c>
      <c r="E396">
        <v>50</v>
      </c>
      <c r="F396">
        <v>118.5</v>
      </c>
      <c r="G396">
        <v>217.2</v>
      </c>
      <c r="H396">
        <v>-8.9</v>
      </c>
      <c r="J396">
        <v>12.9</v>
      </c>
      <c r="K396">
        <v>0.96289999999999998</v>
      </c>
      <c r="L396">
        <v>4.6506999999999996</v>
      </c>
      <c r="M396">
        <v>4.7999999999999996E-3</v>
      </c>
      <c r="N396">
        <v>114.1009</v>
      </c>
      <c r="O396">
        <v>209.15219999999999</v>
      </c>
      <c r="P396">
        <v>323.3</v>
      </c>
      <c r="Q396">
        <v>99.226100000000002</v>
      </c>
      <c r="R396">
        <v>181.88589999999999</v>
      </c>
      <c r="S396">
        <v>281.10000000000002</v>
      </c>
      <c r="T396">
        <v>0</v>
      </c>
      <c r="W396">
        <v>0</v>
      </c>
      <c r="X396">
        <v>12.421099999999999</v>
      </c>
      <c r="Y396">
        <v>12</v>
      </c>
      <c r="Z396">
        <v>852</v>
      </c>
      <c r="AA396">
        <v>871</v>
      </c>
      <c r="AB396">
        <v>857</v>
      </c>
      <c r="AC396">
        <v>82</v>
      </c>
      <c r="AD396">
        <v>19.48</v>
      </c>
      <c r="AE396">
        <v>0.45</v>
      </c>
      <c r="AF396">
        <v>970</v>
      </c>
      <c r="AG396">
        <v>-2</v>
      </c>
      <c r="AH396">
        <v>7</v>
      </c>
      <c r="AI396">
        <v>14</v>
      </c>
      <c r="AJ396">
        <v>190</v>
      </c>
      <c r="AK396">
        <v>188.7</v>
      </c>
      <c r="AL396">
        <v>7.5</v>
      </c>
      <c r="AM396">
        <v>195</v>
      </c>
      <c r="AN396" t="s">
        <v>155</v>
      </c>
      <c r="AO396">
        <v>2</v>
      </c>
      <c r="AP396" s="42">
        <v>0.7880787037037037</v>
      </c>
      <c r="AQ396">
        <v>47.158693</v>
      </c>
      <c r="AR396">
        <v>-88.485911999999999</v>
      </c>
      <c r="AS396">
        <v>312.5</v>
      </c>
      <c r="AT396">
        <v>38.5</v>
      </c>
      <c r="AU396">
        <v>12</v>
      </c>
      <c r="AV396">
        <v>11</v>
      </c>
      <c r="AW396" t="s">
        <v>212</v>
      </c>
      <c r="AX396">
        <v>1.4679679999999999</v>
      </c>
      <c r="AY396">
        <v>1.8</v>
      </c>
      <c r="AZ396">
        <v>2.7679680000000002</v>
      </c>
      <c r="BA396">
        <v>14.471</v>
      </c>
      <c r="BB396">
        <v>44.28</v>
      </c>
      <c r="BC396">
        <v>3.06</v>
      </c>
      <c r="BD396">
        <v>3.855</v>
      </c>
      <c r="BE396">
        <v>3207.5810000000001</v>
      </c>
      <c r="BF396">
        <v>2.113</v>
      </c>
      <c r="BG396">
        <v>8.2409999999999997</v>
      </c>
      <c r="BH396">
        <v>15.106</v>
      </c>
      <c r="BI396">
        <v>23.347000000000001</v>
      </c>
      <c r="BJ396">
        <v>7.1669999999999998</v>
      </c>
      <c r="BK396">
        <v>13.137</v>
      </c>
      <c r="BL396">
        <v>20.303999999999998</v>
      </c>
      <c r="BM396">
        <v>0</v>
      </c>
      <c r="BQ396">
        <v>6229.0069999999996</v>
      </c>
      <c r="BR396">
        <v>8.1811999999999996E-2</v>
      </c>
      <c r="BS396">
        <v>0.140406</v>
      </c>
      <c r="BT396">
        <v>7.0000000000000001E-3</v>
      </c>
      <c r="BU396">
        <v>1.9694199999999999</v>
      </c>
      <c r="BV396">
        <v>2.8221606000000001</v>
      </c>
    </row>
    <row r="397" spans="1:74" customFormat="1" x14ac:dyDescent="0.25">
      <c r="A397" s="40">
        <v>41705</v>
      </c>
      <c r="B397" s="41">
        <v>3.8179398148148143E-2</v>
      </c>
      <c r="C397">
        <v>4.83</v>
      </c>
      <c r="D397">
        <v>5.0000000000000001E-3</v>
      </c>
      <c r="E397">
        <v>50</v>
      </c>
      <c r="F397">
        <v>118.5</v>
      </c>
      <c r="G397">
        <v>217.3</v>
      </c>
      <c r="H397">
        <v>-20</v>
      </c>
      <c r="J397">
        <v>13</v>
      </c>
      <c r="K397">
        <v>0.96279999999999999</v>
      </c>
      <c r="L397">
        <v>4.6505000000000001</v>
      </c>
      <c r="M397">
        <v>4.7999999999999996E-3</v>
      </c>
      <c r="N397">
        <v>114.0936</v>
      </c>
      <c r="O397">
        <v>209.18049999999999</v>
      </c>
      <c r="P397">
        <v>323.3</v>
      </c>
      <c r="Q397">
        <v>99.2196</v>
      </c>
      <c r="R397">
        <v>181.91050000000001</v>
      </c>
      <c r="S397">
        <v>281.10000000000002</v>
      </c>
      <c r="T397">
        <v>0</v>
      </c>
      <c r="W397">
        <v>0</v>
      </c>
      <c r="X397">
        <v>12.5167</v>
      </c>
      <c r="Y397">
        <v>12</v>
      </c>
      <c r="Z397">
        <v>853</v>
      </c>
      <c r="AA397">
        <v>871</v>
      </c>
      <c r="AB397">
        <v>857</v>
      </c>
      <c r="AC397">
        <v>82</v>
      </c>
      <c r="AD397">
        <v>19.48</v>
      </c>
      <c r="AE397">
        <v>0.45</v>
      </c>
      <c r="AF397">
        <v>970</v>
      </c>
      <c r="AG397">
        <v>-2</v>
      </c>
      <c r="AH397">
        <v>7.7030000000000003</v>
      </c>
      <c r="AI397">
        <v>14</v>
      </c>
      <c r="AJ397">
        <v>190</v>
      </c>
      <c r="AK397">
        <v>188.3</v>
      </c>
      <c r="AL397">
        <v>7.4</v>
      </c>
      <c r="AM397">
        <v>195</v>
      </c>
      <c r="AN397" t="s">
        <v>155</v>
      </c>
      <c r="AO397">
        <v>2</v>
      </c>
      <c r="AP397" s="42">
        <v>0.78809027777777774</v>
      </c>
      <c r="AQ397">
        <v>47.158628</v>
      </c>
      <c r="AR397">
        <v>-88.485727999999995</v>
      </c>
      <c r="AS397">
        <v>312.39999999999998</v>
      </c>
      <c r="AT397">
        <v>36.700000000000003</v>
      </c>
      <c r="AU397">
        <v>12</v>
      </c>
      <c r="AV397">
        <v>11</v>
      </c>
      <c r="AW397" t="s">
        <v>212</v>
      </c>
      <c r="AX397">
        <v>1.1081000000000001</v>
      </c>
      <c r="AY397">
        <v>1.8081</v>
      </c>
      <c r="AZ397">
        <v>2.4081000000000001</v>
      </c>
      <c r="BA397">
        <v>14.471</v>
      </c>
      <c r="BB397">
        <v>44.28</v>
      </c>
      <c r="BC397">
        <v>3.06</v>
      </c>
      <c r="BD397">
        <v>3.8610000000000002</v>
      </c>
      <c r="BE397">
        <v>3207.5819999999999</v>
      </c>
      <c r="BF397">
        <v>2.113</v>
      </c>
      <c r="BG397">
        <v>8.2409999999999997</v>
      </c>
      <c r="BH397">
        <v>15.109</v>
      </c>
      <c r="BI397">
        <v>23.35</v>
      </c>
      <c r="BJ397">
        <v>7.1669999999999998</v>
      </c>
      <c r="BK397">
        <v>13.138999999999999</v>
      </c>
      <c r="BL397">
        <v>20.306000000000001</v>
      </c>
      <c r="BM397">
        <v>0</v>
      </c>
      <c r="BQ397">
        <v>6277.2960000000003</v>
      </c>
      <c r="BR397">
        <v>7.0346000000000006E-2</v>
      </c>
      <c r="BS397">
        <v>0.14029700000000001</v>
      </c>
      <c r="BT397">
        <v>7.0000000000000001E-3</v>
      </c>
      <c r="BU397">
        <v>1.693405</v>
      </c>
      <c r="BV397">
        <v>2.8199697000000001</v>
      </c>
    </row>
    <row r="398" spans="1:74" customFormat="1" x14ac:dyDescent="0.25">
      <c r="A398" s="40">
        <v>41705</v>
      </c>
      <c r="B398" s="41">
        <v>3.8190972222222223E-2</v>
      </c>
      <c r="C398">
        <v>4.3979999999999997</v>
      </c>
      <c r="D398">
        <v>5.0000000000000001E-3</v>
      </c>
      <c r="E398">
        <v>50</v>
      </c>
      <c r="F398">
        <v>118.2</v>
      </c>
      <c r="G398">
        <v>214.2</v>
      </c>
      <c r="H398">
        <v>-10</v>
      </c>
      <c r="J398">
        <v>13.13</v>
      </c>
      <c r="K398">
        <v>0.96640000000000004</v>
      </c>
      <c r="L398">
        <v>4.2504999999999997</v>
      </c>
      <c r="M398">
        <v>4.7999999999999996E-3</v>
      </c>
      <c r="N398">
        <v>114.26690000000001</v>
      </c>
      <c r="O398">
        <v>206.97929999999999</v>
      </c>
      <c r="P398">
        <v>321.2</v>
      </c>
      <c r="Q398">
        <v>99.370400000000004</v>
      </c>
      <c r="R398">
        <v>179.99619999999999</v>
      </c>
      <c r="S398">
        <v>279.39999999999998</v>
      </c>
      <c r="T398">
        <v>0</v>
      </c>
      <c r="W398">
        <v>0</v>
      </c>
      <c r="X398">
        <v>12.687200000000001</v>
      </c>
      <c r="Y398">
        <v>12</v>
      </c>
      <c r="Z398">
        <v>852</v>
      </c>
      <c r="AA398">
        <v>872</v>
      </c>
      <c r="AB398">
        <v>857</v>
      </c>
      <c r="AC398">
        <v>82</v>
      </c>
      <c r="AD398">
        <v>19.48</v>
      </c>
      <c r="AE398">
        <v>0.45</v>
      </c>
      <c r="AF398">
        <v>970</v>
      </c>
      <c r="AG398">
        <v>-2</v>
      </c>
      <c r="AH398">
        <v>7.2969999999999997</v>
      </c>
      <c r="AI398">
        <v>14</v>
      </c>
      <c r="AJ398">
        <v>190</v>
      </c>
      <c r="AK398">
        <v>188</v>
      </c>
      <c r="AL398">
        <v>7.3</v>
      </c>
      <c r="AM398">
        <v>195</v>
      </c>
      <c r="AN398" t="s">
        <v>155</v>
      </c>
      <c r="AO398">
        <v>2</v>
      </c>
      <c r="AP398" s="42">
        <v>0.78810185185185189</v>
      </c>
      <c r="AQ398">
        <v>47.158568000000002</v>
      </c>
      <c r="AR398">
        <v>-88.485556000000003</v>
      </c>
      <c r="AS398">
        <v>312.39999999999998</v>
      </c>
      <c r="AT398">
        <v>34.799999999999997</v>
      </c>
      <c r="AU398">
        <v>12</v>
      </c>
      <c r="AV398">
        <v>11</v>
      </c>
      <c r="AW398" t="s">
        <v>212</v>
      </c>
      <c r="AX398">
        <v>1.1919</v>
      </c>
      <c r="AY398">
        <v>1.8918999999999999</v>
      </c>
      <c r="AZ398">
        <v>2.4676</v>
      </c>
      <c r="BA398">
        <v>14.471</v>
      </c>
      <c r="BB398">
        <v>48.53</v>
      </c>
      <c r="BC398">
        <v>3.35</v>
      </c>
      <c r="BD398">
        <v>3.4780000000000002</v>
      </c>
      <c r="BE398">
        <v>3209.8589999999999</v>
      </c>
      <c r="BF398">
        <v>2.3220000000000001</v>
      </c>
      <c r="BG398">
        <v>9.0370000000000008</v>
      </c>
      <c r="BH398">
        <v>16.369</v>
      </c>
      <c r="BI398">
        <v>25.405000000000001</v>
      </c>
      <c r="BJ398">
        <v>7.8579999999999997</v>
      </c>
      <c r="BK398">
        <v>14.234999999999999</v>
      </c>
      <c r="BL398">
        <v>22.093</v>
      </c>
      <c r="BM398">
        <v>0</v>
      </c>
      <c r="BQ398">
        <v>6966.4409999999998</v>
      </c>
      <c r="BR398">
        <v>6.2188E-2</v>
      </c>
      <c r="BS398">
        <v>0.141406</v>
      </c>
      <c r="BT398">
        <v>6.2969999999999996E-3</v>
      </c>
      <c r="BU398">
        <v>1.4970209999999999</v>
      </c>
      <c r="BV398">
        <v>2.8422605999999999</v>
      </c>
    </row>
    <row r="399" spans="1:74" customFormat="1" x14ac:dyDescent="0.25">
      <c r="A399" s="40">
        <v>41705</v>
      </c>
      <c r="B399" s="41">
        <v>3.820254629629629E-2</v>
      </c>
      <c r="C399">
        <v>3.9260000000000002</v>
      </c>
      <c r="D399">
        <v>5.0000000000000001E-3</v>
      </c>
      <c r="E399">
        <v>50</v>
      </c>
      <c r="F399">
        <v>106.9</v>
      </c>
      <c r="G399">
        <v>204.9</v>
      </c>
      <c r="H399">
        <v>-19.2</v>
      </c>
      <c r="J399">
        <v>13.29</v>
      </c>
      <c r="K399">
        <v>0.97050000000000003</v>
      </c>
      <c r="L399">
        <v>3.8105000000000002</v>
      </c>
      <c r="M399">
        <v>4.8999999999999998E-3</v>
      </c>
      <c r="N399">
        <v>103.6962</v>
      </c>
      <c r="O399">
        <v>198.8356</v>
      </c>
      <c r="P399">
        <v>302.5</v>
      </c>
      <c r="Q399">
        <v>90.177700000000002</v>
      </c>
      <c r="R399">
        <v>172.91419999999999</v>
      </c>
      <c r="S399">
        <v>263.10000000000002</v>
      </c>
      <c r="T399">
        <v>0</v>
      </c>
      <c r="W399">
        <v>0</v>
      </c>
      <c r="X399">
        <v>12.898300000000001</v>
      </c>
      <c r="Y399">
        <v>12</v>
      </c>
      <c r="Z399">
        <v>852</v>
      </c>
      <c r="AA399">
        <v>872</v>
      </c>
      <c r="AB399">
        <v>857</v>
      </c>
      <c r="AC399">
        <v>82</v>
      </c>
      <c r="AD399">
        <v>19.48</v>
      </c>
      <c r="AE399">
        <v>0.45</v>
      </c>
      <c r="AF399">
        <v>970</v>
      </c>
      <c r="AG399">
        <v>-2</v>
      </c>
      <c r="AH399">
        <v>7.7030000000000003</v>
      </c>
      <c r="AI399">
        <v>14</v>
      </c>
      <c r="AJ399">
        <v>190</v>
      </c>
      <c r="AK399">
        <v>188</v>
      </c>
      <c r="AL399">
        <v>7.6</v>
      </c>
      <c r="AM399">
        <v>195</v>
      </c>
      <c r="AN399" t="s">
        <v>155</v>
      </c>
      <c r="AO399">
        <v>2</v>
      </c>
      <c r="AP399" s="42">
        <v>0.78811342592592604</v>
      </c>
      <c r="AQ399">
        <v>47.158520000000003</v>
      </c>
      <c r="AR399">
        <v>-88.485387000000003</v>
      </c>
      <c r="AS399">
        <v>312.39999999999998</v>
      </c>
      <c r="AT399">
        <v>33</v>
      </c>
      <c r="AU399">
        <v>12</v>
      </c>
      <c r="AV399">
        <v>11</v>
      </c>
      <c r="AW399" t="s">
        <v>212</v>
      </c>
      <c r="AX399">
        <v>1.0838000000000001</v>
      </c>
      <c r="AY399">
        <v>1.7676000000000001</v>
      </c>
      <c r="AZ399">
        <v>2.0676000000000001</v>
      </c>
      <c r="BA399">
        <v>14.471</v>
      </c>
      <c r="BB399">
        <v>54.24</v>
      </c>
      <c r="BC399">
        <v>3.75</v>
      </c>
      <c r="BD399">
        <v>3.0430000000000001</v>
      </c>
      <c r="BE399">
        <v>3212.9209999999998</v>
      </c>
      <c r="BF399">
        <v>2.6040000000000001</v>
      </c>
      <c r="BG399">
        <v>9.1560000000000006</v>
      </c>
      <c r="BH399">
        <v>17.556999999999999</v>
      </c>
      <c r="BI399">
        <v>26.713000000000001</v>
      </c>
      <c r="BJ399">
        <v>7.9619999999999997</v>
      </c>
      <c r="BK399">
        <v>15.268000000000001</v>
      </c>
      <c r="BL399">
        <v>23.23</v>
      </c>
      <c r="BM399">
        <v>0</v>
      </c>
      <c r="BQ399">
        <v>7907.5559999999996</v>
      </c>
      <c r="BR399">
        <v>5.6078999999999997E-2</v>
      </c>
      <c r="BS399">
        <v>0.14129700000000001</v>
      </c>
      <c r="BT399">
        <v>5.2969999999999996E-3</v>
      </c>
      <c r="BU399">
        <v>1.3499620000000001</v>
      </c>
      <c r="BV399">
        <v>2.8400696999999999</v>
      </c>
    </row>
    <row r="400" spans="1:74" customFormat="1" x14ac:dyDescent="0.25">
      <c r="A400" s="40">
        <v>41705</v>
      </c>
      <c r="B400" s="41">
        <v>3.8214120370370371E-2</v>
      </c>
      <c r="C400">
        <v>3.9860000000000002</v>
      </c>
      <c r="D400">
        <v>8.0999999999999996E-3</v>
      </c>
      <c r="E400">
        <v>80.961538000000004</v>
      </c>
      <c r="F400">
        <v>96.1</v>
      </c>
      <c r="G400">
        <v>186</v>
      </c>
      <c r="H400">
        <v>-20</v>
      </c>
      <c r="J400">
        <v>13.53</v>
      </c>
      <c r="K400">
        <v>0.96989999999999998</v>
      </c>
      <c r="L400">
        <v>3.8666</v>
      </c>
      <c r="M400">
        <v>7.9000000000000008E-3</v>
      </c>
      <c r="N400">
        <v>93.1828</v>
      </c>
      <c r="O400">
        <v>180.40770000000001</v>
      </c>
      <c r="P400">
        <v>273.60000000000002</v>
      </c>
      <c r="Q400">
        <v>81.034899999999993</v>
      </c>
      <c r="R400">
        <v>156.8887</v>
      </c>
      <c r="S400">
        <v>237.9</v>
      </c>
      <c r="T400">
        <v>0</v>
      </c>
      <c r="W400">
        <v>0</v>
      </c>
      <c r="X400">
        <v>13.122</v>
      </c>
      <c r="Y400">
        <v>12</v>
      </c>
      <c r="Z400">
        <v>852</v>
      </c>
      <c r="AA400">
        <v>872</v>
      </c>
      <c r="AB400">
        <v>856</v>
      </c>
      <c r="AC400">
        <v>82</v>
      </c>
      <c r="AD400">
        <v>19.48</v>
      </c>
      <c r="AE400">
        <v>0.45</v>
      </c>
      <c r="AF400">
        <v>970</v>
      </c>
      <c r="AG400">
        <v>-2</v>
      </c>
      <c r="AH400">
        <v>7.2977020000000001</v>
      </c>
      <c r="AI400">
        <v>14</v>
      </c>
      <c r="AJ400">
        <v>190</v>
      </c>
      <c r="AK400">
        <v>188.7</v>
      </c>
      <c r="AL400">
        <v>7.6</v>
      </c>
      <c r="AM400">
        <v>195</v>
      </c>
      <c r="AN400" t="s">
        <v>155</v>
      </c>
      <c r="AO400">
        <v>2</v>
      </c>
      <c r="AP400" s="42">
        <v>0.78812499999999996</v>
      </c>
      <c r="AQ400">
        <v>47.158482999999997</v>
      </c>
      <c r="AR400">
        <v>-88.485221999999993</v>
      </c>
      <c r="AS400">
        <v>312.3</v>
      </c>
      <c r="AT400">
        <v>31.1</v>
      </c>
      <c r="AU400">
        <v>12</v>
      </c>
      <c r="AV400">
        <v>12</v>
      </c>
      <c r="AW400" t="s">
        <v>226</v>
      </c>
      <c r="AX400">
        <v>0.9</v>
      </c>
      <c r="AY400">
        <v>1.4</v>
      </c>
      <c r="AZ400">
        <v>1.7</v>
      </c>
      <c r="BA400">
        <v>14.471</v>
      </c>
      <c r="BB400">
        <v>53.4</v>
      </c>
      <c r="BC400">
        <v>3.69</v>
      </c>
      <c r="BD400">
        <v>3.1</v>
      </c>
      <c r="BE400">
        <v>3209.9760000000001</v>
      </c>
      <c r="BF400">
        <v>4.149</v>
      </c>
      <c r="BG400">
        <v>8.1010000000000009</v>
      </c>
      <c r="BH400">
        <v>15.683999999999999</v>
      </c>
      <c r="BI400">
        <v>23.785</v>
      </c>
      <c r="BJ400">
        <v>7.0449999999999999</v>
      </c>
      <c r="BK400">
        <v>13.64</v>
      </c>
      <c r="BL400">
        <v>20.684999999999999</v>
      </c>
      <c r="BM400">
        <v>0</v>
      </c>
      <c r="BQ400">
        <v>7920.7979999999998</v>
      </c>
      <c r="BR400">
        <v>3.5740000000000001E-2</v>
      </c>
      <c r="BS400">
        <v>0.14029800000000001</v>
      </c>
      <c r="BT400">
        <v>5.7019999999999996E-3</v>
      </c>
      <c r="BU400">
        <v>0.86035700000000004</v>
      </c>
      <c r="BV400">
        <v>2.8199898000000001</v>
      </c>
    </row>
    <row r="401" spans="1:74" customFormat="1" x14ac:dyDescent="0.25">
      <c r="A401" s="40">
        <v>41705</v>
      </c>
      <c r="B401" s="41">
        <v>3.8225694444444444E-2</v>
      </c>
      <c r="C401">
        <v>4.3</v>
      </c>
      <c r="D401">
        <v>6.4999999999999997E-3</v>
      </c>
      <c r="E401">
        <v>65.494881000000007</v>
      </c>
      <c r="F401">
        <v>93.4</v>
      </c>
      <c r="G401">
        <v>189.2</v>
      </c>
      <c r="H401">
        <v>-9.1999999999999993</v>
      </c>
      <c r="J401">
        <v>13.98</v>
      </c>
      <c r="K401">
        <v>0.96719999999999995</v>
      </c>
      <c r="L401">
        <v>4.1590999999999996</v>
      </c>
      <c r="M401">
        <v>6.3E-3</v>
      </c>
      <c r="N401">
        <v>90.357200000000006</v>
      </c>
      <c r="O401">
        <v>183.01939999999999</v>
      </c>
      <c r="P401">
        <v>273.39999999999998</v>
      </c>
      <c r="Q401">
        <v>78.577699999999993</v>
      </c>
      <c r="R401">
        <v>159.15989999999999</v>
      </c>
      <c r="S401">
        <v>237.7</v>
      </c>
      <c r="T401">
        <v>0</v>
      </c>
      <c r="W401">
        <v>0</v>
      </c>
      <c r="X401">
        <v>13.526400000000001</v>
      </c>
      <c r="Y401">
        <v>12</v>
      </c>
      <c r="Z401">
        <v>852</v>
      </c>
      <c r="AA401">
        <v>872</v>
      </c>
      <c r="AB401">
        <v>856</v>
      </c>
      <c r="AC401">
        <v>82</v>
      </c>
      <c r="AD401">
        <v>19.48</v>
      </c>
      <c r="AE401">
        <v>0.45</v>
      </c>
      <c r="AF401">
        <v>970</v>
      </c>
      <c r="AG401">
        <v>-2</v>
      </c>
      <c r="AH401">
        <v>7</v>
      </c>
      <c r="AI401">
        <v>14</v>
      </c>
      <c r="AJ401">
        <v>190</v>
      </c>
      <c r="AK401">
        <v>189</v>
      </c>
      <c r="AL401">
        <v>7.4</v>
      </c>
      <c r="AM401">
        <v>195</v>
      </c>
      <c r="AN401" t="s">
        <v>155</v>
      </c>
      <c r="AO401">
        <v>2</v>
      </c>
      <c r="AP401" s="42">
        <v>0.78813657407407411</v>
      </c>
      <c r="AQ401">
        <v>47.158462999999998</v>
      </c>
      <c r="AR401">
        <v>-88.485065000000006</v>
      </c>
      <c r="AS401">
        <v>312.39999999999998</v>
      </c>
      <c r="AT401">
        <v>29</v>
      </c>
      <c r="AU401">
        <v>12</v>
      </c>
      <c r="AV401">
        <v>12</v>
      </c>
      <c r="AW401" t="s">
        <v>226</v>
      </c>
      <c r="AX401">
        <v>0.9</v>
      </c>
      <c r="AY401">
        <v>1.4</v>
      </c>
      <c r="AZ401">
        <v>1.7</v>
      </c>
      <c r="BA401">
        <v>14.471</v>
      </c>
      <c r="BB401">
        <v>49.6</v>
      </c>
      <c r="BC401">
        <v>3.43</v>
      </c>
      <c r="BD401">
        <v>3.3889999999999998</v>
      </c>
      <c r="BE401">
        <v>3209.2759999999998</v>
      </c>
      <c r="BF401">
        <v>3.1110000000000002</v>
      </c>
      <c r="BG401">
        <v>7.3010000000000002</v>
      </c>
      <c r="BH401">
        <v>14.789</v>
      </c>
      <c r="BI401">
        <v>22.091000000000001</v>
      </c>
      <c r="BJ401">
        <v>6.35</v>
      </c>
      <c r="BK401">
        <v>12.861000000000001</v>
      </c>
      <c r="BL401">
        <v>19.210999999999999</v>
      </c>
      <c r="BM401">
        <v>0</v>
      </c>
      <c r="BQ401">
        <v>7589.1459999999997</v>
      </c>
      <c r="BR401">
        <v>3.2216000000000002E-2</v>
      </c>
      <c r="BS401">
        <v>0.141405</v>
      </c>
      <c r="BT401">
        <v>6.0000000000000001E-3</v>
      </c>
      <c r="BU401">
        <v>0.77552500000000002</v>
      </c>
      <c r="BV401">
        <v>2.8422404999999999</v>
      </c>
    </row>
    <row r="402" spans="1:74" customFormat="1" x14ac:dyDescent="0.25">
      <c r="A402" s="40">
        <v>41705</v>
      </c>
      <c r="B402" s="41">
        <v>3.8237268518518518E-2</v>
      </c>
      <c r="C402">
        <v>4.3179999999999996</v>
      </c>
      <c r="D402">
        <v>5.0000000000000001E-3</v>
      </c>
      <c r="E402">
        <v>50</v>
      </c>
      <c r="F402">
        <v>98.2</v>
      </c>
      <c r="G402">
        <v>196.3</v>
      </c>
      <c r="H402">
        <v>-20</v>
      </c>
      <c r="J402">
        <v>14.2</v>
      </c>
      <c r="K402">
        <v>0.96709999999999996</v>
      </c>
      <c r="L402">
        <v>4.1761999999999997</v>
      </c>
      <c r="M402">
        <v>4.7999999999999996E-3</v>
      </c>
      <c r="N402">
        <v>94.974400000000003</v>
      </c>
      <c r="O402">
        <v>189.83269999999999</v>
      </c>
      <c r="P402">
        <v>284.8</v>
      </c>
      <c r="Q402">
        <v>82.593000000000004</v>
      </c>
      <c r="R402">
        <v>165.08500000000001</v>
      </c>
      <c r="S402">
        <v>247.7</v>
      </c>
      <c r="T402">
        <v>0</v>
      </c>
      <c r="W402">
        <v>0</v>
      </c>
      <c r="X402">
        <v>13.732200000000001</v>
      </c>
      <c r="Y402">
        <v>12</v>
      </c>
      <c r="Z402">
        <v>853</v>
      </c>
      <c r="AA402">
        <v>872</v>
      </c>
      <c r="AB402">
        <v>856</v>
      </c>
      <c r="AC402">
        <v>82</v>
      </c>
      <c r="AD402">
        <v>19.48</v>
      </c>
      <c r="AE402">
        <v>0.45</v>
      </c>
      <c r="AF402">
        <v>970</v>
      </c>
      <c r="AG402">
        <v>-2</v>
      </c>
      <c r="AH402">
        <v>7</v>
      </c>
      <c r="AI402">
        <v>14</v>
      </c>
      <c r="AJ402">
        <v>190</v>
      </c>
      <c r="AK402">
        <v>189</v>
      </c>
      <c r="AL402">
        <v>7.3</v>
      </c>
      <c r="AM402">
        <v>195</v>
      </c>
      <c r="AN402" t="s">
        <v>155</v>
      </c>
      <c r="AO402">
        <v>2</v>
      </c>
      <c r="AP402" s="42">
        <v>0.78814814814814815</v>
      </c>
      <c r="AQ402">
        <v>47.158459999999998</v>
      </c>
      <c r="AR402">
        <v>-88.484914000000003</v>
      </c>
      <c r="AS402">
        <v>312.3</v>
      </c>
      <c r="AT402">
        <v>27</v>
      </c>
      <c r="AU402">
        <v>12</v>
      </c>
      <c r="AV402">
        <v>12</v>
      </c>
      <c r="AW402" t="s">
        <v>226</v>
      </c>
      <c r="AX402">
        <v>0.9</v>
      </c>
      <c r="AY402">
        <v>1.4</v>
      </c>
      <c r="AZ402">
        <v>1.7</v>
      </c>
      <c r="BA402">
        <v>14.471</v>
      </c>
      <c r="BB402">
        <v>49.41</v>
      </c>
      <c r="BC402">
        <v>3.41</v>
      </c>
      <c r="BD402">
        <v>3.407</v>
      </c>
      <c r="BE402">
        <v>3210.3310000000001</v>
      </c>
      <c r="BF402">
        <v>2.3660000000000001</v>
      </c>
      <c r="BG402">
        <v>7.6459999999999999</v>
      </c>
      <c r="BH402">
        <v>15.282</v>
      </c>
      <c r="BI402">
        <v>22.927</v>
      </c>
      <c r="BJ402">
        <v>6.649</v>
      </c>
      <c r="BK402">
        <v>13.29</v>
      </c>
      <c r="BL402">
        <v>19.939</v>
      </c>
      <c r="BM402">
        <v>0</v>
      </c>
      <c r="BQ402">
        <v>7675.4989999999998</v>
      </c>
      <c r="BR402">
        <v>3.8218000000000002E-2</v>
      </c>
      <c r="BS402">
        <v>0.14129700000000001</v>
      </c>
      <c r="BT402">
        <v>6.0000000000000001E-3</v>
      </c>
      <c r="BU402">
        <v>0.92000300000000002</v>
      </c>
      <c r="BV402">
        <v>2.8400696999999999</v>
      </c>
    </row>
    <row r="403" spans="1:74" customFormat="1" x14ac:dyDescent="0.25">
      <c r="A403" s="40">
        <v>41705</v>
      </c>
      <c r="B403" s="41">
        <v>3.8248842592592591E-2</v>
      </c>
      <c r="C403">
        <v>4.4829999999999997</v>
      </c>
      <c r="D403">
        <v>6.0000000000000001E-3</v>
      </c>
      <c r="E403">
        <v>60.308590000000002</v>
      </c>
      <c r="F403">
        <v>99.3</v>
      </c>
      <c r="G403">
        <v>199.4</v>
      </c>
      <c r="H403">
        <v>-2.5</v>
      </c>
      <c r="J403">
        <v>14.2</v>
      </c>
      <c r="K403">
        <v>0.9657</v>
      </c>
      <c r="L403">
        <v>4.3295000000000003</v>
      </c>
      <c r="M403">
        <v>5.7999999999999996E-3</v>
      </c>
      <c r="N403">
        <v>95.891900000000007</v>
      </c>
      <c r="O403">
        <v>192.55340000000001</v>
      </c>
      <c r="P403">
        <v>288.39999999999998</v>
      </c>
      <c r="Q403">
        <v>83.390900000000002</v>
      </c>
      <c r="R403">
        <v>167.45099999999999</v>
      </c>
      <c r="S403">
        <v>250.8</v>
      </c>
      <c r="T403">
        <v>0</v>
      </c>
      <c r="W403">
        <v>0</v>
      </c>
      <c r="X403">
        <v>13.7125</v>
      </c>
      <c r="Y403">
        <v>12.1</v>
      </c>
      <c r="Z403">
        <v>853</v>
      </c>
      <c r="AA403">
        <v>872</v>
      </c>
      <c r="AB403">
        <v>857</v>
      </c>
      <c r="AC403">
        <v>82</v>
      </c>
      <c r="AD403">
        <v>19.48</v>
      </c>
      <c r="AE403">
        <v>0.45</v>
      </c>
      <c r="AF403">
        <v>970</v>
      </c>
      <c r="AG403">
        <v>-2</v>
      </c>
      <c r="AH403">
        <v>7</v>
      </c>
      <c r="AI403">
        <v>14</v>
      </c>
      <c r="AJ403">
        <v>190</v>
      </c>
      <c r="AK403">
        <v>188.3</v>
      </c>
      <c r="AL403">
        <v>7.3</v>
      </c>
      <c r="AM403">
        <v>195</v>
      </c>
      <c r="AN403" t="s">
        <v>155</v>
      </c>
      <c r="AO403">
        <v>2</v>
      </c>
      <c r="AP403" s="42">
        <v>0.78815972222222219</v>
      </c>
      <c r="AQ403">
        <v>47.158461000000003</v>
      </c>
      <c r="AR403">
        <v>-88.484775999999997</v>
      </c>
      <c r="AS403">
        <v>312.10000000000002</v>
      </c>
      <c r="AT403">
        <v>25.1</v>
      </c>
      <c r="AU403">
        <v>12</v>
      </c>
      <c r="AV403">
        <v>12</v>
      </c>
      <c r="AW403" t="s">
        <v>226</v>
      </c>
      <c r="AX403">
        <v>0.9</v>
      </c>
      <c r="AY403">
        <v>1.4</v>
      </c>
      <c r="AZ403">
        <v>1.7</v>
      </c>
      <c r="BA403">
        <v>14.471</v>
      </c>
      <c r="BB403">
        <v>47.62</v>
      </c>
      <c r="BC403">
        <v>3.29</v>
      </c>
      <c r="BD403">
        <v>3.5550000000000002</v>
      </c>
      <c r="BE403">
        <v>3208.6320000000001</v>
      </c>
      <c r="BF403">
        <v>2.7469999999999999</v>
      </c>
      <c r="BG403">
        <v>7.4420000000000002</v>
      </c>
      <c r="BH403">
        <v>14.944000000000001</v>
      </c>
      <c r="BI403">
        <v>22.385999999999999</v>
      </c>
      <c r="BJ403">
        <v>6.4720000000000004</v>
      </c>
      <c r="BK403">
        <v>12.996</v>
      </c>
      <c r="BL403">
        <v>19.468</v>
      </c>
      <c r="BM403">
        <v>0</v>
      </c>
      <c r="BQ403">
        <v>7389.2290000000003</v>
      </c>
      <c r="BR403">
        <v>4.1405999999999998E-2</v>
      </c>
      <c r="BS403">
        <v>0.141703</v>
      </c>
      <c r="BT403">
        <v>6.7029999999999998E-3</v>
      </c>
      <c r="BU403">
        <v>0.99674600000000002</v>
      </c>
      <c r="BV403">
        <v>2.8482303</v>
      </c>
    </row>
    <row r="404" spans="1:74" customFormat="1" x14ac:dyDescent="0.25">
      <c r="A404" s="40">
        <v>41705</v>
      </c>
      <c r="B404" s="41">
        <v>3.8260416666666665E-2</v>
      </c>
      <c r="C404">
        <v>4.891</v>
      </c>
      <c r="D404">
        <v>8.6E-3</v>
      </c>
      <c r="E404">
        <v>86.187174999999996</v>
      </c>
      <c r="F404">
        <v>99.6</v>
      </c>
      <c r="G404">
        <v>202.1</v>
      </c>
      <c r="H404">
        <v>-18.8</v>
      </c>
      <c r="J404">
        <v>14.2</v>
      </c>
      <c r="K404">
        <v>0.96230000000000004</v>
      </c>
      <c r="L404">
        <v>4.7061000000000002</v>
      </c>
      <c r="M404">
        <v>8.3000000000000001E-3</v>
      </c>
      <c r="N404">
        <v>95.795500000000004</v>
      </c>
      <c r="O404">
        <v>194.48349999999999</v>
      </c>
      <c r="P404">
        <v>290.3</v>
      </c>
      <c r="Q404">
        <v>83.307000000000002</v>
      </c>
      <c r="R404">
        <v>169.12950000000001</v>
      </c>
      <c r="S404">
        <v>252.4</v>
      </c>
      <c r="T404">
        <v>0</v>
      </c>
      <c r="W404">
        <v>0</v>
      </c>
      <c r="X404">
        <v>13.664199999999999</v>
      </c>
      <c r="Y404">
        <v>12</v>
      </c>
      <c r="Z404">
        <v>853</v>
      </c>
      <c r="AA404">
        <v>872</v>
      </c>
      <c r="AB404">
        <v>857</v>
      </c>
      <c r="AC404">
        <v>82</v>
      </c>
      <c r="AD404">
        <v>19.48</v>
      </c>
      <c r="AE404">
        <v>0.45</v>
      </c>
      <c r="AF404">
        <v>970</v>
      </c>
      <c r="AG404">
        <v>-2</v>
      </c>
      <c r="AH404">
        <v>7.7030000000000003</v>
      </c>
      <c r="AI404">
        <v>14</v>
      </c>
      <c r="AJ404">
        <v>190</v>
      </c>
      <c r="AK404">
        <v>188</v>
      </c>
      <c r="AL404">
        <v>7.3</v>
      </c>
      <c r="AM404">
        <v>195</v>
      </c>
      <c r="AN404" t="s">
        <v>155</v>
      </c>
      <c r="AO404">
        <v>2</v>
      </c>
      <c r="AP404" s="42">
        <v>0.78817129629629623</v>
      </c>
      <c r="AQ404">
        <v>47.158470999999999</v>
      </c>
      <c r="AR404">
        <v>-88.484639999999999</v>
      </c>
      <c r="AS404">
        <v>311.89999999999998</v>
      </c>
      <c r="AT404">
        <v>24</v>
      </c>
      <c r="AU404">
        <v>12</v>
      </c>
      <c r="AV404">
        <v>12</v>
      </c>
      <c r="AW404" t="s">
        <v>226</v>
      </c>
      <c r="AX404">
        <v>0.9</v>
      </c>
      <c r="AY404">
        <v>1.4161999999999999</v>
      </c>
      <c r="AZ404">
        <v>1.7161999999999999</v>
      </c>
      <c r="BA404">
        <v>14.471</v>
      </c>
      <c r="BB404">
        <v>43.71</v>
      </c>
      <c r="BC404">
        <v>3.02</v>
      </c>
      <c r="BD404">
        <v>3.9209999999999998</v>
      </c>
      <c r="BE404">
        <v>3204.9070000000002</v>
      </c>
      <c r="BF404">
        <v>3.5950000000000002</v>
      </c>
      <c r="BG404">
        <v>6.8319999999999999</v>
      </c>
      <c r="BH404">
        <v>13.87</v>
      </c>
      <c r="BI404">
        <v>20.702000000000002</v>
      </c>
      <c r="BJ404">
        <v>5.9409999999999998</v>
      </c>
      <c r="BK404">
        <v>12.061999999999999</v>
      </c>
      <c r="BL404">
        <v>18.003</v>
      </c>
      <c r="BM404">
        <v>0</v>
      </c>
      <c r="BQ404">
        <v>6766.07</v>
      </c>
      <c r="BR404">
        <v>4.3406E-2</v>
      </c>
      <c r="BS404">
        <v>0.14129700000000001</v>
      </c>
      <c r="BT404">
        <v>6.2969999999999996E-3</v>
      </c>
      <c r="BU404">
        <v>1.044891</v>
      </c>
      <c r="BV404">
        <v>2.8400696999999999</v>
      </c>
    </row>
    <row r="405" spans="1:74" customFormat="1" x14ac:dyDescent="0.25">
      <c r="A405" s="40">
        <v>41705</v>
      </c>
      <c r="B405" s="41">
        <v>3.8271990740740738E-2</v>
      </c>
      <c r="C405">
        <v>5.1139999999999999</v>
      </c>
      <c r="D405">
        <v>5.1999999999999998E-3</v>
      </c>
      <c r="E405">
        <v>51.525129999999997</v>
      </c>
      <c r="F405">
        <v>106</v>
      </c>
      <c r="G405">
        <v>203.4</v>
      </c>
      <c r="H405">
        <v>-20</v>
      </c>
      <c r="J405">
        <v>14.11</v>
      </c>
      <c r="K405">
        <v>0.96040000000000003</v>
      </c>
      <c r="L405">
        <v>4.9112</v>
      </c>
      <c r="M405">
        <v>4.8999999999999998E-3</v>
      </c>
      <c r="N405">
        <v>101.8335</v>
      </c>
      <c r="O405">
        <v>195.33580000000001</v>
      </c>
      <c r="P405">
        <v>297.2</v>
      </c>
      <c r="Q405">
        <v>88.554900000000004</v>
      </c>
      <c r="R405">
        <v>169.86510000000001</v>
      </c>
      <c r="S405">
        <v>258.39999999999998</v>
      </c>
      <c r="T405">
        <v>0</v>
      </c>
      <c r="W405">
        <v>0</v>
      </c>
      <c r="X405">
        <v>13.551500000000001</v>
      </c>
      <c r="Y405">
        <v>12</v>
      </c>
      <c r="Z405">
        <v>854</v>
      </c>
      <c r="AA405">
        <v>872</v>
      </c>
      <c r="AB405">
        <v>859</v>
      </c>
      <c r="AC405">
        <v>82</v>
      </c>
      <c r="AD405">
        <v>19.46</v>
      </c>
      <c r="AE405">
        <v>0.45</v>
      </c>
      <c r="AF405">
        <v>971</v>
      </c>
      <c r="AG405">
        <v>-2</v>
      </c>
      <c r="AH405">
        <v>8</v>
      </c>
      <c r="AI405">
        <v>14</v>
      </c>
      <c r="AJ405">
        <v>190</v>
      </c>
      <c r="AK405">
        <v>188</v>
      </c>
      <c r="AL405">
        <v>7.1</v>
      </c>
      <c r="AM405">
        <v>195</v>
      </c>
      <c r="AN405" t="s">
        <v>155</v>
      </c>
      <c r="AO405">
        <v>2</v>
      </c>
      <c r="AP405" s="42">
        <v>0.78818287037037038</v>
      </c>
      <c r="AQ405">
        <v>47.158490999999998</v>
      </c>
      <c r="AR405">
        <v>-88.484513000000007</v>
      </c>
      <c r="AS405">
        <v>311.7</v>
      </c>
      <c r="AT405">
        <v>22.7</v>
      </c>
      <c r="AU405">
        <v>12</v>
      </c>
      <c r="AV405">
        <v>12</v>
      </c>
      <c r="AW405" t="s">
        <v>226</v>
      </c>
      <c r="AX405">
        <v>0.90810000000000002</v>
      </c>
      <c r="AY405">
        <v>1.6162000000000001</v>
      </c>
      <c r="AZ405">
        <v>1.9161999999999999</v>
      </c>
      <c r="BA405">
        <v>14.471</v>
      </c>
      <c r="BB405">
        <v>41.88</v>
      </c>
      <c r="BC405">
        <v>2.89</v>
      </c>
      <c r="BD405">
        <v>4.1280000000000001</v>
      </c>
      <c r="BE405">
        <v>3206.203</v>
      </c>
      <c r="BF405">
        <v>2.056</v>
      </c>
      <c r="BG405">
        <v>6.9619999999999997</v>
      </c>
      <c r="BH405">
        <v>13.353999999999999</v>
      </c>
      <c r="BI405">
        <v>20.315999999999999</v>
      </c>
      <c r="BJ405">
        <v>6.0540000000000003</v>
      </c>
      <c r="BK405">
        <v>11.613</v>
      </c>
      <c r="BL405">
        <v>17.667000000000002</v>
      </c>
      <c r="BM405">
        <v>0</v>
      </c>
      <c r="BQ405">
        <v>6432.6760000000004</v>
      </c>
      <c r="BR405">
        <v>5.4545000000000003E-2</v>
      </c>
      <c r="BS405">
        <v>0.14029700000000001</v>
      </c>
      <c r="BT405">
        <v>6.7029999999999998E-3</v>
      </c>
      <c r="BU405">
        <v>1.313035</v>
      </c>
      <c r="BV405">
        <v>2.8199697000000001</v>
      </c>
    </row>
    <row r="406" spans="1:74" customFormat="1" x14ac:dyDescent="0.25">
      <c r="A406" s="40">
        <v>41705</v>
      </c>
      <c r="B406" s="41">
        <v>3.8283564814814812E-2</v>
      </c>
      <c r="C406">
        <v>5.2110000000000003</v>
      </c>
      <c r="D406">
        <v>5.0000000000000001E-3</v>
      </c>
      <c r="E406">
        <v>50</v>
      </c>
      <c r="F406">
        <v>109.8</v>
      </c>
      <c r="G406">
        <v>203.4</v>
      </c>
      <c r="H406">
        <v>0</v>
      </c>
      <c r="J406">
        <v>13.87</v>
      </c>
      <c r="K406">
        <v>0.95950000000000002</v>
      </c>
      <c r="L406">
        <v>5.0006000000000004</v>
      </c>
      <c r="M406">
        <v>4.7999999999999996E-3</v>
      </c>
      <c r="N406">
        <v>105.37649999999999</v>
      </c>
      <c r="O406">
        <v>195.14330000000001</v>
      </c>
      <c r="P406">
        <v>300.5</v>
      </c>
      <c r="Q406">
        <v>91.634699999999995</v>
      </c>
      <c r="R406">
        <v>169.6952</v>
      </c>
      <c r="S406">
        <v>261.3</v>
      </c>
      <c r="T406">
        <v>0</v>
      </c>
      <c r="W406">
        <v>0</v>
      </c>
      <c r="X406">
        <v>13.3096</v>
      </c>
      <c r="Y406">
        <v>12.1</v>
      </c>
      <c r="Z406">
        <v>854</v>
      </c>
      <c r="AA406">
        <v>872</v>
      </c>
      <c r="AB406">
        <v>861</v>
      </c>
      <c r="AC406">
        <v>82</v>
      </c>
      <c r="AD406">
        <v>19.46</v>
      </c>
      <c r="AE406">
        <v>0.45</v>
      </c>
      <c r="AF406">
        <v>971</v>
      </c>
      <c r="AG406">
        <v>-2</v>
      </c>
      <c r="AH406">
        <v>8</v>
      </c>
      <c r="AI406">
        <v>14</v>
      </c>
      <c r="AJ406">
        <v>190</v>
      </c>
      <c r="AK406">
        <v>187.3</v>
      </c>
      <c r="AL406">
        <v>7.1</v>
      </c>
      <c r="AM406">
        <v>195</v>
      </c>
      <c r="AN406" t="s">
        <v>155</v>
      </c>
      <c r="AO406">
        <v>2</v>
      </c>
      <c r="AP406" s="42">
        <v>0.78819444444444453</v>
      </c>
      <c r="AQ406">
        <v>47.158524</v>
      </c>
      <c r="AR406">
        <v>-88.484398999999996</v>
      </c>
      <c r="AS406">
        <v>311.8</v>
      </c>
      <c r="AT406">
        <v>21.6</v>
      </c>
      <c r="AU406">
        <v>12</v>
      </c>
      <c r="AV406">
        <v>12</v>
      </c>
      <c r="AW406" t="s">
        <v>226</v>
      </c>
      <c r="AX406">
        <v>1</v>
      </c>
      <c r="AY406">
        <v>1.8</v>
      </c>
      <c r="AZ406">
        <v>2.1</v>
      </c>
      <c r="BA406">
        <v>14.471</v>
      </c>
      <c r="BB406">
        <v>41.11</v>
      </c>
      <c r="BC406">
        <v>2.84</v>
      </c>
      <c r="BD406">
        <v>4.2160000000000002</v>
      </c>
      <c r="BE406">
        <v>3205.89</v>
      </c>
      <c r="BF406">
        <v>1.958</v>
      </c>
      <c r="BG406">
        <v>7.0750000000000002</v>
      </c>
      <c r="BH406">
        <v>13.101000000000001</v>
      </c>
      <c r="BI406">
        <v>20.175999999999998</v>
      </c>
      <c r="BJ406">
        <v>6.1520000000000001</v>
      </c>
      <c r="BK406">
        <v>11.393000000000001</v>
      </c>
      <c r="BL406">
        <v>17.545000000000002</v>
      </c>
      <c r="BM406">
        <v>0</v>
      </c>
      <c r="BQ406">
        <v>6204.2690000000002</v>
      </c>
      <c r="BR406">
        <v>7.1653999999999995E-2</v>
      </c>
      <c r="BS406">
        <v>0.14070299999999999</v>
      </c>
      <c r="BT406">
        <v>6.2969999999999996E-3</v>
      </c>
      <c r="BU406">
        <v>1.724891</v>
      </c>
      <c r="BV406">
        <v>2.8281303000000002</v>
      </c>
    </row>
    <row r="407" spans="1:74" customFormat="1" x14ac:dyDescent="0.25">
      <c r="A407" s="40">
        <v>41705</v>
      </c>
      <c r="B407" s="41">
        <v>3.8295138888888892E-2</v>
      </c>
      <c r="C407">
        <v>5.4850000000000003</v>
      </c>
      <c r="D407">
        <v>5.5999999999999999E-3</v>
      </c>
      <c r="E407">
        <v>56.106346000000002</v>
      </c>
      <c r="F407">
        <v>111.6</v>
      </c>
      <c r="G407">
        <v>207.3</v>
      </c>
      <c r="H407">
        <v>-19.100000000000001</v>
      </c>
      <c r="J407">
        <v>13.61</v>
      </c>
      <c r="K407">
        <v>0.95730000000000004</v>
      </c>
      <c r="L407">
        <v>5.2504</v>
      </c>
      <c r="M407">
        <v>5.4000000000000003E-3</v>
      </c>
      <c r="N407">
        <v>106.8436</v>
      </c>
      <c r="O407">
        <v>198.4461</v>
      </c>
      <c r="P407">
        <v>305.3</v>
      </c>
      <c r="Q407">
        <v>92.910499999999999</v>
      </c>
      <c r="R407">
        <v>172.56729999999999</v>
      </c>
      <c r="S407">
        <v>265.5</v>
      </c>
      <c r="T407">
        <v>0</v>
      </c>
      <c r="W407">
        <v>0</v>
      </c>
      <c r="X407">
        <v>13.0281</v>
      </c>
      <c r="Y407">
        <v>12</v>
      </c>
      <c r="Z407">
        <v>854</v>
      </c>
      <c r="AA407">
        <v>873</v>
      </c>
      <c r="AB407">
        <v>860</v>
      </c>
      <c r="AC407">
        <v>82</v>
      </c>
      <c r="AD407">
        <v>19.46</v>
      </c>
      <c r="AE407">
        <v>0.45</v>
      </c>
      <c r="AF407">
        <v>971</v>
      </c>
      <c r="AG407">
        <v>-2</v>
      </c>
      <c r="AH407">
        <v>7.2969999999999997</v>
      </c>
      <c r="AI407">
        <v>14</v>
      </c>
      <c r="AJ407">
        <v>190</v>
      </c>
      <c r="AK407">
        <v>187.7</v>
      </c>
      <c r="AL407">
        <v>7.1</v>
      </c>
      <c r="AM407">
        <v>195</v>
      </c>
      <c r="AN407" t="s">
        <v>155</v>
      </c>
      <c r="AO407">
        <v>2</v>
      </c>
      <c r="AP407" s="42">
        <v>0.78820601851851846</v>
      </c>
      <c r="AQ407">
        <v>47.158579000000003</v>
      </c>
      <c r="AR407">
        <v>-88.484296000000001</v>
      </c>
      <c r="AS407">
        <v>311.3</v>
      </c>
      <c r="AT407">
        <v>21.1</v>
      </c>
      <c r="AU407">
        <v>12</v>
      </c>
      <c r="AV407">
        <v>12</v>
      </c>
      <c r="AW407" t="s">
        <v>226</v>
      </c>
      <c r="AX407">
        <v>1.0081</v>
      </c>
      <c r="AY407">
        <v>1.8243</v>
      </c>
      <c r="AZ407">
        <v>2.1242999999999999</v>
      </c>
      <c r="BA407">
        <v>14.471</v>
      </c>
      <c r="BB407">
        <v>39.11</v>
      </c>
      <c r="BC407">
        <v>2.7</v>
      </c>
      <c r="BD407">
        <v>4.46</v>
      </c>
      <c r="BE407">
        <v>3204.4630000000002</v>
      </c>
      <c r="BF407">
        <v>2.0859999999999999</v>
      </c>
      <c r="BG407">
        <v>6.8289999999999997</v>
      </c>
      <c r="BH407">
        <v>12.683999999999999</v>
      </c>
      <c r="BI407">
        <v>19.513000000000002</v>
      </c>
      <c r="BJ407">
        <v>5.9379999999999997</v>
      </c>
      <c r="BK407">
        <v>11.03</v>
      </c>
      <c r="BL407">
        <v>16.968</v>
      </c>
      <c r="BM407">
        <v>0</v>
      </c>
      <c r="BQ407">
        <v>5781.5529999999999</v>
      </c>
      <c r="BR407">
        <v>8.8247999999999993E-2</v>
      </c>
      <c r="BS407">
        <v>0.14029700000000001</v>
      </c>
      <c r="BT407">
        <v>6.0000000000000001E-3</v>
      </c>
      <c r="BU407">
        <v>2.1243500000000002</v>
      </c>
      <c r="BV407">
        <v>2.8199697000000001</v>
      </c>
    </row>
    <row r="408" spans="1:74" customFormat="1" x14ac:dyDescent="0.25">
      <c r="A408" s="40">
        <v>41705</v>
      </c>
      <c r="B408" s="41">
        <v>3.8306712962962966E-2</v>
      </c>
      <c r="C408">
        <v>6.1369999999999996</v>
      </c>
      <c r="D408">
        <v>6.0000000000000001E-3</v>
      </c>
      <c r="E408">
        <v>60</v>
      </c>
      <c r="F408">
        <v>112.3</v>
      </c>
      <c r="G408">
        <v>207.1</v>
      </c>
      <c r="H408">
        <v>-0.7</v>
      </c>
      <c r="J408">
        <v>13.4</v>
      </c>
      <c r="K408">
        <v>0.95199999999999996</v>
      </c>
      <c r="L408">
        <v>5.8422999999999998</v>
      </c>
      <c r="M408">
        <v>5.7000000000000002E-3</v>
      </c>
      <c r="N408">
        <v>106.9147</v>
      </c>
      <c r="O408">
        <v>197.1216</v>
      </c>
      <c r="P408">
        <v>304</v>
      </c>
      <c r="Q408">
        <v>92.972200000000001</v>
      </c>
      <c r="R408">
        <v>171.41550000000001</v>
      </c>
      <c r="S408">
        <v>264.39999999999998</v>
      </c>
      <c r="T408">
        <v>0</v>
      </c>
      <c r="W408">
        <v>0</v>
      </c>
      <c r="X408">
        <v>12.7562</v>
      </c>
      <c r="Y408">
        <v>12.1</v>
      </c>
      <c r="Z408">
        <v>853</v>
      </c>
      <c r="AA408">
        <v>872</v>
      </c>
      <c r="AB408">
        <v>860</v>
      </c>
      <c r="AC408">
        <v>82</v>
      </c>
      <c r="AD408">
        <v>19.46</v>
      </c>
      <c r="AE408">
        <v>0.45</v>
      </c>
      <c r="AF408">
        <v>971</v>
      </c>
      <c r="AG408">
        <v>-2</v>
      </c>
      <c r="AH408">
        <v>7</v>
      </c>
      <c r="AI408">
        <v>14</v>
      </c>
      <c r="AJ408">
        <v>190</v>
      </c>
      <c r="AK408">
        <v>188.7</v>
      </c>
      <c r="AL408">
        <v>7</v>
      </c>
      <c r="AM408">
        <v>195</v>
      </c>
      <c r="AN408" t="s">
        <v>155</v>
      </c>
      <c r="AO408">
        <v>2</v>
      </c>
      <c r="AP408" s="42">
        <v>0.78821759259259261</v>
      </c>
      <c r="AQ408">
        <v>47.158645</v>
      </c>
      <c r="AR408">
        <v>-88.484222000000003</v>
      </c>
      <c r="AS408">
        <v>310.7</v>
      </c>
      <c r="AT408">
        <v>20.9</v>
      </c>
      <c r="AU408">
        <v>12</v>
      </c>
      <c r="AV408">
        <v>12</v>
      </c>
      <c r="AW408" t="s">
        <v>226</v>
      </c>
      <c r="AX408">
        <v>1.1000000000000001</v>
      </c>
      <c r="AY408">
        <v>2.1</v>
      </c>
      <c r="AZ408">
        <v>2.4</v>
      </c>
      <c r="BA408">
        <v>14.471</v>
      </c>
      <c r="BB408">
        <v>35.049999999999997</v>
      </c>
      <c r="BC408">
        <v>2.42</v>
      </c>
      <c r="BD408">
        <v>5.0469999999999997</v>
      </c>
      <c r="BE408">
        <v>3202.1320000000001</v>
      </c>
      <c r="BF408">
        <v>1.9930000000000001</v>
      </c>
      <c r="BG408">
        <v>6.1369999999999996</v>
      </c>
      <c r="BH408">
        <v>11.314</v>
      </c>
      <c r="BI408">
        <v>17.451000000000001</v>
      </c>
      <c r="BJ408">
        <v>5.3360000000000003</v>
      </c>
      <c r="BK408">
        <v>9.8390000000000004</v>
      </c>
      <c r="BL408">
        <v>15.175000000000001</v>
      </c>
      <c r="BM408">
        <v>0</v>
      </c>
      <c r="BQ408">
        <v>5083.6270000000004</v>
      </c>
      <c r="BR408">
        <v>0.101436</v>
      </c>
      <c r="BS408">
        <v>0.141406</v>
      </c>
      <c r="BT408">
        <v>6.0000000000000001E-3</v>
      </c>
      <c r="BU408">
        <v>2.4418190000000002</v>
      </c>
      <c r="BV408">
        <v>2.8422605999999999</v>
      </c>
    </row>
    <row r="409" spans="1:74" customFormat="1" x14ac:dyDescent="0.25">
      <c r="A409" s="40">
        <v>41705</v>
      </c>
      <c r="B409" s="41">
        <v>3.831828703703704E-2</v>
      </c>
      <c r="C409">
        <v>6.4560000000000004</v>
      </c>
      <c r="D409">
        <v>6.3E-3</v>
      </c>
      <c r="E409">
        <v>62.805466000000003</v>
      </c>
      <c r="F409">
        <v>134.5</v>
      </c>
      <c r="G409">
        <v>222</v>
      </c>
      <c r="H409">
        <v>-10</v>
      </c>
      <c r="J409">
        <v>13.21</v>
      </c>
      <c r="K409">
        <v>0.94950000000000001</v>
      </c>
      <c r="L409">
        <v>6.1296999999999997</v>
      </c>
      <c r="M409">
        <v>6.0000000000000001E-3</v>
      </c>
      <c r="N409">
        <v>127.65900000000001</v>
      </c>
      <c r="O409">
        <v>210.8272</v>
      </c>
      <c r="P409">
        <v>338.5</v>
      </c>
      <c r="Q409">
        <v>111.01139999999999</v>
      </c>
      <c r="R409">
        <v>183.3338</v>
      </c>
      <c r="S409">
        <v>294.3</v>
      </c>
      <c r="T409">
        <v>0</v>
      </c>
      <c r="W409">
        <v>0</v>
      </c>
      <c r="X409">
        <v>12.5435</v>
      </c>
      <c r="Y409">
        <v>12</v>
      </c>
      <c r="Z409">
        <v>854</v>
      </c>
      <c r="AA409">
        <v>872</v>
      </c>
      <c r="AB409">
        <v>861</v>
      </c>
      <c r="AC409">
        <v>82</v>
      </c>
      <c r="AD409">
        <v>19.46</v>
      </c>
      <c r="AE409">
        <v>0.45</v>
      </c>
      <c r="AF409">
        <v>971</v>
      </c>
      <c r="AG409">
        <v>-2</v>
      </c>
      <c r="AH409">
        <v>7</v>
      </c>
      <c r="AI409">
        <v>14</v>
      </c>
      <c r="AJ409">
        <v>190</v>
      </c>
      <c r="AK409">
        <v>188.3</v>
      </c>
      <c r="AL409">
        <v>7.2</v>
      </c>
      <c r="AM409">
        <v>195</v>
      </c>
      <c r="AN409" t="s">
        <v>155</v>
      </c>
      <c r="AO409">
        <v>2</v>
      </c>
      <c r="AP409" s="42">
        <v>0.78821759259259261</v>
      </c>
      <c r="AQ409">
        <v>47.158656000000001</v>
      </c>
      <c r="AR409">
        <v>-88.484211000000002</v>
      </c>
      <c r="AS409">
        <v>310.60000000000002</v>
      </c>
      <c r="AT409">
        <v>21</v>
      </c>
      <c r="AU409">
        <v>12</v>
      </c>
      <c r="AV409">
        <v>12</v>
      </c>
      <c r="AW409" t="s">
        <v>226</v>
      </c>
      <c r="AX409">
        <v>1.1000000000000001</v>
      </c>
      <c r="AY409">
        <v>2.1</v>
      </c>
      <c r="AZ409">
        <v>2.4</v>
      </c>
      <c r="BA409">
        <v>14.471</v>
      </c>
      <c r="BB409">
        <v>33.369999999999997</v>
      </c>
      <c r="BC409">
        <v>2.31</v>
      </c>
      <c r="BD409">
        <v>5.3230000000000004</v>
      </c>
      <c r="BE409">
        <v>3201.1179999999999</v>
      </c>
      <c r="BF409">
        <v>1.982</v>
      </c>
      <c r="BG409">
        <v>6.9820000000000002</v>
      </c>
      <c r="BH409">
        <v>11.53</v>
      </c>
      <c r="BI409">
        <v>18.510999999999999</v>
      </c>
      <c r="BJ409">
        <v>6.0709999999999997</v>
      </c>
      <c r="BK409">
        <v>10.026</v>
      </c>
      <c r="BL409">
        <v>16.097000000000001</v>
      </c>
      <c r="BM409">
        <v>0</v>
      </c>
      <c r="BQ409">
        <v>4763.0020000000004</v>
      </c>
      <c r="BR409">
        <v>0.13522899999999999</v>
      </c>
      <c r="BS409">
        <v>0.14129700000000001</v>
      </c>
      <c r="BT409">
        <v>6.0000000000000001E-3</v>
      </c>
      <c r="BU409">
        <v>3.2553000000000001</v>
      </c>
      <c r="BV409">
        <v>2.8400696999999999</v>
      </c>
    </row>
    <row r="410" spans="1:74" customFormat="1" x14ac:dyDescent="0.25">
      <c r="A410" s="40">
        <v>41705</v>
      </c>
      <c r="B410" s="41">
        <v>3.8329861111111113E-2</v>
      </c>
      <c r="C410">
        <v>6.7480000000000002</v>
      </c>
      <c r="D410">
        <v>6.7999999999999996E-3</v>
      </c>
      <c r="E410">
        <v>68.167539000000005</v>
      </c>
      <c r="F410">
        <v>143.30000000000001</v>
      </c>
      <c r="G410">
        <v>231.5</v>
      </c>
      <c r="H410">
        <v>-10</v>
      </c>
      <c r="J410">
        <v>12.75</v>
      </c>
      <c r="K410">
        <v>0.94720000000000004</v>
      </c>
      <c r="L410">
        <v>6.3914</v>
      </c>
      <c r="M410">
        <v>6.4999999999999997E-3</v>
      </c>
      <c r="N410">
        <v>135.7602</v>
      </c>
      <c r="O410">
        <v>219.21850000000001</v>
      </c>
      <c r="P410">
        <v>355</v>
      </c>
      <c r="Q410">
        <v>118.0561</v>
      </c>
      <c r="R410">
        <v>190.6309</v>
      </c>
      <c r="S410">
        <v>308.7</v>
      </c>
      <c r="T410">
        <v>0</v>
      </c>
      <c r="W410">
        <v>0</v>
      </c>
      <c r="X410">
        <v>12.072100000000001</v>
      </c>
      <c r="Y410">
        <v>12</v>
      </c>
      <c r="Z410">
        <v>854</v>
      </c>
      <c r="AA410">
        <v>873</v>
      </c>
      <c r="AB410">
        <v>862</v>
      </c>
      <c r="AC410">
        <v>82</v>
      </c>
      <c r="AD410">
        <v>19.46</v>
      </c>
      <c r="AE410">
        <v>0.45</v>
      </c>
      <c r="AF410">
        <v>971</v>
      </c>
      <c r="AG410">
        <v>-2</v>
      </c>
      <c r="AH410">
        <v>7.7030000000000003</v>
      </c>
      <c r="AI410">
        <v>14</v>
      </c>
      <c r="AJ410">
        <v>190</v>
      </c>
      <c r="AK410">
        <v>188</v>
      </c>
      <c r="AL410">
        <v>7.3</v>
      </c>
      <c r="AM410">
        <v>194.6</v>
      </c>
      <c r="AN410" t="s">
        <v>155</v>
      </c>
      <c r="AO410">
        <v>2</v>
      </c>
      <c r="AP410" s="42">
        <v>0.7882407407407408</v>
      </c>
      <c r="AQ410">
        <v>47.158791999999998</v>
      </c>
      <c r="AR410">
        <v>-88.484082000000001</v>
      </c>
      <c r="AS410">
        <v>310</v>
      </c>
      <c r="AT410">
        <v>22.2</v>
      </c>
      <c r="AU410">
        <v>12</v>
      </c>
      <c r="AV410">
        <v>11</v>
      </c>
      <c r="AW410" t="s">
        <v>226</v>
      </c>
      <c r="AX410">
        <v>1.1081000000000001</v>
      </c>
      <c r="AY410">
        <v>2.1080999999999999</v>
      </c>
      <c r="AZ410">
        <v>2.4081000000000001</v>
      </c>
      <c r="BA410">
        <v>14.471</v>
      </c>
      <c r="BB410">
        <v>31.96</v>
      </c>
      <c r="BC410">
        <v>2.21</v>
      </c>
      <c r="BD410">
        <v>5.58</v>
      </c>
      <c r="BE410">
        <v>3200.1419999999998</v>
      </c>
      <c r="BF410">
        <v>2.0579999999999998</v>
      </c>
      <c r="BG410">
        <v>7.1180000000000003</v>
      </c>
      <c r="BH410">
        <v>11.494</v>
      </c>
      <c r="BI410">
        <v>18.613</v>
      </c>
      <c r="BJ410">
        <v>6.19</v>
      </c>
      <c r="BK410">
        <v>9.9960000000000004</v>
      </c>
      <c r="BL410">
        <v>16.186</v>
      </c>
      <c r="BM410">
        <v>0</v>
      </c>
      <c r="BQ410">
        <v>4394.991</v>
      </c>
      <c r="BR410">
        <v>0.15573300000000001</v>
      </c>
      <c r="BS410">
        <v>0.14099999999999999</v>
      </c>
      <c r="BT410">
        <v>6.0000000000000001E-3</v>
      </c>
      <c r="BU410">
        <v>3.7488830000000002</v>
      </c>
      <c r="BV410">
        <v>2.8340999999999998</v>
      </c>
    </row>
    <row r="411" spans="1:74" customFormat="1" x14ac:dyDescent="0.25">
      <c r="A411" s="40">
        <v>41705</v>
      </c>
      <c r="B411" s="41">
        <v>3.8341435185185187E-2</v>
      </c>
      <c r="C411">
        <v>6.9829999999999997</v>
      </c>
      <c r="D411">
        <v>5.1000000000000004E-3</v>
      </c>
      <c r="E411">
        <v>50.715532000000003</v>
      </c>
      <c r="F411">
        <v>149</v>
      </c>
      <c r="G411">
        <v>236.4</v>
      </c>
      <c r="H411">
        <v>-5.0999999999999996</v>
      </c>
      <c r="J411">
        <v>12.32</v>
      </c>
      <c r="K411">
        <v>0.94520000000000004</v>
      </c>
      <c r="L411">
        <v>6.6006</v>
      </c>
      <c r="M411">
        <v>4.7999999999999996E-3</v>
      </c>
      <c r="N411">
        <v>140.88079999999999</v>
      </c>
      <c r="O411">
        <v>223.458</v>
      </c>
      <c r="P411">
        <v>364.3</v>
      </c>
      <c r="Q411">
        <v>122.509</v>
      </c>
      <c r="R411">
        <v>194.3175</v>
      </c>
      <c r="S411">
        <v>316.8</v>
      </c>
      <c r="T411">
        <v>0</v>
      </c>
      <c r="W411">
        <v>0</v>
      </c>
      <c r="X411">
        <v>11.647600000000001</v>
      </c>
      <c r="Y411">
        <v>12.1</v>
      </c>
      <c r="Z411">
        <v>854</v>
      </c>
      <c r="AA411">
        <v>872</v>
      </c>
      <c r="AB411">
        <v>862</v>
      </c>
      <c r="AC411">
        <v>82</v>
      </c>
      <c r="AD411">
        <v>19.46</v>
      </c>
      <c r="AE411">
        <v>0.45</v>
      </c>
      <c r="AF411">
        <v>971</v>
      </c>
      <c r="AG411">
        <v>-2</v>
      </c>
      <c r="AH411">
        <v>8</v>
      </c>
      <c r="AI411">
        <v>14</v>
      </c>
      <c r="AJ411">
        <v>190</v>
      </c>
      <c r="AK411">
        <v>188</v>
      </c>
      <c r="AL411">
        <v>7.2</v>
      </c>
      <c r="AM411">
        <v>194.2</v>
      </c>
      <c r="AN411" t="s">
        <v>155</v>
      </c>
      <c r="AO411">
        <v>2</v>
      </c>
      <c r="AP411" s="42">
        <v>0.78825231481481473</v>
      </c>
      <c r="AQ411">
        <v>47.158878999999999</v>
      </c>
      <c r="AR411">
        <v>-88.484043</v>
      </c>
      <c r="AS411">
        <v>309.60000000000002</v>
      </c>
      <c r="AT411">
        <v>22.5</v>
      </c>
      <c r="AU411">
        <v>12</v>
      </c>
      <c r="AV411">
        <v>11</v>
      </c>
      <c r="AW411" t="s">
        <v>212</v>
      </c>
      <c r="AX411">
        <v>1.1838</v>
      </c>
      <c r="AY411">
        <v>2.1676000000000002</v>
      </c>
      <c r="AZ411">
        <v>2.4676</v>
      </c>
      <c r="BA411">
        <v>14.471</v>
      </c>
      <c r="BB411">
        <v>30.93</v>
      </c>
      <c r="BC411">
        <v>2.14</v>
      </c>
      <c r="BD411">
        <v>5.7949999999999999</v>
      </c>
      <c r="BE411">
        <v>3200.42</v>
      </c>
      <c r="BF411">
        <v>1.4790000000000001</v>
      </c>
      <c r="BG411">
        <v>7.1529999999999996</v>
      </c>
      <c r="BH411">
        <v>11.346</v>
      </c>
      <c r="BI411">
        <v>18.5</v>
      </c>
      <c r="BJ411">
        <v>6.2210000000000001</v>
      </c>
      <c r="BK411">
        <v>9.8670000000000009</v>
      </c>
      <c r="BL411">
        <v>16.087</v>
      </c>
      <c r="BM411">
        <v>0</v>
      </c>
      <c r="BQ411">
        <v>4106.3490000000002</v>
      </c>
      <c r="BR411">
        <v>0.15196999999999999</v>
      </c>
      <c r="BS411">
        <v>0.141703</v>
      </c>
      <c r="BT411">
        <v>6.7029999999999998E-3</v>
      </c>
      <c r="BU411">
        <v>3.6582979999999998</v>
      </c>
      <c r="BV411">
        <v>2.8482303</v>
      </c>
    </row>
    <row r="412" spans="1:74" customFormat="1" x14ac:dyDescent="0.25">
      <c r="A412" s="40">
        <v>41705</v>
      </c>
      <c r="B412" s="41">
        <v>3.835300925925926E-2</v>
      </c>
      <c r="C412">
        <v>7.327</v>
      </c>
      <c r="D412">
        <v>4.1999999999999997E-3</v>
      </c>
      <c r="E412">
        <v>42.352471999999999</v>
      </c>
      <c r="F412">
        <v>155.19999999999999</v>
      </c>
      <c r="G412">
        <v>242.6</v>
      </c>
      <c r="H412">
        <v>-10</v>
      </c>
      <c r="J412">
        <v>11.94</v>
      </c>
      <c r="K412">
        <v>0.9425</v>
      </c>
      <c r="L412">
        <v>6.9054000000000002</v>
      </c>
      <c r="M412">
        <v>4.0000000000000001E-3</v>
      </c>
      <c r="N412">
        <v>146.29810000000001</v>
      </c>
      <c r="O412">
        <v>228.6705</v>
      </c>
      <c r="P412">
        <v>375</v>
      </c>
      <c r="Q412">
        <v>127.21980000000001</v>
      </c>
      <c r="R412">
        <v>198.8502</v>
      </c>
      <c r="S412">
        <v>326.10000000000002</v>
      </c>
      <c r="T412">
        <v>0</v>
      </c>
      <c r="W412">
        <v>0</v>
      </c>
      <c r="X412">
        <v>11.2492</v>
      </c>
      <c r="Y412">
        <v>12</v>
      </c>
      <c r="Z412">
        <v>854</v>
      </c>
      <c r="AA412">
        <v>872</v>
      </c>
      <c r="AB412">
        <v>862</v>
      </c>
      <c r="AC412">
        <v>82</v>
      </c>
      <c r="AD412">
        <v>19.46</v>
      </c>
      <c r="AE412">
        <v>0.45</v>
      </c>
      <c r="AF412">
        <v>971</v>
      </c>
      <c r="AG412">
        <v>-2</v>
      </c>
      <c r="AH412">
        <v>7.2969999999999997</v>
      </c>
      <c r="AI412">
        <v>14</v>
      </c>
      <c r="AJ412">
        <v>190</v>
      </c>
      <c r="AK412">
        <v>188.7</v>
      </c>
      <c r="AL412">
        <v>7.1</v>
      </c>
      <c r="AM412">
        <v>194.2</v>
      </c>
      <c r="AN412" t="s">
        <v>155</v>
      </c>
      <c r="AO412">
        <v>2</v>
      </c>
      <c r="AP412" s="42">
        <v>0.78826388888888888</v>
      </c>
      <c r="AQ412">
        <v>47.158991999999998</v>
      </c>
      <c r="AR412">
        <v>-88.484044999999995</v>
      </c>
      <c r="AS412">
        <v>309</v>
      </c>
      <c r="AT412">
        <v>26.6</v>
      </c>
      <c r="AU412">
        <v>12</v>
      </c>
      <c r="AV412">
        <v>12</v>
      </c>
      <c r="AW412" t="s">
        <v>226</v>
      </c>
      <c r="AX412">
        <v>1.0243</v>
      </c>
      <c r="AY412">
        <v>1.8243</v>
      </c>
      <c r="AZ412">
        <v>2.1324000000000001</v>
      </c>
      <c r="BA412">
        <v>14.471</v>
      </c>
      <c r="BB412">
        <v>29.52</v>
      </c>
      <c r="BC412">
        <v>2.04</v>
      </c>
      <c r="BD412">
        <v>6.1050000000000004</v>
      </c>
      <c r="BE412">
        <v>3200.0410000000002</v>
      </c>
      <c r="BF412">
        <v>1.177</v>
      </c>
      <c r="BG412">
        <v>7.1</v>
      </c>
      <c r="BH412">
        <v>11.097</v>
      </c>
      <c r="BI412">
        <v>18.196999999999999</v>
      </c>
      <c r="BJ412">
        <v>6.1740000000000004</v>
      </c>
      <c r="BK412">
        <v>9.65</v>
      </c>
      <c r="BL412">
        <v>15.824</v>
      </c>
      <c r="BM412">
        <v>0</v>
      </c>
      <c r="BQ412">
        <v>3790.4189999999999</v>
      </c>
      <c r="BR412">
        <v>0.15954499999999999</v>
      </c>
      <c r="BS412">
        <v>0.140594</v>
      </c>
      <c r="BT412">
        <v>7.0000000000000001E-3</v>
      </c>
      <c r="BU412">
        <v>3.8406470000000001</v>
      </c>
      <c r="BV412">
        <v>2.8259394000000002</v>
      </c>
    </row>
    <row r="413" spans="1:74" customFormat="1" x14ac:dyDescent="0.25">
      <c r="A413" s="40">
        <v>41705</v>
      </c>
      <c r="B413" s="41">
        <v>3.8364583333333334E-2</v>
      </c>
      <c r="C413">
        <v>7.7380000000000004</v>
      </c>
      <c r="D413">
        <v>5.7999999999999996E-3</v>
      </c>
      <c r="E413">
        <v>57.80303</v>
      </c>
      <c r="F413">
        <v>164.4</v>
      </c>
      <c r="G413">
        <v>247.6</v>
      </c>
      <c r="H413">
        <v>-1.2</v>
      </c>
      <c r="J413">
        <v>11.61</v>
      </c>
      <c r="K413">
        <v>0.93920000000000003</v>
      </c>
      <c r="L413">
        <v>7.2676999999999996</v>
      </c>
      <c r="M413">
        <v>5.4000000000000003E-3</v>
      </c>
      <c r="N413">
        <v>154.3706</v>
      </c>
      <c r="O413">
        <v>232.52699999999999</v>
      </c>
      <c r="P413">
        <v>386.9</v>
      </c>
      <c r="Q413">
        <v>134.2396</v>
      </c>
      <c r="R413">
        <v>202.2038</v>
      </c>
      <c r="S413">
        <v>336.4</v>
      </c>
      <c r="T413">
        <v>0</v>
      </c>
      <c r="W413">
        <v>0</v>
      </c>
      <c r="X413">
        <v>10.9055</v>
      </c>
      <c r="Y413">
        <v>12.1</v>
      </c>
      <c r="Z413">
        <v>854</v>
      </c>
      <c r="AA413">
        <v>872</v>
      </c>
      <c r="AB413">
        <v>861</v>
      </c>
      <c r="AC413">
        <v>82</v>
      </c>
      <c r="AD413">
        <v>19.46</v>
      </c>
      <c r="AE413">
        <v>0.45</v>
      </c>
      <c r="AF413">
        <v>971</v>
      </c>
      <c r="AG413">
        <v>-2</v>
      </c>
      <c r="AH413">
        <v>7.7030000000000003</v>
      </c>
      <c r="AI413">
        <v>14</v>
      </c>
      <c r="AJ413">
        <v>190</v>
      </c>
      <c r="AK413">
        <v>188.3</v>
      </c>
      <c r="AL413">
        <v>7.1</v>
      </c>
      <c r="AM413">
        <v>194.5</v>
      </c>
      <c r="AN413" t="s">
        <v>155</v>
      </c>
      <c r="AO413">
        <v>2</v>
      </c>
      <c r="AP413" s="42">
        <v>0.78827546296296302</v>
      </c>
      <c r="AQ413">
        <v>47.159109999999998</v>
      </c>
      <c r="AR413">
        <v>-88.484050999999994</v>
      </c>
      <c r="AS413">
        <v>309.2</v>
      </c>
      <c r="AT413">
        <v>27.5</v>
      </c>
      <c r="AU413">
        <v>12</v>
      </c>
      <c r="AV413">
        <v>12</v>
      </c>
      <c r="AW413" t="s">
        <v>226</v>
      </c>
      <c r="AX413">
        <v>1.3</v>
      </c>
      <c r="AY413">
        <v>2.0108999999999999</v>
      </c>
      <c r="AZ413">
        <v>2.4352</v>
      </c>
      <c r="BA413">
        <v>14.471</v>
      </c>
      <c r="BB413">
        <v>28</v>
      </c>
      <c r="BC413">
        <v>1.94</v>
      </c>
      <c r="BD413">
        <v>6.4740000000000002</v>
      </c>
      <c r="BE413">
        <v>3198.5729999999999</v>
      </c>
      <c r="BF413">
        <v>1.5209999999999999</v>
      </c>
      <c r="BG413">
        <v>7.1150000000000002</v>
      </c>
      <c r="BH413">
        <v>10.717000000000001</v>
      </c>
      <c r="BI413">
        <v>17.832000000000001</v>
      </c>
      <c r="BJ413">
        <v>6.1870000000000003</v>
      </c>
      <c r="BK413">
        <v>9.3190000000000008</v>
      </c>
      <c r="BL413">
        <v>15.506</v>
      </c>
      <c r="BM413">
        <v>0</v>
      </c>
      <c r="BQ413">
        <v>3489.8319999999999</v>
      </c>
      <c r="BR413">
        <v>0.195635</v>
      </c>
      <c r="BS413">
        <v>0.14070299999999999</v>
      </c>
      <c r="BT413">
        <v>7.0000000000000001E-3</v>
      </c>
      <c r="BU413">
        <v>4.7094240000000003</v>
      </c>
      <c r="BV413">
        <v>2.8281303000000002</v>
      </c>
    </row>
    <row r="414" spans="1:74" customFormat="1" x14ac:dyDescent="0.25">
      <c r="A414" s="40">
        <v>41705</v>
      </c>
      <c r="B414" s="41">
        <v>3.8376157407407401E-2</v>
      </c>
      <c r="C414">
        <v>8.0169999999999995</v>
      </c>
      <c r="D414">
        <v>6.1000000000000004E-3</v>
      </c>
      <c r="E414">
        <v>61.214953000000001</v>
      </c>
      <c r="F414">
        <v>170.7</v>
      </c>
      <c r="G414">
        <v>255.5</v>
      </c>
      <c r="H414">
        <v>-9</v>
      </c>
      <c r="J414">
        <v>11.24</v>
      </c>
      <c r="K414">
        <v>0.93700000000000006</v>
      </c>
      <c r="L414">
        <v>7.5118999999999998</v>
      </c>
      <c r="M414">
        <v>5.7000000000000002E-3</v>
      </c>
      <c r="N414">
        <v>159.97550000000001</v>
      </c>
      <c r="O414">
        <v>239.40819999999999</v>
      </c>
      <c r="P414">
        <v>399.4</v>
      </c>
      <c r="Q414">
        <v>139.11359999999999</v>
      </c>
      <c r="R414">
        <v>208.1876</v>
      </c>
      <c r="S414">
        <v>347.3</v>
      </c>
      <c r="T414">
        <v>0</v>
      </c>
      <c r="W414">
        <v>0</v>
      </c>
      <c r="X414">
        <v>10.5334</v>
      </c>
      <c r="Y414">
        <v>12</v>
      </c>
      <c r="Z414">
        <v>854</v>
      </c>
      <c r="AA414">
        <v>872</v>
      </c>
      <c r="AB414">
        <v>861</v>
      </c>
      <c r="AC414">
        <v>82</v>
      </c>
      <c r="AD414">
        <v>19.46</v>
      </c>
      <c r="AE414">
        <v>0.45</v>
      </c>
      <c r="AF414">
        <v>971</v>
      </c>
      <c r="AG414">
        <v>-2</v>
      </c>
      <c r="AH414">
        <v>8</v>
      </c>
      <c r="AI414">
        <v>14</v>
      </c>
      <c r="AJ414">
        <v>190</v>
      </c>
      <c r="AK414">
        <v>188</v>
      </c>
      <c r="AL414">
        <v>7</v>
      </c>
      <c r="AM414">
        <v>194.9</v>
      </c>
      <c r="AN414" t="s">
        <v>155</v>
      </c>
      <c r="AO414">
        <v>2</v>
      </c>
      <c r="AP414" s="42">
        <v>0.78828703703703706</v>
      </c>
      <c r="AQ414">
        <v>47.159235000000002</v>
      </c>
      <c r="AR414">
        <v>-88.484060999999997</v>
      </c>
      <c r="AS414">
        <v>308.89999999999998</v>
      </c>
      <c r="AT414">
        <v>28.9</v>
      </c>
      <c r="AU414">
        <v>12</v>
      </c>
      <c r="AV414">
        <v>12</v>
      </c>
      <c r="AW414" t="s">
        <v>226</v>
      </c>
      <c r="AX414">
        <v>1.2676000000000001</v>
      </c>
      <c r="AY414">
        <v>1</v>
      </c>
      <c r="AZ414">
        <v>1.6919</v>
      </c>
      <c r="BA414">
        <v>14.471</v>
      </c>
      <c r="BB414">
        <v>27.06</v>
      </c>
      <c r="BC414">
        <v>1.87</v>
      </c>
      <c r="BD414">
        <v>6.7270000000000003</v>
      </c>
      <c r="BE414">
        <v>3197.9470000000001</v>
      </c>
      <c r="BF414">
        <v>1.554</v>
      </c>
      <c r="BG414">
        <v>7.1319999999999997</v>
      </c>
      <c r="BH414">
        <v>10.673</v>
      </c>
      <c r="BI414">
        <v>17.805</v>
      </c>
      <c r="BJ414">
        <v>6.202</v>
      </c>
      <c r="BK414">
        <v>9.2810000000000006</v>
      </c>
      <c r="BL414">
        <v>15.483000000000001</v>
      </c>
      <c r="BM414">
        <v>0</v>
      </c>
      <c r="BQ414">
        <v>3260.5320000000002</v>
      </c>
      <c r="BR414">
        <v>0.21673300000000001</v>
      </c>
      <c r="BS414">
        <v>0.14029700000000001</v>
      </c>
      <c r="BT414">
        <v>7.0000000000000001E-3</v>
      </c>
      <c r="BU414">
        <v>5.2173049999999996</v>
      </c>
      <c r="BV414">
        <v>2.8199697000000001</v>
      </c>
    </row>
    <row r="415" spans="1:74" customFormat="1" x14ac:dyDescent="0.25">
      <c r="A415" s="40">
        <v>41705</v>
      </c>
      <c r="B415" s="41">
        <v>3.8387731481481481E-2</v>
      </c>
      <c r="C415">
        <v>7.9009999999999998</v>
      </c>
      <c r="D415">
        <v>4.7000000000000002E-3</v>
      </c>
      <c r="E415">
        <v>47.240259999999999</v>
      </c>
      <c r="F415">
        <v>179.3</v>
      </c>
      <c r="G415">
        <v>263.7</v>
      </c>
      <c r="H415">
        <v>-10</v>
      </c>
      <c r="J415">
        <v>10.84</v>
      </c>
      <c r="K415">
        <v>0.93799999999999994</v>
      </c>
      <c r="L415">
        <v>7.4108999999999998</v>
      </c>
      <c r="M415">
        <v>4.4000000000000003E-3</v>
      </c>
      <c r="N415">
        <v>168.21789999999999</v>
      </c>
      <c r="O415">
        <v>247.3338</v>
      </c>
      <c r="P415">
        <v>415.6</v>
      </c>
      <c r="Q415">
        <v>146.28110000000001</v>
      </c>
      <c r="R415">
        <v>215.0797</v>
      </c>
      <c r="S415">
        <v>361.4</v>
      </c>
      <c r="T415">
        <v>0</v>
      </c>
      <c r="W415">
        <v>0</v>
      </c>
      <c r="X415">
        <v>10.1708</v>
      </c>
      <c r="Y415">
        <v>12</v>
      </c>
      <c r="Z415">
        <v>853</v>
      </c>
      <c r="AA415">
        <v>872</v>
      </c>
      <c r="AB415">
        <v>861</v>
      </c>
      <c r="AC415">
        <v>82</v>
      </c>
      <c r="AD415">
        <v>19.46</v>
      </c>
      <c r="AE415">
        <v>0.45</v>
      </c>
      <c r="AF415">
        <v>971</v>
      </c>
      <c r="AG415">
        <v>-2</v>
      </c>
      <c r="AH415">
        <v>7.2969999999999997</v>
      </c>
      <c r="AI415">
        <v>14</v>
      </c>
      <c r="AJ415">
        <v>190</v>
      </c>
      <c r="AK415">
        <v>188.7</v>
      </c>
      <c r="AL415">
        <v>7.2</v>
      </c>
      <c r="AM415">
        <v>195</v>
      </c>
      <c r="AN415" t="s">
        <v>155</v>
      </c>
      <c r="AO415">
        <v>2</v>
      </c>
      <c r="AP415" s="42">
        <v>0.7882986111111111</v>
      </c>
      <c r="AQ415">
        <v>47.159360999999997</v>
      </c>
      <c r="AR415">
        <v>-88.484067999999994</v>
      </c>
      <c r="AS415">
        <v>308.8</v>
      </c>
      <c r="AT415">
        <v>30</v>
      </c>
      <c r="AU415">
        <v>12</v>
      </c>
      <c r="AV415">
        <v>12</v>
      </c>
      <c r="AW415" t="s">
        <v>226</v>
      </c>
      <c r="AX415">
        <v>0.90810000000000002</v>
      </c>
      <c r="AY415">
        <v>1.0162</v>
      </c>
      <c r="AZ415">
        <v>1.6081000000000001</v>
      </c>
      <c r="BA415">
        <v>14.471</v>
      </c>
      <c r="BB415">
        <v>27.45</v>
      </c>
      <c r="BC415">
        <v>1.9</v>
      </c>
      <c r="BD415">
        <v>6.6130000000000004</v>
      </c>
      <c r="BE415">
        <v>3198.712</v>
      </c>
      <c r="BF415">
        <v>1.2170000000000001</v>
      </c>
      <c r="BG415">
        <v>7.6040000000000001</v>
      </c>
      <c r="BH415">
        <v>11.18</v>
      </c>
      <c r="BI415">
        <v>18.783000000000001</v>
      </c>
      <c r="BJ415">
        <v>6.6120000000000001</v>
      </c>
      <c r="BK415">
        <v>9.7219999999999995</v>
      </c>
      <c r="BL415">
        <v>16.334</v>
      </c>
      <c r="BM415">
        <v>0</v>
      </c>
      <c r="BQ415">
        <v>3191.962</v>
      </c>
      <c r="BR415">
        <v>0.23335700000000001</v>
      </c>
      <c r="BS415">
        <v>0.14000000000000001</v>
      </c>
      <c r="BT415">
        <v>6.2969999999999996E-3</v>
      </c>
      <c r="BU415">
        <v>5.6174869999999997</v>
      </c>
      <c r="BV415">
        <v>2.8140000000000001</v>
      </c>
    </row>
    <row r="416" spans="1:74" customFormat="1" x14ac:dyDescent="0.25">
      <c r="A416" s="40">
        <v>41705</v>
      </c>
      <c r="B416" s="41">
        <v>3.8399305555555555E-2</v>
      </c>
      <c r="C416">
        <v>7.609</v>
      </c>
      <c r="D416">
        <v>4.1999999999999997E-3</v>
      </c>
      <c r="E416">
        <v>41.873373999999998</v>
      </c>
      <c r="F416">
        <v>181.2</v>
      </c>
      <c r="G416">
        <v>267.89999999999998</v>
      </c>
      <c r="H416">
        <v>0</v>
      </c>
      <c r="J416">
        <v>10.47</v>
      </c>
      <c r="K416">
        <v>0.94040000000000001</v>
      </c>
      <c r="L416">
        <v>7.1554000000000002</v>
      </c>
      <c r="M416">
        <v>3.8999999999999998E-3</v>
      </c>
      <c r="N416">
        <v>170.387</v>
      </c>
      <c r="O416">
        <v>251.92230000000001</v>
      </c>
      <c r="P416">
        <v>422.3</v>
      </c>
      <c r="Q416">
        <v>148.1722</v>
      </c>
      <c r="R416">
        <v>219.0772</v>
      </c>
      <c r="S416">
        <v>367.2</v>
      </c>
      <c r="T416">
        <v>0</v>
      </c>
      <c r="W416">
        <v>0</v>
      </c>
      <c r="X416">
        <v>9.8481000000000005</v>
      </c>
      <c r="Y416">
        <v>12.1</v>
      </c>
      <c r="Z416">
        <v>852</v>
      </c>
      <c r="AA416">
        <v>871</v>
      </c>
      <c r="AB416">
        <v>861</v>
      </c>
      <c r="AC416">
        <v>82</v>
      </c>
      <c r="AD416">
        <v>19.47</v>
      </c>
      <c r="AE416">
        <v>0.45</v>
      </c>
      <c r="AF416">
        <v>970</v>
      </c>
      <c r="AG416">
        <v>-2</v>
      </c>
      <c r="AH416">
        <v>7.7022979999999999</v>
      </c>
      <c r="AI416">
        <v>14</v>
      </c>
      <c r="AJ416">
        <v>190</v>
      </c>
      <c r="AK416">
        <v>189</v>
      </c>
      <c r="AL416">
        <v>7.4</v>
      </c>
      <c r="AM416">
        <v>195</v>
      </c>
      <c r="AN416" t="s">
        <v>155</v>
      </c>
      <c r="AO416">
        <v>2</v>
      </c>
      <c r="AP416" s="42">
        <v>0.78831018518518514</v>
      </c>
      <c r="AQ416">
        <v>47.159497999999999</v>
      </c>
      <c r="AR416">
        <v>-88.484078999999994</v>
      </c>
      <c r="AS416">
        <v>309.5</v>
      </c>
      <c r="AT416">
        <v>31.6</v>
      </c>
      <c r="AU416">
        <v>12</v>
      </c>
      <c r="AV416">
        <v>12</v>
      </c>
      <c r="AW416" t="s">
        <v>226</v>
      </c>
      <c r="AX416">
        <v>1</v>
      </c>
      <c r="AY416">
        <v>1.2323999999999999</v>
      </c>
      <c r="AZ416">
        <v>1.7323999999999999</v>
      </c>
      <c r="BA416">
        <v>14.471</v>
      </c>
      <c r="BB416">
        <v>28.47</v>
      </c>
      <c r="BC416">
        <v>1.97</v>
      </c>
      <c r="BD416">
        <v>6.343</v>
      </c>
      <c r="BE416">
        <v>3199.482</v>
      </c>
      <c r="BF416">
        <v>1.121</v>
      </c>
      <c r="BG416">
        <v>7.9779999999999998</v>
      </c>
      <c r="BH416">
        <v>11.795999999999999</v>
      </c>
      <c r="BI416">
        <v>19.774999999999999</v>
      </c>
      <c r="BJ416">
        <v>6.9379999999999997</v>
      </c>
      <c r="BK416">
        <v>10.257999999999999</v>
      </c>
      <c r="BL416">
        <v>17.196999999999999</v>
      </c>
      <c r="BM416">
        <v>0</v>
      </c>
      <c r="BQ416">
        <v>3201.8159999999998</v>
      </c>
      <c r="BR416">
        <v>0.22073999999999999</v>
      </c>
      <c r="BS416">
        <v>0.141405</v>
      </c>
      <c r="BT416">
        <v>6.0000000000000001E-3</v>
      </c>
      <c r="BU416">
        <v>5.3137699999999999</v>
      </c>
      <c r="BV416">
        <v>2.8422404999999999</v>
      </c>
    </row>
    <row r="417" spans="1:74" customFormat="1" x14ac:dyDescent="0.25">
      <c r="A417" s="40">
        <v>41705</v>
      </c>
      <c r="B417" s="41">
        <v>3.8410879629629628E-2</v>
      </c>
      <c r="C417">
        <v>7.6120000000000001</v>
      </c>
      <c r="D417">
        <v>5.8999999999999999E-3</v>
      </c>
      <c r="E417">
        <v>59.219428000000001</v>
      </c>
      <c r="F417">
        <v>178.8</v>
      </c>
      <c r="G417">
        <v>268.2</v>
      </c>
      <c r="H417">
        <v>-10</v>
      </c>
      <c r="J417">
        <v>10.3</v>
      </c>
      <c r="K417">
        <v>0.94030000000000002</v>
      </c>
      <c r="L417">
        <v>7.157</v>
      </c>
      <c r="M417">
        <v>5.5999999999999999E-3</v>
      </c>
      <c r="N417">
        <v>168.09219999999999</v>
      </c>
      <c r="O417">
        <v>252.18549999999999</v>
      </c>
      <c r="P417">
        <v>420.3</v>
      </c>
      <c r="Q417">
        <v>146.17869999999999</v>
      </c>
      <c r="R417">
        <v>219.3091</v>
      </c>
      <c r="S417">
        <v>365.5</v>
      </c>
      <c r="T417">
        <v>0</v>
      </c>
      <c r="W417">
        <v>0</v>
      </c>
      <c r="X417">
        <v>9.6847999999999992</v>
      </c>
      <c r="Y417">
        <v>12</v>
      </c>
      <c r="Z417">
        <v>853</v>
      </c>
      <c r="AA417">
        <v>871</v>
      </c>
      <c r="AB417">
        <v>861</v>
      </c>
      <c r="AC417">
        <v>82</v>
      </c>
      <c r="AD417">
        <v>19.48</v>
      </c>
      <c r="AE417">
        <v>0.45</v>
      </c>
      <c r="AF417">
        <v>970</v>
      </c>
      <c r="AG417">
        <v>-2</v>
      </c>
      <c r="AH417">
        <v>8</v>
      </c>
      <c r="AI417">
        <v>14</v>
      </c>
      <c r="AJ417">
        <v>190</v>
      </c>
      <c r="AK417">
        <v>189</v>
      </c>
      <c r="AL417">
        <v>7.3</v>
      </c>
      <c r="AM417">
        <v>195</v>
      </c>
      <c r="AN417" t="s">
        <v>155</v>
      </c>
      <c r="AO417">
        <v>2</v>
      </c>
      <c r="AP417" s="42">
        <v>0.78832175925925929</v>
      </c>
      <c r="AQ417">
        <v>47.159638000000001</v>
      </c>
      <c r="AR417">
        <v>-88.484084999999993</v>
      </c>
      <c r="AS417">
        <v>310.10000000000002</v>
      </c>
      <c r="AT417">
        <v>32.799999999999997</v>
      </c>
      <c r="AU417">
        <v>12</v>
      </c>
      <c r="AV417">
        <v>10</v>
      </c>
      <c r="AW417" t="s">
        <v>228</v>
      </c>
      <c r="AX417">
        <v>1</v>
      </c>
      <c r="AY417">
        <v>1.6</v>
      </c>
      <c r="AZ417">
        <v>2.1</v>
      </c>
      <c r="BA417">
        <v>14.471</v>
      </c>
      <c r="BB417">
        <v>28.45</v>
      </c>
      <c r="BC417">
        <v>1.97</v>
      </c>
      <c r="BD417">
        <v>6.3520000000000003</v>
      </c>
      <c r="BE417">
        <v>3198.7460000000001</v>
      </c>
      <c r="BF417">
        <v>1.5840000000000001</v>
      </c>
      <c r="BG417">
        <v>7.867</v>
      </c>
      <c r="BH417">
        <v>11.803000000000001</v>
      </c>
      <c r="BI417">
        <v>19.670999999999999</v>
      </c>
      <c r="BJ417">
        <v>6.8419999999999996</v>
      </c>
      <c r="BK417">
        <v>10.265000000000001</v>
      </c>
      <c r="BL417">
        <v>17.106000000000002</v>
      </c>
      <c r="BM417">
        <v>0</v>
      </c>
      <c r="BQ417">
        <v>3147.3119999999999</v>
      </c>
      <c r="BR417">
        <v>0.228459</v>
      </c>
      <c r="BS417">
        <v>0.14129700000000001</v>
      </c>
      <c r="BT417">
        <v>6.7029999999999998E-3</v>
      </c>
      <c r="BU417">
        <v>5.4995909999999997</v>
      </c>
      <c r="BV417">
        <v>2.8400696999999999</v>
      </c>
    </row>
    <row r="418" spans="1:74" customFormat="1" x14ac:dyDescent="0.25">
      <c r="A418" s="40">
        <v>41705</v>
      </c>
      <c r="B418" s="41">
        <v>3.8422453703703702E-2</v>
      </c>
      <c r="C418">
        <v>7.5949999999999998</v>
      </c>
      <c r="D418">
        <v>5.1999999999999998E-3</v>
      </c>
      <c r="E418">
        <v>52.329317000000003</v>
      </c>
      <c r="F418">
        <v>175.1</v>
      </c>
      <c r="G418">
        <v>274.2</v>
      </c>
      <c r="H418">
        <v>-1.5</v>
      </c>
      <c r="J418">
        <v>10.3</v>
      </c>
      <c r="K418">
        <v>0.94040000000000001</v>
      </c>
      <c r="L418">
        <v>7.1425999999999998</v>
      </c>
      <c r="M418">
        <v>4.8999999999999998E-3</v>
      </c>
      <c r="N418">
        <v>164.65960000000001</v>
      </c>
      <c r="O418">
        <v>257.88330000000002</v>
      </c>
      <c r="P418">
        <v>422.5</v>
      </c>
      <c r="Q418">
        <v>143.1936</v>
      </c>
      <c r="R418">
        <v>224.26410000000001</v>
      </c>
      <c r="S418">
        <v>367.5</v>
      </c>
      <c r="T418">
        <v>0</v>
      </c>
      <c r="W418">
        <v>0</v>
      </c>
      <c r="X418">
        <v>9.6861999999999995</v>
      </c>
      <c r="Y418">
        <v>12.1</v>
      </c>
      <c r="Z418">
        <v>853</v>
      </c>
      <c r="AA418">
        <v>871</v>
      </c>
      <c r="AB418">
        <v>860</v>
      </c>
      <c r="AC418">
        <v>82</v>
      </c>
      <c r="AD418">
        <v>19.48</v>
      </c>
      <c r="AE418">
        <v>0.45</v>
      </c>
      <c r="AF418">
        <v>970</v>
      </c>
      <c r="AG418">
        <v>-2</v>
      </c>
      <c r="AH418">
        <v>8</v>
      </c>
      <c r="AI418">
        <v>14</v>
      </c>
      <c r="AJ418">
        <v>190</v>
      </c>
      <c r="AK418">
        <v>188.3</v>
      </c>
      <c r="AL418">
        <v>7.3</v>
      </c>
      <c r="AM418">
        <v>195</v>
      </c>
      <c r="AN418" t="s">
        <v>155</v>
      </c>
      <c r="AO418">
        <v>2</v>
      </c>
      <c r="AP418" s="42">
        <v>0.78833333333333344</v>
      </c>
      <c r="AQ418">
        <v>47.159779</v>
      </c>
      <c r="AR418">
        <v>-88.484088999999997</v>
      </c>
      <c r="AS418">
        <v>310.39999999999998</v>
      </c>
      <c r="AT418">
        <v>33.5</v>
      </c>
      <c r="AU418">
        <v>12</v>
      </c>
      <c r="AV418">
        <v>11</v>
      </c>
      <c r="AW418" t="s">
        <v>228</v>
      </c>
      <c r="AX418">
        <v>1</v>
      </c>
      <c r="AY418">
        <v>1.6324000000000001</v>
      </c>
      <c r="AZ418">
        <v>2.1324000000000001</v>
      </c>
      <c r="BA418">
        <v>14.471</v>
      </c>
      <c r="BB418">
        <v>28.51</v>
      </c>
      <c r="BC418">
        <v>1.97</v>
      </c>
      <c r="BD418">
        <v>6.3360000000000003</v>
      </c>
      <c r="BE418">
        <v>3199.0680000000002</v>
      </c>
      <c r="BF418">
        <v>1.403</v>
      </c>
      <c r="BG418">
        <v>7.7229999999999999</v>
      </c>
      <c r="BH418">
        <v>12.096</v>
      </c>
      <c r="BI418">
        <v>19.818999999999999</v>
      </c>
      <c r="BJ418">
        <v>6.7160000000000002</v>
      </c>
      <c r="BK418">
        <v>10.519</v>
      </c>
      <c r="BL418">
        <v>17.234999999999999</v>
      </c>
      <c r="BM418">
        <v>0</v>
      </c>
      <c r="BQ418">
        <v>3154.422</v>
      </c>
      <c r="BR418">
        <v>0.23078199999999999</v>
      </c>
      <c r="BS418">
        <v>0.142406</v>
      </c>
      <c r="BT418">
        <v>6.2969999999999996E-3</v>
      </c>
      <c r="BU418">
        <v>5.5555000000000003</v>
      </c>
      <c r="BV418">
        <v>2.8623606000000001</v>
      </c>
    </row>
    <row r="419" spans="1:74" customFormat="1" x14ac:dyDescent="0.25">
      <c r="A419" s="40">
        <v>41705</v>
      </c>
      <c r="B419" s="41">
        <v>3.8434027777777775E-2</v>
      </c>
      <c r="C419">
        <v>7.4539999999999997</v>
      </c>
      <c r="D419">
        <v>5.5999999999999999E-3</v>
      </c>
      <c r="E419">
        <v>56.099656000000003</v>
      </c>
      <c r="F419">
        <v>172.8</v>
      </c>
      <c r="G419">
        <v>275.89999999999998</v>
      </c>
      <c r="H419">
        <v>-18.7</v>
      </c>
      <c r="J419">
        <v>10.3</v>
      </c>
      <c r="K419">
        <v>0.94159999999999999</v>
      </c>
      <c r="L419">
        <v>7.0186999999999999</v>
      </c>
      <c r="M419">
        <v>5.3E-3</v>
      </c>
      <c r="N419">
        <v>162.68950000000001</v>
      </c>
      <c r="O419">
        <v>259.77319999999997</v>
      </c>
      <c r="P419">
        <v>422.5</v>
      </c>
      <c r="Q419">
        <v>141.4803</v>
      </c>
      <c r="R419">
        <v>225.9076</v>
      </c>
      <c r="S419">
        <v>367.4</v>
      </c>
      <c r="T419">
        <v>0</v>
      </c>
      <c r="W419">
        <v>0</v>
      </c>
      <c r="X419">
        <v>9.6981999999999999</v>
      </c>
      <c r="Y419">
        <v>12</v>
      </c>
      <c r="Z419">
        <v>853</v>
      </c>
      <c r="AA419">
        <v>871</v>
      </c>
      <c r="AB419">
        <v>861</v>
      </c>
      <c r="AC419">
        <v>82</v>
      </c>
      <c r="AD419">
        <v>19.48</v>
      </c>
      <c r="AE419">
        <v>0.45</v>
      </c>
      <c r="AF419">
        <v>970</v>
      </c>
      <c r="AG419">
        <v>-2</v>
      </c>
      <c r="AH419">
        <v>8</v>
      </c>
      <c r="AI419">
        <v>14</v>
      </c>
      <c r="AJ419">
        <v>190</v>
      </c>
      <c r="AK419">
        <v>188</v>
      </c>
      <c r="AL419">
        <v>7.4</v>
      </c>
      <c r="AM419">
        <v>195</v>
      </c>
      <c r="AN419" t="s">
        <v>155</v>
      </c>
      <c r="AO419">
        <v>2</v>
      </c>
      <c r="AP419" s="42">
        <v>0.78834490740740737</v>
      </c>
      <c r="AQ419">
        <v>47.159917999999998</v>
      </c>
      <c r="AR419">
        <v>-88.484094999999996</v>
      </c>
      <c r="AS419">
        <v>311</v>
      </c>
      <c r="AT419">
        <v>33.799999999999997</v>
      </c>
      <c r="AU419">
        <v>12</v>
      </c>
      <c r="AV419">
        <v>11</v>
      </c>
      <c r="AW419" t="s">
        <v>228</v>
      </c>
      <c r="AX419">
        <v>1</v>
      </c>
      <c r="AY419">
        <v>2</v>
      </c>
      <c r="AZ419">
        <v>2.5</v>
      </c>
      <c r="BA419">
        <v>14.471</v>
      </c>
      <c r="BB419">
        <v>29.03</v>
      </c>
      <c r="BC419">
        <v>2.0099999999999998</v>
      </c>
      <c r="BD419">
        <v>6.2060000000000004</v>
      </c>
      <c r="BE419">
        <v>3199.18</v>
      </c>
      <c r="BF419">
        <v>1.532</v>
      </c>
      <c r="BG419">
        <v>7.766</v>
      </c>
      <c r="BH419">
        <v>12.4</v>
      </c>
      <c r="BI419">
        <v>20.164999999999999</v>
      </c>
      <c r="BJ419">
        <v>6.7530000000000001</v>
      </c>
      <c r="BK419">
        <v>10.782999999999999</v>
      </c>
      <c r="BL419">
        <v>17.536999999999999</v>
      </c>
      <c r="BM419">
        <v>0</v>
      </c>
      <c r="BQ419">
        <v>3214.1819999999998</v>
      </c>
      <c r="BR419">
        <v>0.23181199999999999</v>
      </c>
      <c r="BS419">
        <v>0.14299999999999999</v>
      </c>
      <c r="BT419">
        <v>5.2969999999999996E-3</v>
      </c>
      <c r="BU419">
        <v>5.5802949999999996</v>
      </c>
      <c r="BV419">
        <v>2.8742999999999999</v>
      </c>
    </row>
    <row r="420" spans="1:74" customFormat="1" x14ac:dyDescent="0.25">
      <c r="A420" s="40">
        <v>41705</v>
      </c>
      <c r="B420" s="41">
        <v>3.8445601851851849E-2</v>
      </c>
      <c r="C420">
        <v>7.3849999999999998</v>
      </c>
      <c r="D420">
        <v>6.4999999999999997E-3</v>
      </c>
      <c r="E420">
        <v>64.534884000000005</v>
      </c>
      <c r="F420">
        <v>170.4</v>
      </c>
      <c r="G420">
        <v>275.39999999999998</v>
      </c>
      <c r="H420">
        <v>-15.7</v>
      </c>
      <c r="J420">
        <v>10.3</v>
      </c>
      <c r="K420">
        <v>0.94210000000000005</v>
      </c>
      <c r="L420">
        <v>6.9574999999999996</v>
      </c>
      <c r="M420">
        <v>6.1000000000000004E-3</v>
      </c>
      <c r="N420">
        <v>160.4982</v>
      </c>
      <c r="O420">
        <v>259.4803</v>
      </c>
      <c r="P420">
        <v>420</v>
      </c>
      <c r="Q420">
        <v>139.57470000000001</v>
      </c>
      <c r="R420">
        <v>225.65289999999999</v>
      </c>
      <c r="S420">
        <v>365.2</v>
      </c>
      <c r="T420">
        <v>0</v>
      </c>
      <c r="W420">
        <v>0</v>
      </c>
      <c r="X420">
        <v>9.7039000000000009</v>
      </c>
      <c r="Y420">
        <v>12</v>
      </c>
      <c r="Z420">
        <v>852</v>
      </c>
      <c r="AA420">
        <v>871</v>
      </c>
      <c r="AB420">
        <v>860</v>
      </c>
      <c r="AC420">
        <v>82</v>
      </c>
      <c r="AD420">
        <v>19.48</v>
      </c>
      <c r="AE420">
        <v>0.45</v>
      </c>
      <c r="AF420">
        <v>970</v>
      </c>
      <c r="AG420">
        <v>-2</v>
      </c>
      <c r="AH420">
        <v>8</v>
      </c>
      <c r="AI420">
        <v>14</v>
      </c>
      <c r="AJ420">
        <v>190</v>
      </c>
      <c r="AK420">
        <v>188</v>
      </c>
      <c r="AL420">
        <v>7.4</v>
      </c>
      <c r="AM420">
        <v>195</v>
      </c>
      <c r="AN420" t="s">
        <v>155</v>
      </c>
      <c r="AO420">
        <v>2</v>
      </c>
      <c r="AP420" s="42">
        <v>0.78835648148148152</v>
      </c>
      <c r="AQ420">
        <v>47.160054000000002</v>
      </c>
      <c r="AR420">
        <v>-88.484098000000003</v>
      </c>
      <c r="AS420">
        <v>311.5</v>
      </c>
      <c r="AT420">
        <v>33.799999999999997</v>
      </c>
      <c r="AU420">
        <v>12</v>
      </c>
      <c r="AV420">
        <v>11</v>
      </c>
      <c r="AW420" t="s">
        <v>228</v>
      </c>
      <c r="AX420">
        <v>1</v>
      </c>
      <c r="AY420">
        <v>2.0081000000000002</v>
      </c>
      <c r="AZ420">
        <v>2.5</v>
      </c>
      <c r="BA420">
        <v>14.471</v>
      </c>
      <c r="BB420">
        <v>29.29</v>
      </c>
      <c r="BC420">
        <v>2.02</v>
      </c>
      <c r="BD420">
        <v>6.1429999999999998</v>
      </c>
      <c r="BE420">
        <v>3198.95</v>
      </c>
      <c r="BF420">
        <v>1.7789999999999999</v>
      </c>
      <c r="BG420">
        <v>7.7279999999999998</v>
      </c>
      <c r="BH420">
        <v>12.494</v>
      </c>
      <c r="BI420">
        <v>20.222000000000001</v>
      </c>
      <c r="BJ420">
        <v>6.72</v>
      </c>
      <c r="BK420">
        <v>10.865</v>
      </c>
      <c r="BL420">
        <v>17.585999999999999</v>
      </c>
      <c r="BM420">
        <v>0</v>
      </c>
      <c r="BQ420">
        <v>3244.1410000000001</v>
      </c>
      <c r="BR420">
        <v>0.22737599999999999</v>
      </c>
      <c r="BS420">
        <v>0.14299999999999999</v>
      </c>
      <c r="BT420">
        <v>5.0000000000000001E-3</v>
      </c>
      <c r="BU420">
        <v>5.473509</v>
      </c>
      <c r="BV420">
        <v>2.8742999999999999</v>
      </c>
    </row>
    <row r="421" spans="1:74" customFormat="1" x14ac:dyDescent="0.25">
      <c r="A421" s="40">
        <v>41705</v>
      </c>
      <c r="B421" s="41">
        <v>3.8457175925925922E-2</v>
      </c>
      <c r="C421">
        <v>8.0030000000000001</v>
      </c>
      <c r="D421">
        <v>5.8999999999999999E-3</v>
      </c>
      <c r="E421">
        <v>58.940986000000002</v>
      </c>
      <c r="F421">
        <v>164.4</v>
      </c>
      <c r="G421">
        <v>282.5</v>
      </c>
      <c r="H421">
        <v>-8.9</v>
      </c>
      <c r="J421">
        <v>10.39</v>
      </c>
      <c r="K421">
        <v>0.93730000000000002</v>
      </c>
      <c r="L421">
        <v>7.5007000000000001</v>
      </c>
      <c r="M421">
        <v>5.4999999999999997E-3</v>
      </c>
      <c r="N421">
        <v>154.08449999999999</v>
      </c>
      <c r="O421">
        <v>264.8177</v>
      </c>
      <c r="P421">
        <v>418.9</v>
      </c>
      <c r="Q421">
        <v>133.99719999999999</v>
      </c>
      <c r="R421">
        <v>230.2945</v>
      </c>
      <c r="S421">
        <v>364.3</v>
      </c>
      <c r="T421">
        <v>0</v>
      </c>
      <c r="W421">
        <v>0</v>
      </c>
      <c r="X421">
        <v>9.7368000000000006</v>
      </c>
      <c r="Y421">
        <v>12.1</v>
      </c>
      <c r="Z421">
        <v>852</v>
      </c>
      <c r="AA421">
        <v>870</v>
      </c>
      <c r="AB421">
        <v>860</v>
      </c>
      <c r="AC421">
        <v>82</v>
      </c>
      <c r="AD421">
        <v>19.48</v>
      </c>
      <c r="AE421">
        <v>0.45</v>
      </c>
      <c r="AF421">
        <v>970</v>
      </c>
      <c r="AG421">
        <v>-2</v>
      </c>
      <c r="AH421">
        <v>8</v>
      </c>
      <c r="AI421">
        <v>14</v>
      </c>
      <c r="AJ421">
        <v>190</v>
      </c>
      <c r="AK421">
        <v>188</v>
      </c>
      <c r="AL421">
        <v>7.4</v>
      </c>
      <c r="AM421">
        <v>195</v>
      </c>
      <c r="AN421" t="s">
        <v>155</v>
      </c>
      <c r="AO421">
        <v>2</v>
      </c>
      <c r="AP421" s="42">
        <v>0.78836805555555556</v>
      </c>
      <c r="AQ421">
        <v>47.160195000000002</v>
      </c>
      <c r="AR421">
        <v>-88.484103000000005</v>
      </c>
      <c r="AS421">
        <v>311.60000000000002</v>
      </c>
      <c r="AT421">
        <v>34.200000000000003</v>
      </c>
      <c r="AU421">
        <v>12</v>
      </c>
      <c r="AV421">
        <v>11</v>
      </c>
      <c r="AW421" t="s">
        <v>228</v>
      </c>
      <c r="AX421">
        <v>1.0081</v>
      </c>
      <c r="AY421">
        <v>2.1242999999999999</v>
      </c>
      <c r="AZ421">
        <v>2.5243000000000002</v>
      </c>
      <c r="BA421">
        <v>14.471</v>
      </c>
      <c r="BB421">
        <v>27.11</v>
      </c>
      <c r="BC421">
        <v>1.87</v>
      </c>
      <c r="BD421">
        <v>6.6950000000000003</v>
      </c>
      <c r="BE421">
        <v>3198.06</v>
      </c>
      <c r="BF421">
        <v>1.4990000000000001</v>
      </c>
      <c r="BG421">
        <v>6.88</v>
      </c>
      <c r="BH421">
        <v>11.824</v>
      </c>
      <c r="BI421">
        <v>18.704000000000001</v>
      </c>
      <c r="BJ421">
        <v>5.9829999999999997</v>
      </c>
      <c r="BK421">
        <v>10.282999999999999</v>
      </c>
      <c r="BL421">
        <v>16.265999999999998</v>
      </c>
      <c r="BM421">
        <v>0</v>
      </c>
      <c r="BQ421">
        <v>3018.5590000000002</v>
      </c>
      <c r="BR421">
        <v>0.22078200000000001</v>
      </c>
      <c r="BS421">
        <v>0.14440600000000001</v>
      </c>
      <c r="BT421">
        <v>5.7029999999999997E-3</v>
      </c>
      <c r="BU421">
        <v>5.314775</v>
      </c>
      <c r="BV421">
        <v>2.9025606000000002</v>
      </c>
    </row>
    <row r="422" spans="1:74" customFormat="1" x14ac:dyDescent="0.25">
      <c r="A422" s="40">
        <v>41705</v>
      </c>
      <c r="B422" s="41">
        <v>3.8468750000000003E-2</v>
      </c>
      <c r="C422">
        <v>8.1219999999999999</v>
      </c>
      <c r="D422">
        <v>3.0000000000000001E-3</v>
      </c>
      <c r="E422">
        <v>30</v>
      </c>
      <c r="F422">
        <v>165.4</v>
      </c>
      <c r="G422">
        <v>287</v>
      </c>
      <c r="H422">
        <v>-19</v>
      </c>
      <c r="J422">
        <v>10.4</v>
      </c>
      <c r="K422">
        <v>0.93630000000000002</v>
      </c>
      <c r="L422">
        <v>7.6048</v>
      </c>
      <c r="M422">
        <v>2.8E-3</v>
      </c>
      <c r="N422">
        <v>154.91659999999999</v>
      </c>
      <c r="O422">
        <v>268.77710000000002</v>
      </c>
      <c r="P422">
        <v>423.7</v>
      </c>
      <c r="Q422">
        <v>134.7208</v>
      </c>
      <c r="R422">
        <v>233.73779999999999</v>
      </c>
      <c r="S422">
        <v>368.5</v>
      </c>
      <c r="T422">
        <v>0</v>
      </c>
      <c r="W422">
        <v>0</v>
      </c>
      <c r="X422">
        <v>9.7379999999999995</v>
      </c>
      <c r="Y422">
        <v>12</v>
      </c>
      <c r="Z422">
        <v>853</v>
      </c>
      <c r="AA422">
        <v>870</v>
      </c>
      <c r="AB422">
        <v>861</v>
      </c>
      <c r="AC422">
        <v>82</v>
      </c>
      <c r="AD422">
        <v>19.48</v>
      </c>
      <c r="AE422">
        <v>0.45</v>
      </c>
      <c r="AF422">
        <v>970</v>
      </c>
      <c r="AG422">
        <v>-2</v>
      </c>
      <c r="AH422">
        <v>7.2969999999999997</v>
      </c>
      <c r="AI422">
        <v>14</v>
      </c>
      <c r="AJ422">
        <v>190.7</v>
      </c>
      <c r="AK422">
        <v>188.7</v>
      </c>
      <c r="AL422">
        <v>7.4</v>
      </c>
      <c r="AM422">
        <v>195</v>
      </c>
      <c r="AN422" t="s">
        <v>155</v>
      </c>
      <c r="AO422">
        <v>2</v>
      </c>
      <c r="AP422" s="42">
        <v>0.7883796296296296</v>
      </c>
      <c r="AQ422">
        <v>47.160336999999998</v>
      </c>
      <c r="AR422">
        <v>-88.484104000000002</v>
      </c>
      <c r="AS422">
        <v>311.5</v>
      </c>
      <c r="AT422">
        <v>34.4</v>
      </c>
      <c r="AU422">
        <v>12</v>
      </c>
      <c r="AV422">
        <v>11</v>
      </c>
      <c r="AW422" t="s">
        <v>228</v>
      </c>
      <c r="AX422">
        <v>1.1081000000000001</v>
      </c>
      <c r="AY422">
        <v>2.4243000000000001</v>
      </c>
      <c r="AZ422">
        <v>2.8243</v>
      </c>
      <c r="BA422">
        <v>14.471</v>
      </c>
      <c r="BB422">
        <v>26.73</v>
      </c>
      <c r="BC422">
        <v>1.85</v>
      </c>
      <c r="BD422">
        <v>6.798</v>
      </c>
      <c r="BE422">
        <v>3199.0059999999999</v>
      </c>
      <c r="BF422">
        <v>0.752</v>
      </c>
      <c r="BG422">
        <v>6.8239999999999998</v>
      </c>
      <c r="BH422">
        <v>11.84</v>
      </c>
      <c r="BI422">
        <v>18.664999999999999</v>
      </c>
      <c r="BJ422">
        <v>5.9349999999999996</v>
      </c>
      <c r="BK422">
        <v>10.297000000000001</v>
      </c>
      <c r="BL422">
        <v>16.231000000000002</v>
      </c>
      <c r="BM422">
        <v>0</v>
      </c>
      <c r="BQ422">
        <v>2978.489</v>
      </c>
      <c r="BR422">
        <v>0.22251499999999999</v>
      </c>
      <c r="BS422">
        <v>0.143594</v>
      </c>
      <c r="BT422">
        <v>5.2969999999999996E-3</v>
      </c>
      <c r="BU422">
        <v>5.3564920000000003</v>
      </c>
      <c r="BV422">
        <v>2.8862394</v>
      </c>
    </row>
    <row r="423" spans="1:74" customFormat="1" x14ac:dyDescent="0.25">
      <c r="A423" s="40">
        <v>41705</v>
      </c>
      <c r="B423" s="41">
        <v>3.8480324074074077E-2</v>
      </c>
      <c r="C423">
        <v>8.1620000000000008</v>
      </c>
      <c r="D423">
        <v>3.0000000000000001E-3</v>
      </c>
      <c r="E423">
        <v>30</v>
      </c>
      <c r="F423">
        <v>173.5</v>
      </c>
      <c r="G423">
        <v>292.10000000000002</v>
      </c>
      <c r="H423">
        <v>-1</v>
      </c>
      <c r="J423">
        <v>10.32</v>
      </c>
      <c r="K423">
        <v>0.93610000000000004</v>
      </c>
      <c r="L423">
        <v>7.6402999999999999</v>
      </c>
      <c r="M423">
        <v>2.8E-3</v>
      </c>
      <c r="N423">
        <v>162.42609999999999</v>
      </c>
      <c r="O423">
        <v>273.4391</v>
      </c>
      <c r="P423">
        <v>435.9</v>
      </c>
      <c r="Q423">
        <v>141.25129999999999</v>
      </c>
      <c r="R423">
        <v>237.792</v>
      </c>
      <c r="S423">
        <v>379</v>
      </c>
      <c r="T423">
        <v>0</v>
      </c>
      <c r="W423">
        <v>0</v>
      </c>
      <c r="X423">
        <v>9.6633999999999993</v>
      </c>
      <c r="Y423">
        <v>12</v>
      </c>
      <c r="Z423">
        <v>852</v>
      </c>
      <c r="AA423">
        <v>870</v>
      </c>
      <c r="AB423">
        <v>860</v>
      </c>
      <c r="AC423">
        <v>82</v>
      </c>
      <c r="AD423">
        <v>19.48</v>
      </c>
      <c r="AE423">
        <v>0.45</v>
      </c>
      <c r="AF423">
        <v>970</v>
      </c>
      <c r="AG423">
        <v>-2</v>
      </c>
      <c r="AH423">
        <v>7.7030000000000003</v>
      </c>
      <c r="AI423">
        <v>14</v>
      </c>
      <c r="AJ423">
        <v>191</v>
      </c>
      <c r="AK423">
        <v>189</v>
      </c>
      <c r="AL423">
        <v>7.5</v>
      </c>
      <c r="AM423">
        <v>195</v>
      </c>
      <c r="AN423" t="s">
        <v>155</v>
      </c>
      <c r="AO423">
        <v>2</v>
      </c>
      <c r="AP423" s="42">
        <v>0.78839120370370364</v>
      </c>
      <c r="AQ423">
        <v>47.16048</v>
      </c>
      <c r="AR423">
        <v>-88.484097000000006</v>
      </c>
      <c r="AS423">
        <v>311.5</v>
      </c>
      <c r="AT423">
        <v>34.799999999999997</v>
      </c>
      <c r="AU423">
        <v>12</v>
      </c>
      <c r="AV423">
        <v>11</v>
      </c>
      <c r="AW423" t="s">
        <v>228</v>
      </c>
      <c r="AX423">
        <v>1.2890999999999999</v>
      </c>
      <c r="AY423">
        <v>2.6027999999999998</v>
      </c>
      <c r="AZ423">
        <v>3.2052999999999998</v>
      </c>
      <c r="BA423">
        <v>14.471</v>
      </c>
      <c r="BB423">
        <v>26.61</v>
      </c>
      <c r="BC423">
        <v>1.84</v>
      </c>
      <c r="BD423">
        <v>6.8310000000000004</v>
      </c>
      <c r="BE423">
        <v>3198.9340000000002</v>
      </c>
      <c r="BF423">
        <v>0.748</v>
      </c>
      <c r="BG423">
        <v>7.1219999999999999</v>
      </c>
      <c r="BH423">
        <v>11.989000000000001</v>
      </c>
      <c r="BI423">
        <v>19.111000000000001</v>
      </c>
      <c r="BJ423">
        <v>6.1929999999999996</v>
      </c>
      <c r="BK423">
        <v>10.426</v>
      </c>
      <c r="BL423">
        <v>16.62</v>
      </c>
      <c r="BM423">
        <v>0</v>
      </c>
      <c r="BQ423">
        <v>2941.8850000000002</v>
      </c>
      <c r="BR423">
        <v>0.22892100000000001</v>
      </c>
      <c r="BS423">
        <v>0.14510899999999999</v>
      </c>
      <c r="BT423">
        <v>5.0000000000000001E-3</v>
      </c>
      <c r="BU423">
        <v>5.5107010000000001</v>
      </c>
      <c r="BV423">
        <v>2.9166908999999999</v>
      </c>
    </row>
    <row r="424" spans="1:74" customFormat="1" x14ac:dyDescent="0.25">
      <c r="A424" s="40">
        <v>41705</v>
      </c>
      <c r="B424" s="41">
        <v>3.849189814814815E-2</v>
      </c>
      <c r="C424">
        <v>8.3729999999999993</v>
      </c>
      <c r="D424">
        <v>3.0000000000000001E-3</v>
      </c>
      <c r="E424">
        <v>30</v>
      </c>
      <c r="F424">
        <v>177.1</v>
      </c>
      <c r="G424">
        <v>294.5</v>
      </c>
      <c r="H424">
        <v>-10</v>
      </c>
      <c r="J424">
        <v>10</v>
      </c>
      <c r="K424">
        <v>0.93440000000000001</v>
      </c>
      <c r="L424">
        <v>7.8236999999999997</v>
      </c>
      <c r="M424">
        <v>2.8E-3</v>
      </c>
      <c r="N424">
        <v>165.48570000000001</v>
      </c>
      <c r="O424">
        <v>275.1875</v>
      </c>
      <c r="P424">
        <v>440.7</v>
      </c>
      <c r="Q424">
        <v>143.91200000000001</v>
      </c>
      <c r="R424">
        <v>239.3124</v>
      </c>
      <c r="S424">
        <v>383.2</v>
      </c>
      <c r="T424">
        <v>0</v>
      </c>
      <c r="W424">
        <v>0</v>
      </c>
      <c r="X424">
        <v>9.3443000000000005</v>
      </c>
      <c r="Y424">
        <v>11.9</v>
      </c>
      <c r="Z424">
        <v>852</v>
      </c>
      <c r="AA424">
        <v>870</v>
      </c>
      <c r="AB424">
        <v>860</v>
      </c>
      <c r="AC424">
        <v>82</v>
      </c>
      <c r="AD424">
        <v>19.48</v>
      </c>
      <c r="AE424">
        <v>0.45</v>
      </c>
      <c r="AF424">
        <v>970</v>
      </c>
      <c r="AG424">
        <v>-2</v>
      </c>
      <c r="AH424">
        <v>7.2969999999999997</v>
      </c>
      <c r="AI424">
        <v>14</v>
      </c>
      <c r="AJ424">
        <v>191</v>
      </c>
      <c r="AK424">
        <v>189</v>
      </c>
      <c r="AL424">
        <v>7.5</v>
      </c>
      <c r="AM424">
        <v>195</v>
      </c>
      <c r="AN424" t="s">
        <v>155</v>
      </c>
      <c r="AO424">
        <v>2</v>
      </c>
      <c r="AP424" s="42">
        <v>0.78840277777777779</v>
      </c>
      <c r="AQ424">
        <v>47.160621999999996</v>
      </c>
      <c r="AR424">
        <v>-88.484082999999998</v>
      </c>
      <c r="AS424">
        <v>311.3</v>
      </c>
      <c r="AT424">
        <v>34.799999999999997</v>
      </c>
      <c r="AU424">
        <v>12</v>
      </c>
      <c r="AV424">
        <v>10</v>
      </c>
      <c r="AW424" t="s">
        <v>217</v>
      </c>
      <c r="AX424">
        <v>2.2757000000000001</v>
      </c>
      <c r="AY424">
        <v>1.5324</v>
      </c>
      <c r="AZ424">
        <v>4.4161999999999999</v>
      </c>
      <c r="BA424">
        <v>14.471</v>
      </c>
      <c r="BB424">
        <v>25.96</v>
      </c>
      <c r="BC424">
        <v>1.79</v>
      </c>
      <c r="BD424">
        <v>7.0170000000000003</v>
      </c>
      <c r="BE424">
        <v>3198.5709999999999</v>
      </c>
      <c r="BF424">
        <v>0.72899999999999998</v>
      </c>
      <c r="BG424">
        <v>7.085</v>
      </c>
      <c r="BH424">
        <v>11.782</v>
      </c>
      <c r="BI424">
        <v>18.867000000000001</v>
      </c>
      <c r="BJ424">
        <v>6.1609999999999996</v>
      </c>
      <c r="BK424">
        <v>10.246</v>
      </c>
      <c r="BL424">
        <v>16.407</v>
      </c>
      <c r="BM424">
        <v>0</v>
      </c>
      <c r="BQ424">
        <v>2777.72</v>
      </c>
      <c r="BR424">
        <v>0.22889100000000001</v>
      </c>
      <c r="BS424">
        <v>0.14599999999999999</v>
      </c>
      <c r="BT424">
        <v>5.0000000000000001E-3</v>
      </c>
      <c r="BU424">
        <v>5.5099790000000004</v>
      </c>
      <c r="BV424">
        <v>2.9346000000000001</v>
      </c>
    </row>
    <row r="425" spans="1:74" customFormat="1" x14ac:dyDescent="0.25">
      <c r="A425" s="40">
        <v>41705</v>
      </c>
      <c r="B425" s="41">
        <v>3.8503472222222224E-2</v>
      </c>
      <c r="C425">
        <v>8.5690000000000008</v>
      </c>
      <c r="D425">
        <v>1.8E-3</v>
      </c>
      <c r="E425">
        <v>17.508251000000001</v>
      </c>
      <c r="F425">
        <v>178.2</v>
      </c>
      <c r="G425">
        <v>293.39999999999998</v>
      </c>
      <c r="H425">
        <v>-11.3</v>
      </c>
      <c r="J425">
        <v>9.81</v>
      </c>
      <c r="K425">
        <v>0.93289999999999995</v>
      </c>
      <c r="L425">
        <v>7.9936999999999996</v>
      </c>
      <c r="M425">
        <v>1.6000000000000001E-3</v>
      </c>
      <c r="N425">
        <v>166.24780000000001</v>
      </c>
      <c r="O425">
        <v>273.73509999999999</v>
      </c>
      <c r="P425">
        <v>440</v>
      </c>
      <c r="Q425">
        <v>144.57480000000001</v>
      </c>
      <c r="R425">
        <v>238.04929999999999</v>
      </c>
      <c r="S425">
        <v>382.6</v>
      </c>
      <c r="T425">
        <v>0</v>
      </c>
      <c r="W425">
        <v>0</v>
      </c>
      <c r="X425">
        <v>9.1552000000000007</v>
      </c>
      <c r="Y425">
        <v>12</v>
      </c>
      <c r="Z425">
        <v>851</v>
      </c>
      <c r="AA425">
        <v>870</v>
      </c>
      <c r="AB425">
        <v>858</v>
      </c>
      <c r="AC425">
        <v>82</v>
      </c>
      <c r="AD425">
        <v>19.48</v>
      </c>
      <c r="AE425">
        <v>0.45</v>
      </c>
      <c r="AF425">
        <v>970</v>
      </c>
      <c r="AG425">
        <v>-2</v>
      </c>
      <c r="AH425">
        <v>7</v>
      </c>
      <c r="AI425">
        <v>14</v>
      </c>
      <c r="AJ425">
        <v>191</v>
      </c>
      <c r="AK425">
        <v>189</v>
      </c>
      <c r="AL425">
        <v>7.5</v>
      </c>
      <c r="AM425">
        <v>195</v>
      </c>
      <c r="AN425" t="s">
        <v>155</v>
      </c>
      <c r="AO425">
        <v>2</v>
      </c>
      <c r="AP425" s="42">
        <v>0.78841435185185194</v>
      </c>
      <c r="AQ425">
        <v>47.160753</v>
      </c>
      <c r="AR425">
        <v>-88.484061999999994</v>
      </c>
      <c r="AS425">
        <v>311.39999999999998</v>
      </c>
      <c r="AT425">
        <v>35</v>
      </c>
      <c r="AU425">
        <v>12</v>
      </c>
      <c r="AV425">
        <v>10</v>
      </c>
      <c r="AW425" t="s">
        <v>217</v>
      </c>
      <c r="AX425">
        <v>2</v>
      </c>
      <c r="AY425">
        <v>1.9</v>
      </c>
      <c r="AZ425">
        <v>4.5999999999999996</v>
      </c>
      <c r="BA425">
        <v>14.471</v>
      </c>
      <c r="BB425">
        <v>25.39</v>
      </c>
      <c r="BC425">
        <v>1.75</v>
      </c>
      <c r="BD425">
        <v>7.1909999999999998</v>
      </c>
      <c r="BE425">
        <v>3198.7179999999998</v>
      </c>
      <c r="BF425">
        <v>0.41599999999999998</v>
      </c>
      <c r="BG425">
        <v>6.9669999999999996</v>
      </c>
      <c r="BH425">
        <v>11.471</v>
      </c>
      <c r="BI425">
        <v>18.437000000000001</v>
      </c>
      <c r="BJ425">
        <v>6.0579999999999998</v>
      </c>
      <c r="BK425">
        <v>9.9749999999999996</v>
      </c>
      <c r="BL425">
        <v>16.033999999999999</v>
      </c>
      <c r="BM425">
        <v>0</v>
      </c>
      <c r="BQ425">
        <v>2663.7420000000002</v>
      </c>
      <c r="BR425">
        <v>0.26947700000000002</v>
      </c>
      <c r="BS425">
        <v>0.14599999999999999</v>
      </c>
      <c r="BT425">
        <v>5.0000000000000001E-3</v>
      </c>
      <c r="BU425">
        <v>6.4869849999999998</v>
      </c>
      <c r="BV425">
        <v>2.9346000000000001</v>
      </c>
    </row>
    <row r="426" spans="1:74" customFormat="1" x14ac:dyDescent="0.25">
      <c r="A426" s="40">
        <v>41705</v>
      </c>
      <c r="B426" s="41">
        <v>3.8515046296296297E-2</v>
      </c>
      <c r="C426">
        <v>8.3970000000000002</v>
      </c>
      <c r="D426">
        <v>2.8E-3</v>
      </c>
      <c r="E426">
        <v>27.898194</v>
      </c>
      <c r="F426">
        <v>183.4</v>
      </c>
      <c r="G426">
        <v>294.89999999999998</v>
      </c>
      <c r="H426">
        <v>-9.1999999999999993</v>
      </c>
      <c r="J426">
        <v>9.57</v>
      </c>
      <c r="K426">
        <v>0.93420000000000003</v>
      </c>
      <c r="L426">
        <v>7.8444000000000003</v>
      </c>
      <c r="M426">
        <v>2.5999999999999999E-3</v>
      </c>
      <c r="N426">
        <v>171.33359999999999</v>
      </c>
      <c r="O426">
        <v>275.53019999999998</v>
      </c>
      <c r="P426">
        <v>446.9</v>
      </c>
      <c r="Q426">
        <v>148.99760000000001</v>
      </c>
      <c r="R426">
        <v>239.6104</v>
      </c>
      <c r="S426">
        <v>388.6</v>
      </c>
      <c r="T426">
        <v>0</v>
      </c>
      <c r="W426">
        <v>0</v>
      </c>
      <c r="X426">
        <v>8.9433000000000007</v>
      </c>
      <c r="Y426">
        <v>12</v>
      </c>
      <c r="Z426">
        <v>850</v>
      </c>
      <c r="AA426">
        <v>869</v>
      </c>
      <c r="AB426">
        <v>856</v>
      </c>
      <c r="AC426">
        <v>82</v>
      </c>
      <c r="AD426">
        <v>19.48</v>
      </c>
      <c r="AE426">
        <v>0.45</v>
      </c>
      <c r="AF426">
        <v>970</v>
      </c>
      <c r="AG426">
        <v>-2</v>
      </c>
      <c r="AH426">
        <v>7.7030000000000003</v>
      </c>
      <c r="AI426">
        <v>14</v>
      </c>
      <c r="AJ426">
        <v>191</v>
      </c>
      <c r="AK426">
        <v>188.3</v>
      </c>
      <c r="AL426">
        <v>7.5</v>
      </c>
      <c r="AM426">
        <v>195</v>
      </c>
      <c r="AN426" t="s">
        <v>155</v>
      </c>
      <c r="AO426">
        <v>2</v>
      </c>
      <c r="AP426" s="42">
        <v>0.78841435185185194</v>
      </c>
      <c r="AQ426">
        <v>47.160778000000001</v>
      </c>
      <c r="AR426">
        <v>-88.484054999999998</v>
      </c>
      <c r="AS426">
        <v>311.5</v>
      </c>
      <c r="AT426">
        <v>35.200000000000003</v>
      </c>
      <c r="AU426">
        <v>12</v>
      </c>
      <c r="AV426">
        <v>10</v>
      </c>
      <c r="AW426" t="s">
        <v>217</v>
      </c>
      <c r="AX426">
        <v>2</v>
      </c>
      <c r="AY426">
        <v>1.8432999999999999</v>
      </c>
      <c r="AZ426">
        <v>4.5109000000000004</v>
      </c>
      <c r="BA426">
        <v>14.471</v>
      </c>
      <c r="BB426">
        <v>25.89</v>
      </c>
      <c r="BC426">
        <v>1.79</v>
      </c>
      <c r="BD426">
        <v>7.0380000000000003</v>
      </c>
      <c r="BE426">
        <v>3198.6109999999999</v>
      </c>
      <c r="BF426">
        <v>0.67600000000000005</v>
      </c>
      <c r="BG426">
        <v>7.3159999999999998</v>
      </c>
      <c r="BH426">
        <v>11.765000000000001</v>
      </c>
      <c r="BI426">
        <v>19.082000000000001</v>
      </c>
      <c r="BJ426">
        <v>6.3620000000000001</v>
      </c>
      <c r="BK426">
        <v>10.231999999999999</v>
      </c>
      <c r="BL426">
        <v>16.594000000000001</v>
      </c>
      <c r="BM426">
        <v>0</v>
      </c>
      <c r="BQ426">
        <v>2651.5230000000001</v>
      </c>
      <c r="BR426">
        <v>0.28981200000000001</v>
      </c>
      <c r="BS426">
        <v>0.146703</v>
      </c>
      <c r="BT426">
        <v>5.0000000000000001E-3</v>
      </c>
      <c r="BU426">
        <v>6.9764989999999996</v>
      </c>
      <c r="BV426">
        <v>2.9487302999999998</v>
      </c>
    </row>
    <row r="427" spans="1:74" customFormat="1" x14ac:dyDescent="0.25">
      <c r="A427" s="40">
        <v>41705</v>
      </c>
      <c r="B427" s="41">
        <v>3.8526620370370371E-2</v>
      </c>
      <c r="C427">
        <v>8.4570000000000007</v>
      </c>
      <c r="D427">
        <v>4.7000000000000002E-3</v>
      </c>
      <c r="E427">
        <v>47.321866999999997</v>
      </c>
      <c r="F427">
        <v>189</v>
      </c>
      <c r="G427">
        <v>301.60000000000002</v>
      </c>
      <c r="H427">
        <v>-10</v>
      </c>
      <c r="J427">
        <v>9.4</v>
      </c>
      <c r="K427">
        <v>0.93379999999999996</v>
      </c>
      <c r="L427">
        <v>7.8971</v>
      </c>
      <c r="M427">
        <v>4.4000000000000003E-3</v>
      </c>
      <c r="N427">
        <v>176.49459999999999</v>
      </c>
      <c r="O427">
        <v>281.61829999999998</v>
      </c>
      <c r="P427">
        <v>458.1</v>
      </c>
      <c r="Q427">
        <v>153.48570000000001</v>
      </c>
      <c r="R427">
        <v>244.90479999999999</v>
      </c>
      <c r="S427">
        <v>398.4</v>
      </c>
      <c r="T427">
        <v>0</v>
      </c>
      <c r="W427">
        <v>0</v>
      </c>
      <c r="X427">
        <v>8.7775999999999996</v>
      </c>
      <c r="Y427">
        <v>12</v>
      </c>
      <c r="Z427">
        <v>851</v>
      </c>
      <c r="AA427">
        <v>870</v>
      </c>
      <c r="AB427">
        <v>856</v>
      </c>
      <c r="AC427">
        <v>82</v>
      </c>
      <c r="AD427">
        <v>19.48</v>
      </c>
      <c r="AE427">
        <v>0.45</v>
      </c>
      <c r="AF427">
        <v>970</v>
      </c>
      <c r="AG427">
        <v>-2</v>
      </c>
      <c r="AH427">
        <v>8</v>
      </c>
      <c r="AI427">
        <v>14</v>
      </c>
      <c r="AJ427">
        <v>191</v>
      </c>
      <c r="AK427">
        <v>188</v>
      </c>
      <c r="AL427">
        <v>7.6</v>
      </c>
      <c r="AM427">
        <v>195</v>
      </c>
      <c r="AN427" t="s">
        <v>155</v>
      </c>
      <c r="AO427">
        <v>2</v>
      </c>
      <c r="AP427" s="42">
        <v>0.78843750000000001</v>
      </c>
      <c r="AQ427">
        <v>47.161071999999997</v>
      </c>
      <c r="AR427">
        <v>-88.483969000000002</v>
      </c>
      <c r="AS427">
        <v>312.3</v>
      </c>
      <c r="AT427">
        <v>37.299999999999997</v>
      </c>
      <c r="AU427">
        <v>12</v>
      </c>
      <c r="AV427">
        <v>8</v>
      </c>
      <c r="AW427" t="s">
        <v>229</v>
      </c>
      <c r="AX427">
        <v>2</v>
      </c>
      <c r="AY427">
        <v>1.2</v>
      </c>
      <c r="AZ427">
        <v>3.5</v>
      </c>
      <c r="BA427">
        <v>14.471</v>
      </c>
      <c r="BB427">
        <v>25.71</v>
      </c>
      <c r="BC427">
        <v>1.78</v>
      </c>
      <c r="BD427">
        <v>7.0910000000000002</v>
      </c>
      <c r="BE427">
        <v>3197.7719999999999</v>
      </c>
      <c r="BF427">
        <v>1.139</v>
      </c>
      <c r="BG427">
        <v>7.484</v>
      </c>
      <c r="BH427">
        <v>11.942</v>
      </c>
      <c r="BI427">
        <v>19.425999999999998</v>
      </c>
      <c r="BJ427">
        <v>6.5090000000000003</v>
      </c>
      <c r="BK427">
        <v>10.385</v>
      </c>
      <c r="BL427">
        <v>16.893999999999998</v>
      </c>
      <c r="BM427">
        <v>0</v>
      </c>
      <c r="BQ427">
        <v>2584.3589999999999</v>
      </c>
      <c r="BR427">
        <v>0.29170299999999999</v>
      </c>
      <c r="BS427">
        <v>0.14699999999999999</v>
      </c>
      <c r="BT427">
        <v>5.0000000000000001E-3</v>
      </c>
      <c r="BU427">
        <v>7.0220200000000004</v>
      </c>
      <c r="BV427">
        <v>2.9546999999999999</v>
      </c>
    </row>
    <row r="428" spans="1:74" customFormat="1" x14ac:dyDescent="0.25">
      <c r="A428" s="40">
        <v>41705</v>
      </c>
      <c r="B428" s="41">
        <v>3.8538194444444444E-2</v>
      </c>
      <c r="C428">
        <v>8.4600000000000009</v>
      </c>
      <c r="D428">
        <v>4.1000000000000003E-3</v>
      </c>
      <c r="E428">
        <v>40.884070000000001</v>
      </c>
      <c r="F428">
        <v>189.5</v>
      </c>
      <c r="G428">
        <v>291.3</v>
      </c>
      <c r="H428">
        <v>-1.9</v>
      </c>
      <c r="J428">
        <v>9.4</v>
      </c>
      <c r="K428">
        <v>0.93379999999999996</v>
      </c>
      <c r="L428">
        <v>7.8997999999999999</v>
      </c>
      <c r="M428">
        <v>3.8E-3</v>
      </c>
      <c r="N428">
        <v>176.9675</v>
      </c>
      <c r="O428">
        <v>272.03930000000003</v>
      </c>
      <c r="P428">
        <v>449</v>
      </c>
      <c r="Q428">
        <v>153.89699999999999</v>
      </c>
      <c r="R428">
        <v>236.5746</v>
      </c>
      <c r="S428">
        <v>390.5</v>
      </c>
      <c r="T428">
        <v>0</v>
      </c>
      <c r="W428">
        <v>0</v>
      </c>
      <c r="X428">
        <v>8.7775999999999996</v>
      </c>
      <c r="Y428">
        <v>12.1</v>
      </c>
      <c r="Z428">
        <v>850</v>
      </c>
      <c r="AA428">
        <v>870</v>
      </c>
      <c r="AB428">
        <v>856</v>
      </c>
      <c r="AC428">
        <v>82</v>
      </c>
      <c r="AD428">
        <v>19.48</v>
      </c>
      <c r="AE428">
        <v>0.45</v>
      </c>
      <c r="AF428">
        <v>970</v>
      </c>
      <c r="AG428">
        <v>-2</v>
      </c>
      <c r="AH428">
        <v>8</v>
      </c>
      <c r="AI428">
        <v>14</v>
      </c>
      <c r="AJ428">
        <v>191</v>
      </c>
      <c r="AK428">
        <v>188</v>
      </c>
      <c r="AL428">
        <v>7.6</v>
      </c>
      <c r="AM428">
        <v>195</v>
      </c>
      <c r="AN428" t="s">
        <v>155</v>
      </c>
      <c r="AO428">
        <v>2</v>
      </c>
      <c r="AP428" s="42">
        <v>0.78844907407407405</v>
      </c>
      <c r="AQ428">
        <v>47.161222000000002</v>
      </c>
      <c r="AR428">
        <v>-88.483941000000002</v>
      </c>
      <c r="AS428">
        <v>312.60000000000002</v>
      </c>
      <c r="AT428">
        <v>37.4</v>
      </c>
      <c r="AU428">
        <v>12</v>
      </c>
      <c r="AV428">
        <v>8</v>
      </c>
      <c r="AW428" t="s">
        <v>229</v>
      </c>
      <c r="AX428">
        <v>2.0162</v>
      </c>
      <c r="AY428">
        <v>1.2242999999999999</v>
      </c>
      <c r="AZ428">
        <v>3.5162</v>
      </c>
      <c r="BA428">
        <v>14.471</v>
      </c>
      <c r="BB428">
        <v>25.7</v>
      </c>
      <c r="BC428">
        <v>1.78</v>
      </c>
      <c r="BD428">
        <v>7.0910000000000002</v>
      </c>
      <c r="BE428">
        <v>3198.0120000000002</v>
      </c>
      <c r="BF428">
        <v>0.98399999999999999</v>
      </c>
      <c r="BG428">
        <v>7.5019999999999998</v>
      </c>
      <c r="BH428">
        <v>11.532999999999999</v>
      </c>
      <c r="BI428">
        <v>19.035</v>
      </c>
      <c r="BJ428">
        <v>6.524</v>
      </c>
      <c r="BK428">
        <v>10.029</v>
      </c>
      <c r="BL428">
        <v>16.553000000000001</v>
      </c>
      <c r="BM428">
        <v>0</v>
      </c>
      <c r="BQ428">
        <v>2583.665</v>
      </c>
      <c r="BR428">
        <v>0.27583099999999999</v>
      </c>
      <c r="BS428">
        <v>0.14840600000000001</v>
      </c>
      <c r="BT428">
        <v>5.0000000000000001E-3</v>
      </c>
      <c r="BU428">
        <v>6.6399419999999996</v>
      </c>
      <c r="BV428">
        <v>2.9829606000000002</v>
      </c>
    </row>
    <row r="429" spans="1:74" customFormat="1" x14ac:dyDescent="0.25">
      <c r="A429" s="40">
        <v>41705</v>
      </c>
      <c r="B429" s="41">
        <v>3.8549768518518518E-2</v>
      </c>
      <c r="C429">
        <v>8.6549999999999994</v>
      </c>
      <c r="D429">
        <v>4.8999999999999998E-3</v>
      </c>
      <c r="E429">
        <v>49.224353999999998</v>
      </c>
      <c r="F429">
        <v>193</v>
      </c>
      <c r="G429">
        <v>286.5</v>
      </c>
      <c r="H429">
        <v>-10</v>
      </c>
      <c r="J429">
        <v>9.4</v>
      </c>
      <c r="K429">
        <v>0.93220000000000003</v>
      </c>
      <c r="L429">
        <v>8.0681999999999992</v>
      </c>
      <c r="M429">
        <v>4.5999999999999999E-3</v>
      </c>
      <c r="N429">
        <v>179.93700000000001</v>
      </c>
      <c r="O429">
        <v>267.06079999999997</v>
      </c>
      <c r="P429">
        <v>447</v>
      </c>
      <c r="Q429">
        <v>156.4794</v>
      </c>
      <c r="R429">
        <v>232.24520000000001</v>
      </c>
      <c r="S429">
        <v>388.7</v>
      </c>
      <c r="T429">
        <v>0</v>
      </c>
      <c r="W429">
        <v>0</v>
      </c>
      <c r="X429">
        <v>8.7629999999999999</v>
      </c>
      <c r="Y429">
        <v>12</v>
      </c>
      <c r="Z429">
        <v>850</v>
      </c>
      <c r="AA429">
        <v>870</v>
      </c>
      <c r="AB429">
        <v>855</v>
      </c>
      <c r="AC429">
        <v>82</v>
      </c>
      <c r="AD429">
        <v>19.48</v>
      </c>
      <c r="AE429">
        <v>0.45</v>
      </c>
      <c r="AF429">
        <v>970</v>
      </c>
      <c r="AG429">
        <v>-2</v>
      </c>
      <c r="AH429">
        <v>8</v>
      </c>
      <c r="AI429">
        <v>14</v>
      </c>
      <c r="AJ429">
        <v>191</v>
      </c>
      <c r="AK429">
        <v>188</v>
      </c>
      <c r="AL429">
        <v>7.5</v>
      </c>
      <c r="AM429">
        <v>195</v>
      </c>
      <c r="AN429" t="s">
        <v>155</v>
      </c>
      <c r="AO429">
        <v>2</v>
      </c>
      <c r="AP429" s="42">
        <v>0.7884606481481482</v>
      </c>
      <c r="AQ429">
        <v>47.161392999999997</v>
      </c>
      <c r="AR429">
        <v>-88.483981</v>
      </c>
      <c r="AS429">
        <v>313.10000000000002</v>
      </c>
      <c r="AT429">
        <v>38.700000000000003</v>
      </c>
      <c r="AU429">
        <v>12</v>
      </c>
      <c r="AV429">
        <v>10</v>
      </c>
      <c r="AW429" t="s">
        <v>228</v>
      </c>
      <c r="AX429">
        <v>2.0947</v>
      </c>
      <c r="AY429">
        <v>1.4838</v>
      </c>
      <c r="AZ429">
        <v>3.5299</v>
      </c>
      <c r="BA429">
        <v>14.471</v>
      </c>
      <c r="BB429">
        <v>25.14</v>
      </c>
      <c r="BC429">
        <v>1.74</v>
      </c>
      <c r="BD429">
        <v>7.27</v>
      </c>
      <c r="BE429">
        <v>3197.3989999999999</v>
      </c>
      <c r="BF429">
        <v>1.157</v>
      </c>
      <c r="BG429">
        <v>7.468</v>
      </c>
      <c r="BH429">
        <v>11.083</v>
      </c>
      <c r="BI429">
        <v>18.550999999999998</v>
      </c>
      <c r="BJ429">
        <v>6.4939999999999998</v>
      </c>
      <c r="BK429">
        <v>9.6379999999999999</v>
      </c>
      <c r="BL429">
        <v>16.132000000000001</v>
      </c>
      <c r="BM429">
        <v>0</v>
      </c>
      <c r="BQ429">
        <v>2525.0410000000002</v>
      </c>
      <c r="BR429">
        <v>0.284466</v>
      </c>
      <c r="BS429">
        <v>0.14899999999999999</v>
      </c>
      <c r="BT429">
        <v>5.0000000000000001E-3</v>
      </c>
      <c r="BU429">
        <v>6.8478079999999997</v>
      </c>
      <c r="BV429">
        <v>2.9948999999999999</v>
      </c>
    </row>
    <row r="430" spans="1:74" customFormat="1" x14ac:dyDescent="0.25">
      <c r="A430" s="40">
        <v>41705</v>
      </c>
      <c r="B430" s="41">
        <v>3.8561342592592592E-2</v>
      </c>
      <c r="C430">
        <v>8.952</v>
      </c>
      <c r="D430">
        <v>4.1999999999999997E-3</v>
      </c>
      <c r="E430">
        <v>42.447960000000002</v>
      </c>
      <c r="F430">
        <v>197.7</v>
      </c>
      <c r="G430">
        <v>298.3</v>
      </c>
      <c r="H430">
        <v>-0.7</v>
      </c>
      <c r="J430">
        <v>9.3000000000000007</v>
      </c>
      <c r="K430">
        <v>0.92989999999999995</v>
      </c>
      <c r="L430">
        <v>8.3240999999999996</v>
      </c>
      <c r="M430">
        <v>3.8999999999999998E-3</v>
      </c>
      <c r="N430">
        <v>183.87870000000001</v>
      </c>
      <c r="O430">
        <v>277.38900000000001</v>
      </c>
      <c r="P430">
        <v>461.3</v>
      </c>
      <c r="Q430">
        <v>159.90719999999999</v>
      </c>
      <c r="R430">
        <v>241.2269</v>
      </c>
      <c r="S430">
        <v>401.1</v>
      </c>
      <c r="T430">
        <v>0</v>
      </c>
      <c r="W430">
        <v>0</v>
      </c>
      <c r="X430">
        <v>8.6479999999999997</v>
      </c>
      <c r="Y430">
        <v>12</v>
      </c>
      <c r="Z430">
        <v>850</v>
      </c>
      <c r="AA430">
        <v>870</v>
      </c>
      <c r="AB430">
        <v>855</v>
      </c>
      <c r="AC430">
        <v>82</v>
      </c>
      <c r="AD430">
        <v>19.48</v>
      </c>
      <c r="AE430">
        <v>0.45</v>
      </c>
      <c r="AF430">
        <v>970</v>
      </c>
      <c r="AG430">
        <v>-2</v>
      </c>
      <c r="AH430">
        <v>8</v>
      </c>
      <c r="AI430">
        <v>14</v>
      </c>
      <c r="AJ430">
        <v>191</v>
      </c>
      <c r="AK430">
        <v>188</v>
      </c>
      <c r="AL430">
        <v>7.4</v>
      </c>
      <c r="AM430">
        <v>195</v>
      </c>
      <c r="AN430" t="s">
        <v>155</v>
      </c>
      <c r="AO430">
        <v>2</v>
      </c>
      <c r="AP430" s="42">
        <v>0.78847222222222213</v>
      </c>
      <c r="AQ430">
        <v>47.161555999999997</v>
      </c>
      <c r="AR430">
        <v>-88.484015999999997</v>
      </c>
      <c r="AS430">
        <v>313.5</v>
      </c>
      <c r="AT430">
        <v>39.4</v>
      </c>
      <c r="AU430">
        <v>12</v>
      </c>
      <c r="AV430">
        <v>10</v>
      </c>
      <c r="AW430" t="s">
        <v>228</v>
      </c>
      <c r="AX430">
        <v>0.90809200000000001</v>
      </c>
      <c r="AY430">
        <v>1.3</v>
      </c>
      <c r="AZ430">
        <v>1.6</v>
      </c>
      <c r="BA430">
        <v>14.471</v>
      </c>
      <c r="BB430">
        <v>24.34</v>
      </c>
      <c r="BC430">
        <v>1.68</v>
      </c>
      <c r="BD430">
        <v>7.54</v>
      </c>
      <c r="BE430">
        <v>3197.2159999999999</v>
      </c>
      <c r="BF430">
        <v>0.96499999999999997</v>
      </c>
      <c r="BG430">
        <v>7.3959999999999999</v>
      </c>
      <c r="BH430">
        <v>11.157</v>
      </c>
      <c r="BI430">
        <v>18.553000000000001</v>
      </c>
      <c r="BJ430">
        <v>6.4320000000000004</v>
      </c>
      <c r="BK430">
        <v>9.7029999999999994</v>
      </c>
      <c r="BL430">
        <v>16.135000000000002</v>
      </c>
      <c r="BM430">
        <v>0</v>
      </c>
      <c r="BQ430">
        <v>2415.1640000000002</v>
      </c>
      <c r="BR430">
        <v>0.32825900000000002</v>
      </c>
      <c r="BS430">
        <v>0.14829700000000001</v>
      </c>
      <c r="BT430">
        <v>5.0000000000000001E-3</v>
      </c>
      <c r="BU430">
        <v>7.9020149999999996</v>
      </c>
      <c r="BV430">
        <v>2.9807697000000002</v>
      </c>
    </row>
    <row r="431" spans="1:74" customFormat="1" x14ac:dyDescent="0.25">
      <c r="A431" s="40">
        <v>41705</v>
      </c>
      <c r="B431" s="41">
        <v>3.8572916666666672E-2</v>
      </c>
      <c r="C431">
        <v>9.2590000000000003</v>
      </c>
      <c r="D431">
        <v>4.0000000000000001E-3</v>
      </c>
      <c r="E431">
        <v>40</v>
      </c>
      <c r="F431">
        <v>204.9</v>
      </c>
      <c r="G431">
        <v>296.60000000000002</v>
      </c>
      <c r="H431">
        <v>0</v>
      </c>
      <c r="J431">
        <v>9.11</v>
      </c>
      <c r="K431">
        <v>0.92749999999999999</v>
      </c>
      <c r="L431">
        <v>8.5879999999999992</v>
      </c>
      <c r="M431">
        <v>3.7000000000000002E-3</v>
      </c>
      <c r="N431">
        <v>190.0351</v>
      </c>
      <c r="O431">
        <v>275.0813</v>
      </c>
      <c r="P431">
        <v>465.1</v>
      </c>
      <c r="Q431">
        <v>165.261</v>
      </c>
      <c r="R431">
        <v>239.2201</v>
      </c>
      <c r="S431">
        <v>404.5</v>
      </c>
      <c r="T431">
        <v>0</v>
      </c>
      <c r="W431">
        <v>0</v>
      </c>
      <c r="X431">
        <v>8.4525000000000006</v>
      </c>
      <c r="Y431">
        <v>12</v>
      </c>
      <c r="Z431">
        <v>850</v>
      </c>
      <c r="AA431">
        <v>869</v>
      </c>
      <c r="AB431">
        <v>855</v>
      </c>
      <c r="AC431">
        <v>82</v>
      </c>
      <c r="AD431">
        <v>19.48</v>
      </c>
      <c r="AE431">
        <v>0.45</v>
      </c>
      <c r="AF431">
        <v>970</v>
      </c>
      <c r="AG431">
        <v>-2</v>
      </c>
      <c r="AH431">
        <v>8</v>
      </c>
      <c r="AI431">
        <v>14</v>
      </c>
      <c r="AJ431">
        <v>191</v>
      </c>
      <c r="AK431">
        <v>188</v>
      </c>
      <c r="AL431">
        <v>7.4</v>
      </c>
      <c r="AM431">
        <v>195</v>
      </c>
      <c r="AN431" t="s">
        <v>155</v>
      </c>
      <c r="AO431">
        <v>2</v>
      </c>
      <c r="AP431" s="42">
        <v>0.78848379629629628</v>
      </c>
      <c r="AQ431">
        <v>47.161720000000003</v>
      </c>
      <c r="AR431">
        <v>-88.484072999999995</v>
      </c>
      <c r="AS431">
        <v>313.60000000000002</v>
      </c>
      <c r="AT431">
        <v>39.9</v>
      </c>
      <c r="AU431">
        <v>12</v>
      </c>
      <c r="AV431">
        <v>10</v>
      </c>
      <c r="AW431" t="s">
        <v>228</v>
      </c>
      <c r="AX431">
        <v>1</v>
      </c>
      <c r="AY431">
        <v>1.3</v>
      </c>
      <c r="AZ431">
        <v>1.6</v>
      </c>
      <c r="BA431">
        <v>14.471</v>
      </c>
      <c r="BB431">
        <v>23.56</v>
      </c>
      <c r="BC431">
        <v>1.63</v>
      </c>
      <c r="BD431">
        <v>7.8159999999999998</v>
      </c>
      <c r="BE431">
        <v>3196.8789999999999</v>
      </c>
      <c r="BF431">
        <v>0.879</v>
      </c>
      <c r="BG431">
        <v>7.4080000000000004</v>
      </c>
      <c r="BH431">
        <v>10.723000000000001</v>
      </c>
      <c r="BI431">
        <v>18.132000000000001</v>
      </c>
      <c r="BJ431">
        <v>6.4420000000000002</v>
      </c>
      <c r="BK431">
        <v>9.3249999999999993</v>
      </c>
      <c r="BL431">
        <v>15.768000000000001</v>
      </c>
      <c r="BM431">
        <v>0</v>
      </c>
      <c r="BQ431">
        <v>2287.7950000000001</v>
      </c>
      <c r="BR431">
        <v>0.316583</v>
      </c>
      <c r="BS431">
        <v>0.14940600000000001</v>
      </c>
      <c r="BT431">
        <v>5.0000000000000001E-3</v>
      </c>
      <c r="BU431">
        <v>7.6209449999999999</v>
      </c>
      <c r="BV431">
        <v>3.0030606</v>
      </c>
    </row>
    <row r="432" spans="1:74" customFormat="1" x14ac:dyDescent="0.25">
      <c r="A432" s="40">
        <v>41705</v>
      </c>
      <c r="B432" s="41">
        <v>3.8584490740740739E-2</v>
      </c>
      <c r="C432">
        <v>9.5039999999999996</v>
      </c>
      <c r="D432">
        <v>3.0999999999999999E-3</v>
      </c>
      <c r="E432">
        <v>30.945274000000001</v>
      </c>
      <c r="F432">
        <v>213.6</v>
      </c>
      <c r="G432">
        <v>294.10000000000002</v>
      </c>
      <c r="H432">
        <v>0</v>
      </c>
      <c r="J432">
        <v>8.9700000000000006</v>
      </c>
      <c r="K432">
        <v>0.92569999999999997</v>
      </c>
      <c r="L432">
        <v>8.7972000000000001</v>
      </c>
      <c r="M432">
        <v>2.8999999999999998E-3</v>
      </c>
      <c r="N432">
        <v>197.72309999999999</v>
      </c>
      <c r="O432">
        <v>272.24</v>
      </c>
      <c r="P432">
        <v>470</v>
      </c>
      <c r="Q432">
        <v>171.94669999999999</v>
      </c>
      <c r="R432">
        <v>236.7492</v>
      </c>
      <c r="S432">
        <v>408.7</v>
      </c>
      <c r="T432">
        <v>0</v>
      </c>
      <c r="W432">
        <v>0</v>
      </c>
      <c r="X432">
        <v>8.3039000000000005</v>
      </c>
      <c r="Y432">
        <v>12</v>
      </c>
      <c r="Z432">
        <v>850</v>
      </c>
      <c r="AA432">
        <v>869</v>
      </c>
      <c r="AB432">
        <v>855</v>
      </c>
      <c r="AC432">
        <v>82</v>
      </c>
      <c r="AD432">
        <v>19.48</v>
      </c>
      <c r="AE432">
        <v>0.45</v>
      </c>
      <c r="AF432">
        <v>970</v>
      </c>
      <c r="AG432">
        <v>-2</v>
      </c>
      <c r="AH432">
        <v>7.2969999999999997</v>
      </c>
      <c r="AI432">
        <v>14</v>
      </c>
      <c r="AJ432">
        <v>191</v>
      </c>
      <c r="AK432">
        <v>188.7</v>
      </c>
      <c r="AL432">
        <v>7.5</v>
      </c>
      <c r="AM432">
        <v>195</v>
      </c>
      <c r="AN432" t="s">
        <v>155</v>
      </c>
      <c r="AO432">
        <v>2</v>
      </c>
      <c r="AP432" s="42">
        <v>0.78849537037037043</v>
      </c>
      <c r="AQ432">
        <v>47.161879999999996</v>
      </c>
      <c r="AR432">
        <v>-88.484143000000003</v>
      </c>
      <c r="AS432">
        <v>313.8</v>
      </c>
      <c r="AT432">
        <v>40.4</v>
      </c>
      <c r="AU432">
        <v>12</v>
      </c>
      <c r="AV432">
        <v>10</v>
      </c>
      <c r="AW432" t="s">
        <v>228</v>
      </c>
      <c r="AX432">
        <v>1.0081</v>
      </c>
      <c r="AY432">
        <v>1.2757000000000001</v>
      </c>
      <c r="AZ432">
        <v>1.6081000000000001</v>
      </c>
      <c r="BA432">
        <v>14.471</v>
      </c>
      <c r="BB432">
        <v>22.98</v>
      </c>
      <c r="BC432">
        <v>1.59</v>
      </c>
      <c r="BD432">
        <v>8.0299999999999994</v>
      </c>
      <c r="BE432">
        <v>3196.8670000000002</v>
      </c>
      <c r="BF432">
        <v>0.66300000000000003</v>
      </c>
      <c r="BG432">
        <v>7.524</v>
      </c>
      <c r="BH432">
        <v>10.36</v>
      </c>
      <c r="BI432">
        <v>17.885000000000002</v>
      </c>
      <c r="BJ432">
        <v>6.5430000000000001</v>
      </c>
      <c r="BK432">
        <v>9.01</v>
      </c>
      <c r="BL432">
        <v>15.553000000000001</v>
      </c>
      <c r="BM432">
        <v>0</v>
      </c>
      <c r="BQ432">
        <v>2194.1089999999999</v>
      </c>
      <c r="BR432">
        <v>0.339447</v>
      </c>
      <c r="BS432">
        <v>0.14929700000000001</v>
      </c>
      <c r="BT432">
        <v>5.0000000000000001E-3</v>
      </c>
      <c r="BU432">
        <v>8.1713380000000004</v>
      </c>
      <c r="BV432">
        <v>3.0008697</v>
      </c>
    </row>
    <row r="433" spans="1:74" customFormat="1" x14ac:dyDescent="0.25">
      <c r="A433" s="40">
        <v>41705</v>
      </c>
      <c r="B433" s="41">
        <v>3.8596064814814819E-2</v>
      </c>
      <c r="C433">
        <v>9.3480000000000008</v>
      </c>
      <c r="D433">
        <v>2.3E-3</v>
      </c>
      <c r="E433">
        <v>22.753036000000002</v>
      </c>
      <c r="F433">
        <v>227.8</v>
      </c>
      <c r="G433">
        <v>294.7</v>
      </c>
      <c r="H433">
        <v>0</v>
      </c>
      <c r="J433">
        <v>8.61</v>
      </c>
      <c r="K433">
        <v>0.92689999999999995</v>
      </c>
      <c r="L433">
        <v>8.6643000000000008</v>
      </c>
      <c r="M433">
        <v>2.0999999999999999E-3</v>
      </c>
      <c r="N433">
        <v>211.1876</v>
      </c>
      <c r="O433">
        <v>273.13670000000002</v>
      </c>
      <c r="P433">
        <v>484.3</v>
      </c>
      <c r="Q433">
        <v>183.6559</v>
      </c>
      <c r="R433">
        <v>237.529</v>
      </c>
      <c r="S433">
        <v>421.2</v>
      </c>
      <c r="T433">
        <v>0</v>
      </c>
      <c r="W433">
        <v>0</v>
      </c>
      <c r="X433">
        <v>7.9831000000000003</v>
      </c>
      <c r="Y433">
        <v>12.1</v>
      </c>
      <c r="Z433">
        <v>849</v>
      </c>
      <c r="AA433">
        <v>868</v>
      </c>
      <c r="AB433">
        <v>855</v>
      </c>
      <c r="AC433">
        <v>82</v>
      </c>
      <c r="AD433">
        <v>19.48</v>
      </c>
      <c r="AE433">
        <v>0.45</v>
      </c>
      <c r="AF433">
        <v>970</v>
      </c>
      <c r="AG433">
        <v>-2</v>
      </c>
      <c r="AH433">
        <v>7</v>
      </c>
      <c r="AI433">
        <v>14</v>
      </c>
      <c r="AJ433">
        <v>191</v>
      </c>
      <c r="AK433">
        <v>189</v>
      </c>
      <c r="AL433">
        <v>7.5</v>
      </c>
      <c r="AM433">
        <v>195</v>
      </c>
      <c r="AN433" t="s">
        <v>155</v>
      </c>
      <c r="AO433">
        <v>2</v>
      </c>
      <c r="AP433" s="42">
        <v>0.78850694444444447</v>
      </c>
      <c r="AQ433">
        <v>47.162045999999997</v>
      </c>
      <c r="AR433">
        <v>-88.484200999999999</v>
      </c>
      <c r="AS433">
        <v>314</v>
      </c>
      <c r="AT433">
        <v>41.1</v>
      </c>
      <c r="AU433">
        <v>12</v>
      </c>
      <c r="AV433">
        <v>11</v>
      </c>
      <c r="AW433" t="s">
        <v>228</v>
      </c>
      <c r="AX433">
        <v>1.0838000000000001</v>
      </c>
      <c r="AY433">
        <v>1</v>
      </c>
      <c r="AZ433">
        <v>1.6919</v>
      </c>
      <c r="BA433">
        <v>14.471</v>
      </c>
      <c r="BB433">
        <v>23.35</v>
      </c>
      <c r="BC433">
        <v>1.61</v>
      </c>
      <c r="BD433">
        <v>7.8879999999999999</v>
      </c>
      <c r="BE433">
        <v>3197.3539999999998</v>
      </c>
      <c r="BF433">
        <v>0.495</v>
      </c>
      <c r="BG433">
        <v>8.1609999999999996</v>
      </c>
      <c r="BH433">
        <v>10.555</v>
      </c>
      <c r="BI433">
        <v>18.716999999999999</v>
      </c>
      <c r="BJ433">
        <v>7.0970000000000004</v>
      </c>
      <c r="BK433">
        <v>9.1790000000000003</v>
      </c>
      <c r="BL433">
        <v>16.277000000000001</v>
      </c>
      <c r="BM433">
        <v>0</v>
      </c>
      <c r="BQ433">
        <v>2142.0300000000002</v>
      </c>
      <c r="BR433">
        <v>0.33783099999999999</v>
      </c>
      <c r="BS433">
        <v>0.15251500000000001</v>
      </c>
      <c r="BT433">
        <v>5.0000000000000001E-3</v>
      </c>
      <c r="BU433">
        <v>8.1324369999999995</v>
      </c>
      <c r="BV433">
        <v>3.0655515000000002</v>
      </c>
    </row>
    <row r="434" spans="1:74" customFormat="1" x14ac:dyDescent="0.25">
      <c r="A434" s="40">
        <v>41705</v>
      </c>
      <c r="B434" s="41">
        <v>3.8607638888888886E-2</v>
      </c>
      <c r="C434">
        <v>9.3859999999999992</v>
      </c>
      <c r="D434">
        <v>3.0000000000000001E-3</v>
      </c>
      <c r="E434">
        <v>30</v>
      </c>
      <c r="F434">
        <v>232.4</v>
      </c>
      <c r="G434">
        <v>292.7</v>
      </c>
      <c r="H434">
        <v>-10</v>
      </c>
      <c r="J434">
        <v>8.3699999999999992</v>
      </c>
      <c r="K434">
        <v>0.92659999999999998</v>
      </c>
      <c r="L434">
        <v>8.6967999999999996</v>
      </c>
      <c r="M434">
        <v>2.8E-3</v>
      </c>
      <c r="N434">
        <v>215.3383</v>
      </c>
      <c r="O434">
        <v>271.25040000000001</v>
      </c>
      <c r="P434">
        <v>486.6</v>
      </c>
      <c r="Q434">
        <v>187.2655</v>
      </c>
      <c r="R434">
        <v>235.8886</v>
      </c>
      <c r="S434">
        <v>423.2</v>
      </c>
      <c r="T434">
        <v>0</v>
      </c>
      <c r="W434">
        <v>0</v>
      </c>
      <c r="X434">
        <v>7.7590000000000003</v>
      </c>
      <c r="Y434">
        <v>12.1</v>
      </c>
      <c r="Z434">
        <v>849</v>
      </c>
      <c r="AA434">
        <v>869</v>
      </c>
      <c r="AB434">
        <v>856</v>
      </c>
      <c r="AC434">
        <v>82</v>
      </c>
      <c r="AD434">
        <v>19.48</v>
      </c>
      <c r="AE434">
        <v>0.45</v>
      </c>
      <c r="AF434">
        <v>970</v>
      </c>
      <c r="AG434">
        <v>-2</v>
      </c>
      <c r="AH434">
        <v>7</v>
      </c>
      <c r="AI434">
        <v>14</v>
      </c>
      <c r="AJ434">
        <v>191</v>
      </c>
      <c r="AK434">
        <v>189</v>
      </c>
      <c r="AL434">
        <v>7.5</v>
      </c>
      <c r="AM434">
        <v>195</v>
      </c>
      <c r="AN434" t="s">
        <v>155</v>
      </c>
      <c r="AO434">
        <v>2</v>
      </c>
      <c r="AP434" s="42">
        <v>0.78851851851851851</v>
      </c>
      <c r="AQ434">
        <v>47.162213999999999</v>
      </c>
      <c r="AR434">
        <v>-88.484232000000006</v>
      </c>
      <c r="AS434">
        <v>314.3</v>
      </c>
      <c r="AT434">
        <v>41.9</v>
      </c>
      <c r="AU434">
        <v>12</v>
      </c>
      <c r="AV434">
        <v>11</v>
      </c>
      <c r="AW434" t="s">
        <v>228</v>
      </c>
      <c r="AX434">
        <v>0.90810000000000002</v>
      </c>
      <c r="AY434">
        <v>1.0162</v>
      </c>
      <c r="AZ434">
        <v>1.6081000000000001</v>
      </c>
      <c r="BA434">
        <v>14.471</v>
      </c>
      <c r="BB434">
        <v>23.26</v>
      </c>
      <c r="BC434">
        <v>1.61</v>
      </c>
      <c r="BD434">
        <v>7.923</v>
      </c>
      <c r="BE434">
        <v>3197.0540000000001</v>
      </c>
      <c r="BF434">
        <v>0.65</v>
      </c>
      <c r="BG434">
        <v>8.2899999999999991</v>
      </c>
      <c r="BH434">
        <v>10.442</v>
      </c>
      <c r="BI434">
        <v>18.731999999999999</v>
      </c>
      <c r="BJ434">
        <v>7.2089999999999996</v>
      </c>
      <c r="BK434">
        <v>9.0809999999999995</v>
      </c>
      <c r="BL434">
        <v>16.29</v>
      </c>
      <c r="BM434">
        <v>0</v>
      </c>
      <c r="BQ434">
        <v>2073.9490000000001</v>
      </c>
      <c r="BR434">
        <v>0.351387</v>
      </c>
      <c r="BS434">
        <v>0.15329699999999999</v>
      </c>
      <c r="BT434">
        <v>5.0000000000000001E-3</v>
      </c>
      <c r="BU434">
        <v>8.4587640000000004</v>
      </c>
      <c r="BV434">
        <v>3.0812697</v>
      </c>
    </row>
    <row r="435" spans="1:74" customFormat="1" x14ac:dyDescent="0.25">
      <c r="A435" s="40">
        <v>41705</v>
      </c>
      <c r="B435" s="41">
        <v>3.8619212962962959E-2</v>
      </c>
      <c r="C435">
        <v>9.3350000000000009</v>
      </c>
      <c r="D435">
        <v>3.0000000000000001E-3</v>
      </c>
      <c r="E435">
        <v>30</v>
      </c>
      <c r="F435">
        <v>234.9</v>
      </c>
      <c r="G435">
        <v>286.89999999999998</v>
      </c>
      <c r="H435">
        <v>-1.2</v>
      </c>
      <c r="J435">
        <v>8.2100000000000009</v>
      </c>
      <c r="K435">
        <v>0.92689999999999995</v>
      </c>
      <c r="L435">
        <v>8.6533999999999995</v>
      </c>
      <c r="M435">
        <v>2.8E-3</v>
      </c>
      <c r="N435">
        <v>217.76419999999999</v>
      </c>
      <c r="O435">
        <v>265.94229999999999</v>
      </c>
      <c r="P435">
        <v>483.7</v>
      </c>
      <c r="Q435">
        <v>189.38140000000001</v>
      </c>
      <c r="R435">
        <v>231.28020000000001</v>
      </c>
      <c r="S435">
        <v>420.7</v>
      </c>
      <c r="T435">
        <v>0</v>
      </c>
      <c r="W435">
        <v>0</v>
      </c>
      <c r="X435">
        <v>7.6139000000000001</v>
      </c>
      <c r="Y435">
        <v>12.1</v>
      </c>
      <c r="Z435">
        <v>850</v>
      </c>
      <c r="AA435">
        <v>869</v>
      </c>
      <c r="AB435">
        <v>855</v>
      </c>
      <c r="AC435">
        <v>82</v>
      </c>
      <c r="AD435">
        <v>19.489999999999998</v>
      </c>
      <c r="AE435">
        <v>0.45</v>
      </c>
      <c r="AF435">
        <v>969</v>
      </c>
      <c r="AG435">
        <v>-2</v>
      </c>
      <c r="AH435">
        <v>7.7022979999999999</v>
      </c>
      <c r="AI435">
        <v>14</v>
      </c>
      <c r="AJ435">
        <v>191</v>
      </c>
      <c r="AK435">
        <v>189</v>
      </c>
      <c r="AL435">
        <v>7.4</v>
      </c>
      <c r="AM435">
        <v>195</v>
      </c>
      <c r="AN435" t="s">
        <v>155</v>
      </c>
      <c r="AO435">
        <v>2</v>
      </c>
      <c r="AP435" s="42">
        <v>0.78853009259259255</v>
      </c>
      <c r="AQ435">
        <v>47.162385999999998</v>
      </c>
      <c r="AR435">
        <v>-88.484228000000002</v>
      </c>
      <c r="AS435">
        <v>314.60000000000002</v>
      </c>
      <c r="AT435">
        <v>42.1</v>
      </c>
      <c r="AU435">
        <v>12</v>
      </c>
      <c r="AV435">
        <v>11</v>
      </c>
      <c r="AW435" t="s">
        <v>228</v>
      </c>
      <c r="AX435">
        <v>1.0081</v>
      </c>
      <c r="AY435">
        <v>1.2647999999999999</v>
      </c>
      <c r="AZ435">
        <v>1.7647999999999999</v>
      </c>
      <c r="BA435">
        <v>14.471</v>
      </c>
      <c r="BB435">
        <v>23.38</v>
      </c>
      <c r="BC435">
        <v>1.62</v>
      </c>
      <c r="BD435">
        <v>7.8810000000000002</v>
      </c>
      <c r="BE435">
        <v>3197.1219999999998</v>
      </c>
      <c r="BF435">
        <v>0.65400000000000003</v>
      </c>
      <c r="BG435">
        <v>8.4250000000000007</v>
      </c>
      <c r="BH435">
        <v>10.29</v>
      </c>
      <c r="BI435">
        <v>18.715</v>
      </c>
      <c r="BJ435">
        <v>7.327</v>
      </c>
      <c r="BK435">
        <v>8.9480000000000004</v>
      </c>
      <c r="BL435">
        <v>16.276</v>
      </c>
      <c r="BM435">
        <v>0</v>
      </c>
      <c r="BQ435">
        <v>2045.3889999999999</v>
      </c>
      <c r="BR435">
        <v>0.35508400000000001</v>
      </c>
      <c r="BS435">
        <v>0.153</v>
      </c>
      <c r="BT435">
        <v>5.0000000000000001E-3</v>
      </c>
      <c r="BU435">
        <v>8.5477570000000007</v>
      </c>
      <c r="BV435">
        <v>3.0752999999999999</v>
      </c>
    </row>
    <row r="436" spans="1:74" customFormat="1" x14ac:dyDescent="0.25">
      <c r="A436" s="40">
        <v>41705</v>
      </c>
      <c r="B436" s="41">
        <v>3.8630787037037033E-2</v>
      </c>
      <c r="C436">
        <v>9.2899999999999991</v>
      </c>
      <c r="D436">
        <v>3.0000000000000001E-3</v>
      </c>
      <c r="E436">
        <v>30</v>
      </c>
      <c r="F436">
        <v>239.4</v>
      </c>
      <c r="G436">
        <v>286.2</v>
      </c>
      <c r="H436">
        <v>0.9</v>
      </c>
      <c r="J436">
        <v>8.1</v>
      </c>
      <c r="K436">
        <v>0.92730000000000001</v>
      </c>
      <c r="L436">
        <v>8.6150000000000002</v>
      </c>
      <c r="M436">
        <v>2.8E-3</v>
      </c>
      <c r="N436">
        <v>221.9727</v>
      </c>
      <c r="O436">
        <v>265.44049999999999</v>
      </c>
      <c r="P436">
        <v>487.4</v>
      </c>
      <c r="Q436">
        <v>193.04419999999999</v>
      </c>
      <c r="R436">
        <v>230.84700000000001</v>
      </c>
      <c r="S436">
        <v>423.9</v>
      </c>
      <c r="T436">
        <v>0.86780000000000002</v>
      </c>
      <c r="W436">
        <v>0</v>
      </c>
      <c r="X436">
        <v>7.5114999999999998</v>
      </c>
      <c r="Y436">
        <v>12.1</v>
      </c>
      <c r="Z436">
        <v>849</v>
      </c>
      <c r="AA436">
        <v>869</v>
      </c>
      <c r="AB436">
        <v>854</v>
      </c>
      <c r="AC436">
        <v>82</v>
      </c>
      <c r="AD436">
        <v>19.5</v>
      </c>
      <c r="AE436">
        <v>0.45</v>
      </c>
      <c r="AF436">
        <v>969</v>
      </c>
      <c r="AG436">
        <v>-2</v>
      </c>
      <c r="AH436">
        <v>8</v>
      </c>
      <c r="AI436">
        <v>14</v>
      </c>
      <c r="AJ436">
        <v>191</v>
      </c>
      <c r="AK436">
        <v>189</v>
      </c>
      <c r="AL436">
        <v>7.5</v>
      </c>
      <c r="AM436">
        <v>195</v>
      </c>
      <c r="AN436" t="s">
        <v>155</v>
      </c>
      <c r="AO436">
        <v>2</v>
      </c>
      <c r="AP436" s="42">
        <v>0.7885416666666667</v>
      </c>
      <c r="AQ436">
        <v>47.162565000000001</v>
      </c>
      <c r="AR436">
        <v>-88.484206999999998</v>
      </c>
      <c r="AS436">
        <v>315.39999999999998</v>
      </c>
      <c r="AT436">
        <v>43</v>
      </c>
      <c r="AU436">
        <v>12</v>
      </c>
      <c r="AV436">
        <v>11</v>
      </c>
      <c r="AW436" t="s">
        <v>228</v>
      </c>
      <c r="AX436">
        <v>1.1081000000000001</v>
      </c>
      <c r="AY436">
        <v>2.0162</v>
      </c>
      <c r="AZ436">
        <v>2.5162</v>
      </c>
      <c r="BA436">
        <v>14.471</v>
      </c>
      <c r="BB436">
        <v>23.49</v>
      </c>
      <c r="BC436">
        <v>1.62</v>
      </c>
      <c r="BD436">
        <v>7.835</v>
      </c>
      <c r="BE436">
        <v>3197.15</v>
      </c>
      <c r="BF436">
        <v>0.65700000000000003</v>
      </c>
      <c r="BG436">
        <v>8.6270000000000007</v>
      </c>
      <c r="BH436">
        <v>10.316000000000001</v>
      </c>
      <c r="BI436">
        <v>18.943000000000001</v>
      </c>
      <c r="BJ436">
        <v>7.5019999999999998</v>
      </c>
      <c r="BK436">
        <v>8.9719999999999995</v>
      </c>
      <c r="BL436">
        <v>16.474</v>
      </c>
      <c r="BM436">
        <v>1.01E-2</v>
      </c>
      <c r="BQ436">
        <v>2026.894</v>
      </c>
      <c r="BR436">
        <v>0.33613500000000002</v>
      </c>
      <c r="BS436">
        <v>0.153</v>
      </c>
      <c r="BT436">
        <v>5.0000000000000001E-3</v>
      </c>
      <c r="BU436">
        <v>8.0916130000000006</v>
      </c>
      <c r="BV436">
        <v>3.0752999999999999</v>
      </c>
    </row>
    <row r="437" spans="1:74" customFormat="1" x14ac:dyDescent="0.25">
      <c r="A437" s="40">
        <v>41705</v>
      </c>
      <c r="B437" s="41">
        <v>3.8642361111111113E-2</v>
      </c>
      <c r="C437">
        <v>9.4570000000000007</v>
      </c>
      <c r="D437">
        <v>3.5999999999999999E-3</v>
      </c>
      <c r="E437">
        <v>36.082830000000001</v>
      </c>
      <c r="F437">
        <v>244.1</v>
      </c>
      <c r="G437">
        <v>283.10000000000002</v>
      </c>
      <c r="H437">
        <v>0</v>
      </c>
      <c r="J437">
        <v>8.1</v>
      </c>
      <c r="K437">
        <v>0.92610000000000003</v>
      </c>
      <c r="L437">
        <v>8.7576999999999998</v>
      </c>
      <c r="M437">
        <v>3.3E-3</v>
      </c>
      <c r="N437">
        <v>226.0617</v>
      </c>
      <c r="O437">
        <v>262.21089999999998</v>
      </c>
      <c r="P437">
        <v>488.3</v>
      </c>
      <c r="Q437">
        <v>196.6003</v>
      </c>
      <c r="R437">
        <v>228.0384</v>
      </c>
      <c r="S437">
        <v>424.6</v>
      </c>
      <c r="T437">
        <v>0</v>
      </c>
      <c r="W437">
        <v>0</v>
      </c>
      <c r="X437">
        <v>7.5010000000000003</v>
      </c>
      <c r="Y437">
        <v>12.1</v>
      </c>
      <c r="Z437">
        <v>849</v>
      </c>
      <c r="AA437">
        <v>869</v>
      </c>
      <c r="AB437">
        <v>854</v>
      </c>
      <c r="AC437">
        <v>82</v>
      </c>
      <c r="AD437">
        <v>19.5</v>
      </c>
      <c r="AE437">
        <v>0.45</v>
      </c>
      <c r="AF437">
        <v>969</v>
      </c>
      <c r="AG437">
        <v>-2</v>
      </c>
      <c r="AH437">
        <v>8</v>
      </c>
      <c r="AI437">
        <v>14</v>
      </c>
      <c r="AJ437">
        <v>191</v>
      </c>
      <c r="AK437">
        <v>189</v>
      </c>
      <c r="AL437">
        <v>7.5</v>
      </c>
      <c r="AM437">
        <v>195</v>
      </c>
      <c r="AN437" t="s">
        <v>155</v>
      </c>
      <c r="AO437">
        <v>2</v>
      </c>
      <c r="AP437" s="42">
        <v>0.78855324074074085</v>
      </c>
      <c r="AQ437">
        <v>47.162745000000001</v>
      </c>
      <c r="AR437">
        <v>-88.484212999999997</v>
      </c>
      <c r="AS437">
        <v>315.89999999999998</v>
      </c>
      <c r="AT437">
        <v>43.6</v>
      </c>
      <c r="AU437">
        <v>12</v>
      </c>
      <c r="AV437">
        <v>11</v>
      </c>
      <c r="AW437" t="s">
        <v>228</v>
      </c>
      <c r="AX437">
        <v>1.2</v>
      </c>
      <c r="AY437">
        <v>2.1027999999999998</v>
      </c>
      <c r="AZ437">
        <v>2.6190000000000002</v>
      </c>
      <c r="BA437">
        <v>14.471</v>
      </c>
      <c r="BB437">
        <v>23.09</v>
      </c>
      <c r="BC437">
        <v>1.6</v>
      </c>
      <c r="BD437">
        <v>7.9850000000000003</v>
      </c>
      <c r="BE437">
        <v>3196.7530000000002</v>
      </c>
      <c r="BF437">
        <v>0.77600000000000002</v>
      </c>
      <c r="BG437">
        <v>8.641</v>
      </c>
      <c r="BH437">
        <v>10.023</v>
      </c>
      <c r="BI437">
        <v>18.664999999999999</v>
      </c>
      <c r="BJ437">
        <v>7.5149999999999997</v>
      </c>
      <c r="BK437">
        <v>8.7170000000000005</v>
      </c>
      <c r="BL437">
        <v>16.231999999999999</v>
      </c>
      <c r="BM437">
        <v>0</v>
      </c>
      <c r="BQ437">
        <v>1990.8489999999999</v>
      </c>
      <c r="BR437">
        <v>0.340951</v>
      </c>
      <c r="BS437">
        <v>0.153</v>
      </c>
      <c r="BT437">
        <v>5.0000000000000001E-3</v>
      </c>
      <c r="BU437">
        <v>8.2075429999999994</v>
      </c>
      <c r="BV437">
        <v>3.0752999999999999</v>
      </c>
    </row>
    <row r="438" spans="1:74" customFormat="1" x14ac:dyDescent="0.25">
      <c r="A438" s="40">
        <v>41705</v>
      </c>
      <c r="B438" s="41">
        <v>3.8653935185185187E-2</v>
      </c>
      <c r="C438">
        <v>9.7680000000000007</v>
      </c>
      <c r="D438">
        <v>2.2000000000000001E-3</v>
      </c>
      <c r="E438">
        <v>21.950413000000001</v>
      </c>
      <c r="F438">
        <v>245</v>
      </c>
      <c r="G438">
        <v>279.60000000000002</v>
      </c>
      <c r="H438">
        <v>9.1</v>
      </c>
      <c r="J438">
        <v>8.1</v>
      </c>
      <c r="K438">
        <v>0.92369999999999997</v>
      </c>
      <c r="L438">
        <v>9.0229999999999997</v>
      </c>
      <c r="M438">
        <v>2E-3</v>
      </c>
      <c r="N438">
        <v>226.2929</v>
      </c>
      <c r="O438">
        <v>258.3005</v>
      </c>
      <c r="P438">
        <v>484.6</v>
      </c>
      <c r="Q438">
        <v>196.8013</v>
      </c>
      <c r="R438">
        <v>224.63759999999999</v>
      </c>
      <c r="S438">
        <v>421.4</v>
      </c>
      <c r="T438">
        <v>9.1128999999999998</v>
      </c>
      <c r="W438">
        <v>0</v>
      </c>
      <c r="X438">
        <v>7.4819000000000004</v>
      </c>
      <c r="Y438">
        <v>12.2</v>
      </c>
      <c r="Z438">
        <v>848</v>
      </c>
      <c r="AA438">
        <v>868</v>
      </c>
      <c r="AB438">
        <v>853</v>
      </c>
      <c r="AC438">
        <v>82</v>
      </c>
      <c r="AD438">
        <v>19.5</v>
      </c>
      <c r="AE438">
        <v>0.45</v>
      </c>
      <c r="AF438">
        <v>969</v>
      </c>
      <c r="AG438">
        <v>-2</v>
      </c>
      <c r="AH438">
        <v>8</v>
      </c>
      <c r="AI438">
        <v>14</v>
      </c>
      <c r="AJ438">
        <v>191</v>
      </c>
      <c r="AK438">
        <v>188.3</v>
      </c>
      <c r="AL438">
        <v>7.6</v>
      </c>
      <c r="AM438">
        <v>195</v>
      </c>
      <c r="AN438" t="s">
        <v>155</v>
      </c>
      <c r="AO438">
        <v>2</v>
      </c>
      <c r="AP438" s="42">
        <v>0.78856481481481477</v>
      </c>
      <c r="AQ438">
        <v>47.162923999999997</v>
      </c>
      <c r="AR438">
        <v>-88.484246999999996</v>
      </c>
      <c r="AS438">
        <v>316.39999999999998</v>
      </c>
      <c r="AT438">
        <v>44</v>
      </c>
      <c r="AU438">
        <v>12</v>
      </c>
      <c r="AV438">
        <v>11</v>
      </c>
      <c r="AW438" t="s">
        <v>228</v>
      </c>
      <c r="AX438">
        <v>1.2</v>
      </c>
      <c r="AY438">
        <v>1.0324</v>
      </c>
      <c r="AZ438">
        <v>1.7323999999999999</v>
      </c>
      <c r="BA438">
        <v>14.471</v>
      </c>
      <c r="BB438">
        <v>22.39</v>
      </c>
      <c r="BC438">
        <v>1.55</v>
      </c>
      <c r="BD438">
        <v>8.2609999999999992</v>
      </c>
      <c r="BE438">
        <v>3196.5030000000002</v>
      </c>
      <c r="BF438">
        <v>0.45700000000000002</v>
      </c>
      <c r="BG438">
        <v>8.3949999999999996</v>
      </c>
      <c r="BH438">
        <v>9.5830000000000002</v>
      </c>
      <c r="BI438">
        <v>17.978000000000002</v>
      </c>
      <c r="BJ438">
        <v>7.3010000000000002</v>
      </c>
      <c r="BK438">
        <v>8.3339999999999996</v>
      </c>
      <c r="BL438">
        <v>15.635</v>
      </c>
      <c r="BM438">
        <v>0.1014</v>
      </c>
      <c r="BQ438">
        <v>1927.2439999999999</v>
      </c>
      <c r="BR438">
        <v>0.352327</v>
      </c>
      <c r="BS438">
        <v>0.155109</v>
      </c>
      <c r="BT438">
        <v>5.0000000000000001E-3</v>
      </c>
      <c r="BU438">
        <v>8.4813910000000003</v>
      </c>
      <c r="BV438">
        <v>3.1176908999999999</v>
      </c>
    </row>
    <row r="439" spans="1:74" customFormat="1" x14ac:dyDescent="0.25">
      <c r="A439" s="40">
        <v>41705</v>
      </c>
      <c r="B439" s="41">
        <v>3.8665509259259261E-2</v>
      </c>
      <c r="C439">
        <v>8.4190000000000005</v>
      </c>
      <c r="D439">
        <v>2.2000000000000001E-3</v>
      </c>
      <c r="E439">
        <v>21.835906000000001</v>
      </c>
      <c r="F439">
        <v>259.3</v>
      </c>
      <c r="G439">
        <v>267.8</v>
      </c>
      <c r="H439">
        <v>0</v>
      </c>
      <c r="J439">
        <v>8</v>
      </c>
      <c r="K439">
        <v>0.93410000000000004</v>
      </c>
      <c r="L439">
        <v>7.8644999999999996</v>
      </c>
      <c r="M439">
        <v>2E-3</v>
      </c>
      <c r="N439">
        <v>242.21510000000001</v>
      </c>
      <c r="O439">
        <v>250.15090000000001</v>
      </c>
      <c r="P439">
        <v>492.4</v>
      </c>
      <c r="Q439">
        <v>210.64850000000001</v>
      </c>
      <c r="R439">
        <v>217.55009999999999</v>
      </c>
      <c r="S439">
        <v>428.2</v>
      </c>
      <c r="T439">
        <v>0</v>
      </c>
      <c r="W439">
        <v>0</v>
      </c>
      <c r="X439">
        <v>7.4726999999999997</v>
      </c>
      <c r="Y439">
        <v>12.1</v>
      </c>
      <c r="Z439">
        <v>848</v>
      </c>
      <c r="AA439">
        <v>867</v>
      </c>
      <c r="AB439">
        <v>851</v>
      </c>
      <c r="AC439">
        <v>82</v>
      </c>
      <c r="AD439">
        <v>19.5</v>
      </c>
      <c r="AE439">
        <v>0.45</v>
      </c>
      <c r="AF439">
        <v>969</v>
      </c>
      <c r="AG439">
        <v>-2</v>
      </c>
      <c r="AH439">
        <v>8</v>
      </c>
      <c r="AI439">
        <v>14</v>
      </c>
      <c r="AJ439">
        <v>191</v>
      </c>
      <c r="AK439">
        <v>188.7</v>
      </c>
      <c r="AL439">
        <v>7.5</v>
      </c>
      <c r="AM439">
        <v>195</v>
      </c>
      <c r="AN439" t="s">
        <v>155</v>
      </c>
      <c r="AO439">
        <v>2</v>
      </c>
      <c r="AP439" s="42">
        <v>0.78857638888888892</v>
      </c>
      <c r="AQ439">
        <v>47.163096000000003</v>
      </c>
      <c r="AR439">
        <v>-88.484309999999994</v>
      </c>
      <c r="AS439">
        <v>316.89999999999998</v>
      </c>
      <c r="AT439">
        <v>43.8</v>
      </c>
      <c r="AU439">
        <v>12</v>
      </c>
      <c r="AV439">
        <v>11</v>
      </c>
      <c r="AW439" t="s">
        <v>228</v>
      </c>
      <c r="AX439">
        <v>1.2</v>
      </c>
      <c r="AY439">
        <v>1.4080999999999999</v>
      </c>
      <c r="AZ439">
        <v>2.1080999999999999</v>
      </c>
      <c r="BA439">
        <v>14.471</v>
      </c>
      <c r="BB439">
        <v>25.82</v>
      </c>
      <c r="BC439">
        <v>1.78</v>
      </c>
      <c r="BD439">
        <v>7.056</v>
      </c>
      <c r="BE439">
        <v>3198.8040000000001</v>
      </c>
      <c r="BF439">
        <v>0.52800000000000002</v>
      </c>
      <c r="BG439">
        <v>10.317</v>
      </c>
      <c r="BH439">
        <v>10.654999999999999</v>
      </c>
      <c r="BI439">
        <v>20.972000000000001</v>
      </c>
      <c r="BJ439">
        <v>8.9719999999999995</v>
      </c>
      <c r="BK439">
        <v>9.266</v>
      </c>
      <c r="BL439">
        <v>18.239000000000001</v>
      </c>
      <c r="BM439">
        <v>0</v>
      </c>
      <c r="BQ439">
        <v>2209.9899999999998</v>
      </c>
      <c r="BR439">
        <v>0.37468400000000002</v>
      </c>
      <c r="BS439">
        <v>0.15529699999999999</v>
      </c>
      <c r="BT439">
        <v>5.0000000000000001E-3</v>
      </c>
      <c r="BU439">
        <v>9.0195810000000005</v>
      </c>
      <c r="BV439">
        <v>3.1214697</v>
      </c>
    </row>
    <row r="440" spans="1:74" customFormat="1" x14ac:dyDescent="0.25">
      <c r="A440" s="40">
        <v>41705</v>
      </c>
      <c r="B440" s="41">
        <v>3.8677083333333334E-2</v>
      </c>
      <c r="C440">
        <v>8.1170000000000009</v>
      </c>
      <c r="D440">
        <v>7.6E-3</v>
      </c>
      <c r="E440">
        <v>75.625</v>
      </c>
      <c r="F440">
        <v>240.7</v>
      </c>
      <c r="G440">
        <v>269.8</v>
      </c>
      <c r="H440">
        <v>0</v>
      </c>
      <c r="J440">
        <v>7.8</v>
      </c>
      <c r="K440">
        <v>0.93640000000000001</v>
      </c>
      <c r="L440">
        <v>7.6002999999999998</v>
      </c>
      <c r="M440">
        <v>7.1000000000000004E-3</v>
      </c>
      <c r="N440">
        <v>225.3879</v>
      </c>
      <c r="O440">
        <v>252.59360000000001</v>
      </c>
      <c r="P440">
        <v>478</v>
      </c>
      <c r="Q440">
        <v>196.01429999999999</v>
      </c>
      <c r="R440">
        <v>219.67439999999999</v>
      </c>
      <c r="S440">
        <v>415.7</v>
      </c>
      <c r="T440">
        <v>0</v>
      </c>
      <c r="W440">
        <v>0</v>
      </c>
      <c r="X440">
        <v>7.3038999999999996</v>
      </c>
      <c r="Y440">
        <v>12.1</v>
      </c>
      <c r="Z440">
        <v>847</v>
      </c>
      <c r="AA440">
        <v>867</v>
      </c>
      <c r="AB440">
        <v>850</v>
      </c>
      <c r="AC440">
        <v>82</v>
      </c>
      <c r="AD440">
        <v>19.5</v>
      </c>
      <c r="AE440">
        <v>0.45</v>
      </c>
      <c r="AF440">
        <v>969</v>
      </c>
      <c r="AG440">
        <v>-2</v>
      </c>
      <c r="AH440">
        <v>7.2969999999999997</v>
      </c>
      <c r="AI440">
        <v>14</v>
      </c>
      <c r="AJ440">
        <v>191</v>
      </c>
      <c r="AK440">
        <v>189</v>
      </c>
      <c r="AL440">
        <v>7.5</v>
      </c>
      <c r="AM440">
        <v>195</v>
      </c>
      <c r="AN440" t="s">
        <v>155</v>
      </c>
      <c r="AO440">
        <v>2</v>
      </c>
      <c r="AP440" s="42">
        <v>0.78858796296296296</v>
      </c>
      <c r="AQ440">
        <v>47.163260999999999</v>
      </c>
      <c r="AR440">
        <v>-88.484402000000003</v>
      </c>
      <c r="AS440">
        <v>317.5</v>
      </c>
      <c r="AT440">
        <v>43.3</v>
      </c>
      <c r="AU440">
        <v>12</v>
      </c>
      <c r="AV440">
        <v>11</v>
      </c>
      <c r="AW440" t="s">
        <v>228</v>
      </c>
      <c r="AX440">
        <v>1.2081</v>
      </c>
      <c r="AY440">
        <v>1.4595</v>
      </c>
      <c r="AZ440">
        <v>2.1676000000000002</v>
      </c>
      <c r="BA440">
        <v>14.471</v>
      </c>
      <c r="BB440">
        <v>26.73</v>
      </c>
      <c r="BC440">
        <v>1.85</v>
      </c>
      <c r="BD440">
        <v>6.7919999999999998</v>
      </c>
      <c r="BE440">
        <v>3197.2089999999998</v>
      </c>
      <c r="BF440">
        <v>1.8959999999999999</v>
      </c>
      <c r="BG440">
        <v>9.9290000000000003</v>
      </c>
      <c r="BH440">
        <v>11.127000000000001</v>
      </c>
      <c r="BI440">
        <v>21.056000000000001</v>
      </c>
      <c r="BJ440">
        <v>8.6349999999999998</v>
      </c>
      <c r="BK440">
        <v>9.6769999999999996</v>
      </c>
      <c r="BL440">
        <v>18.312000000000001</v>
      </c>
      <c r="BM440">
        <v>0</v>
      </c>
      <c r="BQ440">
        <v>2234.0390000000002</v>
      </c>
      <c r="BR440">
        <v>0.297234</v>
      </c>
      <c r="BS440">
        <v>0.15570300000000001</v>
      </c>
      <c r="BT440">
        <v>5.0000000000000001E-3</v>
      </c>
      <c r="BU440">
        <v>7.1551660000000004</v>
      </c>
      <c r="BV440">
        <v>3.1296303000000001</v>
      </c>
    </row>
    <row r="441" spans="1:74" customFormat="1" x14ac:dyDescent="0.25">
      <c r="A441" s="40">
        <v>41705</v>
      </c>
      <c r="B441" s="41">
        <v>3.8688657407407408E-2</v>
      </c>
      <c r="C441">
        <v>7.75</v>
      </c>
      <c r="D441">
        <v>3.3999999999999998E-3</v>
      </c>
      <c r="E441">
        <v>33.958333000000003</v>
      </c>
      <c r="F441">
        <v>228.2</v>
      </c>
      <c r="G441">
        <v>275.39999999999998</v>
      </c>
      <c r="H441">
        <v>-8</v>
      </c>
      <c r="J441">
        <v>8.23</v>
      </c>
      <c r="K441">
        <v>0.93930000000000002</v>
      </c>
      <c r="L441">
        <v>7.28</v>
      </c>
      <c r="M441">
        <v>3.2000000000000002E-3</v>
      </c>
      <c r="N441">
        <v>214.38990000000001</v>
      </c>
      <c r="O441">
        <v>258.69549999999998</v>
      </c>
      <c r="P441">
        <v>473.1</v>
      </c>
      <c r="Q441">
        <v>186.4496</v>
      </c>
      <c r="R441">
        <v>224.9811</v>
      </c>
      <c r="S441">
        <v>411.4</v>
      </c>
      <c r="T441">
        <v>0</v>
      </c>
      <c r="W441">
        <v>0</v>
      </c>
      <c r="X441">
        <v>7.7308000000000003</v>
      </c>
      <c r="Y441">
        <v>12.2</v>
      </c>
      <c r="Z441">
        <v>845</v>
      </c>
      <c r="AA441">
        <v>867</v>
      </c>
      <c r="AB441">
        <v>849</v>
      </c>
      <c r="AC441">
        <v>82</v>
      </c>
      <c r="AD441">
        <v>19.5</v>
      </c>
      <c r="AE441">
        <v>0.45</v>
      </c>
      <c r="AF441">
        <v>969</v>
      </c>
      <c r="AG441">
        <v>-2</v>
      </c>
      <c r="AH441">
        <v>7.7030000000000003</v>
      </c>
      <c r="AI441">
        <v>14</v>
      </c>
      <c r="AJ441">
        <v>191</v>
      </c>
      <c r="AK441">
        <v>188.3</v>
      </c>
      <c r="AL441">
        <v>7.6</v>
      </c>
      <c r="AM441">
        <v>195</v>
      </c>
      <c r="AN441" t="s">
        <v>155</v>
      </c>
      <c r="AO441">
        <v>2</v>
      </c>
      <c r="AP441" s="42">
        <v>0.788599537037037</v>
      </c>
      <c r="AQ441">
        <v>47.163420000000002</v>
      </c>
      <c r="AR441">
        <v>-88.484532000000002</v>
      </c>
      <c r="AS441">
        <v>318.10000000000002</v>
      </c>
      <c r="AT441">
        <v>43.7</v>
      </c>
      <c r="AU441">
        <v>12</v>
      </c>
      <c r="AV441">
        <v>11</v>
      </c>
      <c r="AW441" t="s">
        <v>228</v>
      </c>
      <c r="AX441">
        <v>1.3486</v>
      </c>
      <c r="AY441">
        <v>1</v>
      </c>
      <c r="AZ441">
        <v>1.8486</v>
      </c>
      <c r="BA441">
        <v>14.471</v>
      </c>
      <c r="BB441">
        <v>27.97</v>
      </c>
      <c r="BC441">
        <v>1.93</v>
      </c>
      <c r="BD441">
        <v>6.4569999999999999</v>
      </c>
      <c r="BE441">
        <v>3199.5360000000001</v>
      </c>
      <c r="BF441">
        <v>0.89200000000000002</v>
      </c>
      <c r="BG441">
        <v>9.8670000000000009</v>
      </c>
      <c r="BH441">
        <v>11.906000000000001</v>
      </c>
      <c r="BI441">
        <v>21.774000000000001</v>
      </c>
      <c r="BJ441">
        <v>8.5809999999999995</v>
      </c>
      <c r="BK441">
        <v>10.355</v>
      </c>
      <c r="BL441">
        <v>18.936</v>
      </c>
      <c r="BM441">
        <v>0</v>
      </c>
      <c r="BQ441">
        <v>2470.473</v>
      </c>
      <c r="BR441">
        <v>0.18929399999999999</v>
      </c>
      <c r="BS441">
        <v>0.15670300000000001</v>
      </c>
      <c r="BT441">
        <v>5.0000000000000001E-3</v>
      </c>
      <c r="BU441">
        <v>4.5567799999999998</v>
      </c>
      <c r="BV441">
        <v>3.1497302999999999</v>
      </c>
    </row>
    <row r="442" spans="1:74" customFormat="1" x14ac:dyDescent="0.25">
      <c r="A442" s="40">
        <v>41705</v>
      </c>
      <c r="B442" s="41">
        <v>3.8700231481481481E-2</v>
      </c>
      <c r="C442">
        <v>7.7190000000000003</v>
      </c>
      <c r="D442">
        <v>5.3E-3</v>
      </c>
      <c r="E442">
        <v>52.606161999999998</v>
      </c>
      <c r="F442">
        <v>214.6</v>
      </c>
      <c r="G442">
        <v>269.89999999999998</v>
      </c>
      <c r="H442">
        <v>-17.8</v>
      </c>
      <c r="J442">
        <v>8.75</v>
      </c>
      <c r="K442">
        <v>0.9395</v>
      </c>
      <c r="L442">
        <v>7.2523999999999997</v>
      </c>
      <c r="M442">
        <v>4.8999999999999998E-3</v>
      </c>
      <c r="N442">
        <v>201.596</v>
      </c>
      <c r="O442">
        <v>253.5761</v>
      </c>
      <c r="P442">
        <v>455.2</v>
      </c>
      <c r="Q442">
        <v>175.32300000000001</v>
      </c>
      <c r="R442">
        <v>220.52889999999999</v>
      </c>
      <c r="S442">
        <v>395.9</v>
      </c>
      <c r="T442">
        <v>0</v>
      </c>
      <c r="W442">
        <v>0</v>
      </c>
      <c r="X442">
        <v>8.2230000000000008</v>
      </c>
      <c r="Y442">
        <v>12.1</v>
      </c>
      <c r="Z442">
        <v>846</v>
      </c>
      <c r="AA442">
        <v>866</v>
      </c>
      <c r="AB442">
        <v>850</v>
      </c>
      <c r="AC442">
        <v>82</v>
      </c>
      <c r="AD442">
        <v>19.5</v>
      </c>
      <c r="AE442">
        <v>0.45</v>
      </c>
      <c r="AF442">
        <v>969</v>
      </c>
      <c r="AG442">
        <v>-2</v>
      </c>
      <c r="AH442">
        <v>7.2969999999999997</v>
      </c>
      <c r="AI442">
        <v>14</v>
      </c>
      <c r="AJ442">
        <v>191</v>
      </c>
      <c r="AK442">
        <v>188</v>
      </c>
      <c r="AL442">
        <v>7.5</v>
      </c>
      <c r="AM442">
        <v>195</v>
      </c>
      <c r="AN442" t="s">
        <v>155</v>
      </c>
      <c r="AO442">
        <v>2</v>
      </c>
      <c r="AP442" s="42">
        <v>0.78861111111111104</v>
      </c>
      <c r="AQ442">
        <v>47.163561999999999</v>
      </c>
      <c r="AR442">
        <v>-88.484683000000004</v>
      </c>
      <c r="AS442">
        <v>318.60000000000002</v>
      </c>
      <c r="AT442">
        <v>43.2</v>
      </c>
      <c r="AU442">
        <v>12</v>
      </c>
      <c r="AV442">
        <v>10</v>
      </c>
      <c r="AW442" t="s">
        <v>228</v>
      </c>
      <c r="AX442">
        <v>1.8270999999999999</v>
      </c>
      <c r="AY442">
        <v>1</v>
      </c>
      <c r="AZ442">
        <v>2.3351999999999999</v>
      </c>
      <c r="BA442">
        <v>14.471</v>
      </c>
      <c r="BB442">
        <v>28.07</v>
      </c>
      <c r="BC442">
        <v>1.94</v>
      </c>
      <c r="BD442">
        <v>6.4370000000000003</v>
      </c>
      <c r="BE442">
        <v>3198.8209999999999</v>
      </c>
      <c r="BF442">
        <v>1.387</v>
      </c>
      <c r="BG442">
        <v>9.3119999999999994</v>
      </c>
      <c r="BH442">
        <v>11.712999999999999</v>
      </c>
      <c r="BI442">
        <v>21.024000000000001</v>
      </c>
      <c r="BJ442">
        <v>8.0980000000000008</v>
      </c>
      <c r="BK442">
        <v>10.186</v>
      </c>
      <c r="BL442">
        <v>18.283999999999999</v>
      </c>
      <c r="BM442">
        <v>0</v>
      </c>
      <c r="BQ442">
        <v>2637.1930000000002</v>
      </c>
      <c r="BR442">
        <v>0.15337600000000001</v>
      </c>
      <c r="BS442">
        <v>0.157</v>
      </c>
      <c r="BT442">
        <v>5.7029999999999997E-3</v>
      </c>
      <c r="BU442">
        <v>3.6921439999999999</v>
      </c>
      <c r="BV442">
        <v>3.1556999999999999</v>
      </c>
    </row>
    <row r="443" spans="1:74" customFormat="1" x14ac:dyDescent="0.25">
      <c r="A443" s="40">
        <v>41705</v>
      </c>
      <c r="B443" s="41">
        <v>3.8711805555555555E-2</v>
      </c>
      <c r="C443">
        <v>7.93</v>
      </c>
      <c r="D443">
        <v>4.7999999999999996E-3</v>
      </c>
      <c r="E443">
        <v>47.882959999999997</v>
      </c>
      <c r="F443">
        <v>211.7</v>
      </c>
      <c r="G443">
        <v>269.8</v>
      </c>
      <c r="H443">
        <v>-10</v>
      </c>
      <c r="J443">
        <v>9.27</v>
      </c>
      <c r="K443">
        <v>0.93779999999999997</v>
      </c>
      <c r="L443">
        <v>7.4367999999999999</v>
      </c>
      <c r="M443">
        <v>4.4999999999999997E-3</v>
      </c>
      <c r="N443">
        <v>198.53399999999999</v>
      </c>
      <c r="O443">
        <v>253.0367</v>
      </c>
      <c r="P443">
        <v>451.6</v>
      </c>
      <c r="Q443">
        <v>172.6601</v>
      </c>
      <c r="R443">
        <v>220.0598</v>
      </c>
      <c r="S443">
        <v>392.7</v>
      </c>
      <c r="T443">
        <v>0</v>
      </c>
      <c r="W443">
        <v>0</v>
      </c>
      <c r="X443">
        <v>8.6942000000000004</v>
      </c>
      <c r="Y443">
        <v>12.1</v>
      </c>
      <c r="Z443">
        <v>846</v>
      </c>
      <c r="AA443">
        <v>865</v>
      </c>
      <c r="AB443">
        <v>849</v>
      </c>
      <c r="AC443">
        <v>82</v>
      </c>
      <c r="AD443">
        <v>19.5</v>
      </c>
      <c r="AE443">
        <v>0.45</v>
      </c>
      <c r="AF443">
        <v>969</v>
      </c>
      <c r="AG443">
        <v>-2</v>
      </c>
      <c r="AH443">
        <v>7.7030000000000003</v>
      </c>
      <c r="AI443">
        <v>14</v>
      </c>
      <c r="AJ443">
        <v>191</v>
      </c>
      <c r="AK443">
        <v>188.7</v>
      </c>
      <c r="AL443">
        <v>7.3</v>
      </c>
      <c r="AM443">
        <v>195</v>
      </c>
      <c r="AN443" t="s">
        <v>155</v>
      </c>
      <c r="AO443">
        <v>2</v>
      </c>
      <c r="AP443" s="42">
        <v>0.78862268518518519</v>
      </c>
      <c r="AQ443">
        <v>47.163711999999997</v>
      </c>
      <c r="AR443">
        <v>-88.484817000000007</v>
      </c>
      <c r="AS443">
        <v>318.89999999999998</v>
      </c>
      <c r="AT443">
        <v>43.2</v>
      </c>
      <c r="AU443">
        <v>12</v>
      </c>
      <c r="AV443">
        <v>10</v>
      </c>
      <c r="AW443" t="s">
        <v>228</v>
      </c>
      <c r="AX443">
        <v>1</v>
      </c>
      <c r="AY443">
        <v>1.0081</v>
      </c>
      <c r="AZ443">
        <v>1.6</v>
      </c>
      <c r="BA443">
        <v>14.471</v>
      </c>
      <c r="BB443">
        <v>27.35</v>
      </c>
      <c r="BC443">
        <v>1.89</v>
      </c>
      <c r="BD443">
        <v>6.6319999999999997</v>
      </c>
      <c r="BE443">
        <v>3198.6329999999998</v>
      </c>
      <c r="BF443">
        <v>1.2290000000000001</v>
      </c>
      <c r="BG443">
        <v>8.9420000000000002</v>
      </c>
      <c r="BH443">
        <v>11.397</v>
      </c>
      <c r="BI443">
        <v>20.338999999999999</v>
      </c>
      <c r="BJ443">
        <v>7.7770000000000001</v>
      </c>
      <c r="BK443">
        <v>9.9120000000000008</v>
      </c>
      <c r="BL443">
        <v>17.689</v>
      </c>
      <c r="BM443">
        <v>0</v>
      </c>
      <c r="BQ443">
        <v>2718.97</v>
      </c>
      <c r="BR443">
        <v>0.16576299999999999</v>
      </c>
      <c r="BS443">
        <v>0.157</v>
      </c>
      <c r="BT443">
        <v>6.0000000000000001E-3</v>
      </c>
      <c r="BU443">
        <v>3.9903300000000002</v>
      </c>
      <c r="BV443">
        <v>3.1556999999999999</v>
      </c>
    </row>
    <row r="444" spans="1:74" customFormat="1" x14ac:dyDescent="0.25">
      <c r="A444" s="40">
        <v>41705</v>
      </c>
      <c r="B444" s="41">
        <v>3.8723379629629635E-2</v>
      </c>
      <c r="C444">
        <v>7.9260000000000002</v>
      </c>
      <c r="D444">
        <v>4.0000000000000001E-3</v>
      </c>
      <c r="E444">
        <v>40</v>
      </c>
      <c r="F444">
        <v>213.7</v>
      </c>
      <c r="G444">
        <v>271.39999999999998</v>
      </c>
      <c r="H444">
        <v>-18.8</v>
      </c>
      <c r="J444">
        <v>9.5</v>
      </c>
      <c r="K444">
        <v>0.93779999999999997</v>
      </c>
      <c r="L444">
        <v>7.4337</v>
      </c>
      <c r="M444">
        <v>3.8E-3</v>
      </c>
      <c r="N444">
        <v>200.3852</v>
      </c>
      <c r="O444">
        <v>254.52690000000001</v>
      </c>
      <c r="P444">
        <v>454.9</v>
      </c>
      <c r="Q444">
        <v>174.27</v>
      </c>
      <c r="R444">
        <v>221.35570000000001</v>
      </c>
      <c r="S444">
        <v>395.6</v>
      </c>
      <c r="T444">
        <v>0</v>
      </c>
      <c r="W444">
        <v>0</v>
      </c>
      <c r="X444">
        <v>8.9093999999999998</v>
      </c>
      <c r="Y444">
        <v>12</v>
      </c>
      <c r="Z444">
        <v>847</v>
      </c>
      <c r="AA444">
        <v>866</v>
      </c>
      <c r="AB444">
        <v>850</v>
      </c>
      <c r="AC444">
        <v>82</v>
      </c>
      <c r="AD444">
        <v>19.5</v>
      </c>
      <c r="AE444">
        <v>0.45</v>
      </c>
      <c r="AF444">
        <v>969</v>
      </c>
      <c r="AG444">
        <v>-2</v>
      </c>
      <c r="AH444">
        <v>7.2969999999999997</v>
      </c>
      <c r="AI444">
        <v>14</v>
      </c>
      <c r="AJ444">
        <v>191</v>
      </c>
      <c r="AK444">
        <v>189</v>
      </c>
      <c r="AL444">
        <v>7.3</v>
      </c>
      <c r="AM444">
        <v>195</v>
      </c>
      <c r="AN444" t="s">
        <v>155</v>
      </c>
      <c r="AO444">
        <v>2</v>
      </c>
      <c r="AP444" s="42">
        <v>0.78863425925925934</v>
      </c>
      <c r="AQ444">
        <v>47.163851999999999</v>
      </c>
      <c r="AR444">
        <v>-88.484960999999998</v>
      </c>
      <c r="AS444">
        <v>319.10000000000002</v>
      </c>
      <c r="AT444">
        <v>42.5</v>
      </c>
      <c r="AU444">
        <v>12</v>
      </c>
      <c r="AV444">
        <v>10</v>
      </c>
      <c r="AW444" t="s">
        <v>228</v>
      </c>
      <c r="AX444">
        <v>1.0324</v>
      </c>
      <c r="AY444">
        <v>1.1162000000000001</v>
      </c>
      <c r="AZ444">
        <v>1.6405000000000001</v>
      </c>
      <c r="BA444">
        <v>14.471</v>
      </c>
      <c r="BB444">
        <v>27.36</v>
      </c>
      <c r="BC444">
        <v>1.89</v>
      </c>
      <c r="BD444">
        <v>6.6289999999999996</v>
      </c>
      <c r="BE444">
        <v>3198.9589999999998</v>
      </c>
      <c r="BF444">
        <v>1.0269999999999999</v>
      </c>
      <c r="BG444">
        <v>9.0299999999999994</v>
      </c>
      <c r="BH444">
        <v>11.47</v>
      </c>
      <c r="BI444">
        <v>20.501000000000001</v>
      </c>
      <c r="BJ444">
        <v>7.8529999999999998</v>
      </c>
      <c r="BK444">
        <v>9.9749999999999996</v>
      </c>
      <c r="BL444">
        <v>17.829000000000001</v>
      </c>
      <c r="BM444">
        <v>0</v>
      </c>
      <c r="BQ444">
        <v>2787.721</v>
      </c>
      <c r="BR444">
        <v>0.16918800000000001</v>
      </c>
      <c r="BS444">
        <v>0.15559400000000001</v>
      </c>
      <c r="BT444">
        <v>6.0000000000000001E-3</v>
      </c>
      <c r="BU444">
        <v>4.0727779999999996</v>
      </c>
      <c r="BV444">
        <v>3.1274394000000001</v>
      </c>
    </row>
    <row r="445" spans="1:74" customFormat="1" x14ac:dyDescent="0.25">
      <c r="A445" s="40">
        <v>41705</v>
      </c>
      <c r="B445" s="41">
        <v>3.8734953703703702E-2</v>
      </c>
      <c r="C445">
        <v>7.8929999999999998</v>
      </c>
      <c r="D445">
        <v>4.0000000000000001E-3</v>
      </c>
      <c r="E445">
        <v>40</v>
      </c>
      <c r="F445">
        <v>224.3</v>
      </c>
      <c r="G445">
        <v>266.7</v>
      </c>
      <c r="H445">
        <v>-11.3</v>
      </c>
      <c r="J445">
        <v>9.5</v>
      </c>
      <c r="K445">
        <v>0.93810000000000004</v>
      </c>
      <c r="L445">
        <v>7.4043000000000001</v>
      </c>
      <c r="M445">
        <v>3.8E-3</v>
      </c>
      <c r="N445">
        <v>210.41059999999999</v>
      </c>
      <c r="O445">
        <v>250.17310000000001</v>
      </c>
      <c r="P445">
        <v>460.6</v>
      </c>
      <c r="Q445">
        <v>182.9889</v>
      </c>
      <c r="R445">
        <v>217.5694</v>
      </c>
      <c r="S445">
        <v>400.6</v>
      </c>
      <c r="T445">
        <v>0</v>
      </c>
      <c r="W445">
        <v>0</v>
      </c>
      <c r="X445">
        <v>8.9116</v>
      </c>
      <c r="Y445">
        <v>12</v>
      </c>
      <c r="Z445">
        <v>848</v>
      </c>
      <c r="AA445">
        <v>867</v>
      </c>
      <c r="AB445">
        <v>852</v>
      </c>
      <c r="AC445">
        <v>82</v>
      </c>
      <c r="AD445">
        <v>19.5</v>
      </c>
      <c r="AE445">
        <v>0.45</v>
      </c>
      <c r="AF445">
        <v>969</v>
      </c>
      <c r="AG445">
        <v>-2</v>
      </c>
      <c r="AH445">
        <v>7.7030000000000003</v>
      </c>
      <c r="AI445">
        <v>14</v>
      </c>
      <c r="AJ445">
        <v>191</v>
      </c>
      <c r="AK445">
        <v>188.3</v>
      </c>
      <c r="AL445">
        <v>7.2</v>
      </c>
      <c r="AM445">
        <v>195</v>
      </c>
      <c r="AN445" t="s">
        <v>155</v>
      </c>
      <c r="AO445">
        <v>2</v>
      </c>
      <c r="AP445" s="42">
        <v>0.78864583333333327</v>
      </c>
      <c r="AQ445">
        <v>47.163975999999998</v>
      </c>
      <c r="AR445">
        <v>-88.485124999999996</v>
      </c>
      <c r="AS445">
        <v>319.39999999999998</v>
      </c>
      <c r="AT445">
        <v>41.4</v>
      </c>
      <c r="AU445">
        <v>12</v>
      </c>
      <c r="AV445">
        <v>10</v>
      </c>
      <c r="AW445" t="s">
        <v>228</v>
      </c>
      <c r="AX445">
        <v>1.3756999999999999</v>
      </c>
      <c r="AY445">
        <v>1.3</v>
      </c>
      <c r="AZ445">
        <v>2.0756999999999999</v>
      </c>
      <c r="BA445">
        <v>14.471</v>
      </c>
      <c r="BB445">
        <v>27.48</v>
      </c>
      <c r="BC445">
        <v>1.9</v>
      </c>
      <c r="BD445">
        <v>6.6029999999999998</v>
      </c>
      <c r="BE445">
        <v>3199.02</v>
      </c>
      <c r="BF445">
        <v>1.032</v>
      </c>
      <c r="BG445">
        <v>9.52</v>
      </c>
      <c r="BH445">
        <v>11.319000000000001</v>
      </c>
      <c r="BI445">
        <v>20.838999999999999</v>
      </c>
      <c r="BJ445">
        <v>8.2789999999999999</v>
      </c>
      <c r="BK445">
        <v>9.8439999999999994</v>
      </c>
      <c r="BL445">
        <v>18.123000000000001</v>
      </c>
      <c r="BM445">
        <v>0</v>
      </c>
      <c r="BQ445">
        <v>2799.5479999999998</v>
      </c>
      <c r="BR445">
        <v>0.205259</v>
      </c>
      <c r="BS445">
        <v>0.15570300000000001</v>
      </c>
      <c r="BT445">
        <v>6.0000000000000001E-3</v>
      </c>
      <c r="BU445">
        <v>4.9410980000000002</v>
      </c>
      <c r="BV445">
        <v>3.1296303000000001</v>
      </c>
    </row>
    <row r="446" spans="1:74" customFormat="1" x14ac:dyDescent="0.25">
      <c r="A446" s="40">
        <v>41705</v>
      </c>
      <c r="B446" s="41">
        <v>3.8746527777777783E-2</v>
      </c>
      <c r="C446">
        <v>7.89</v>
      </c>
      <c r="D446">
        <v>3.8999999999999998E-3</v>
      </c>
      <c r="E446">
        <v>39.104095999999998</v>
      </c>
      <c r="F446">
        <v>225.6</v>
      </c>
      <c r="G446">
        <v>269</v>
      </c>
      <c r="H446">
        <v>-9</v>
      </c>
      <c r="J446">
        <v>9.5</v>
      </c>
      <c r="K446">
        <v>0.93799999999999994</v>
      </c>
      <c r="L446">
        <v>7.4006999999999996</v>
      </c>
      <c r="M446">
        <v>3.7000000000000002E-3</v>
      </c>
      <c r="N446">
        <v>211.58500000000001</v>
      </c>
      <c r="O446">
        <v>252.33510000000001</v>
      </c>
      <c r="P446">
        <v>463.9</v>
      </c>
      <c r="Q446">
        <v>184.0102</v>
      </c>
      <c r="R446">
        <v>219.4496</v>
      </c>
      <c r="S446">
        <v>403.5</v>
      </c>
      <c r="T446">
        <v>0</v>
      </c>
      <c r="W446">
        <v>0</v>
      </c>
      <c r="X446">
        <v>8.9108000000000001</v>
      </c>
      <c r="Y446">
        <v>12</v>
      </c>
      <c r="Z446">
        <v>850</v>
      </c>
      <c r="AA446">
        <v>867</v>
      </c>
      <c r="AB446">
        <v>854</v>
      </c>
      <c r="AC446">
        <v>82</v>
      </c>
      <c r="AD446">
        <v>19.5</v>
      </c>
      <c r="AE446">
        <v>0.45</v>
      </c>
      <c r="AF446">
        <v>969</v>
      </c>
      <c r="AG446">
        <v>-2</v>
      </c>
      <c r="AH446">
        <v>8</v>
      </c>
      <c r="AI446">
        <v>14</v>
      </c>
      <c r="AJ446">
        <v>191</v>
      </c>
      <c r="AK446">
        <v>188</v>
      </c>
      <c r="AL446">
        <v>7</v>
      </c>
      <c r="AM446">
        <v>195</v>
      </c>
      <c r="AN446" t="s">
        <v>155</v>
      </c>
      <c r="AO446">
        <v>2</v>
      </c>
      <c r="AP446" s="42">
        <v>0.78865740740740742</v>
      </c>
      <c r="AQ446">
        <v>47.164079999999998</v>
      </c>
      <c r="AR446">
        <v>-88.485305999999994</v>
      </c>
      <c r="AS446">
        <v>319.5</v>
      </c>
      <c r="AT446">
        <v>40.299999999999997</v>
      </c>
      <c r="AU446">
        <v>12</v>
      </c>
      <c r="AV446">
        <v>9</v>
      </c>
      <c r="AW446" t="s">
        <v>230</v>
      </c>
      <c r="AX446">
        <v>1.0919080000000001</v>
      </c>
      <c r="AY446">
        <v>1.3</v>
      </c>
      <c r="AZ446">
        <v>1.7919080000000001</v>
      </c>
      <c r="BA446">
        <v>14.471</v>
      </c>
      <c r="BB446">
        <v>27.49</v>
      </c>
      <c r="BC446">
        <v>1.9</v>
      </c>
      <c r="BD446">
        <v>6.6120000000000001</v>
      </c>
      <c r="BE446">
        <v>3199.0650000000001</v>
      </c>
      <c r="BF446">
        <v>1.0089999999999999</v>
      </c>
      <c r="BG446">
        <v>9.5779999999999994</v>
      </c>
      <c r="BH446">
        <v>11.423</v>
      </c>
      <c r="BI446">
        <v>21.001000000000001</v>
      </c>
      <c r="BJ446">
        <v>8.33</v>
      </c>
      <c r="BK446">
        <v>9.9339999999999993</v>
      </c>
      <c r="BL446">
        <v>18.263999999999999</v>
      </c>
      <c r="BM446">
        <v>0</v>
      </c>
      <c r="BQ446">
        <v>2800.7109999999998</v>
      </c>
      <c r="BR446">
        <v>0.20904900000000001</v>
      </c>
      <c r="BS446">
        <v>0.156</v>
      </c>
      <c r="BT446">
        <v>6.0000000000000001E-3</v>
      </c>
      <c r="BU446">
        <v>5.0323320000000002</v>
      </c>
      <c r="BV446">
        <v>3.1356000000000002</v>
      </c>
    </row>
    <row r="447" spans="1:74" customFormat="1" x14ac:dyDescent="0.25">
      <c r="A447" s="40">
        <v>41705</v>
      </c>
      <c r="B447" s="41">
        <v>3.8758101851851849E-2</v>
      </c>
      <c r="C447">
        <v>7.0709999999999997</v>
      </c>
      <c r="D447">
        <v>3.0999999999999999E-3</v>
      </c>
      <c r="E447">
        <v>30.571672</v>
      </c>
      <c r="F447">
        <v>231.4</v>
      </c>
      <c r="G447">
        <v>268.2</v>
      </c>
      <c r="H447">
        <v>-18.8</v>
      </c>
      <c r="J447">
        <v>9.5</v>
      </c>
      <c r="K447">
        <v>0.94430000000000003</v>
      </c>
      <c r="L447">
        <v>6.6775000000000002</v>
      </c>
      <c r="M447">
        <v>2.8999999999999998E-3</v>
      </c>
      <c r="N447">
        <v>218.5498</v>
      </c>
      <c r="O447">
        <v>253.22810000000001</v>
      </c>
      <c r="P447">
        <v>471.8</v>
      </c>
      <c r="Q447">
        <v>190.5342</v>
      </c>
      <c r="R447">
        <v>220.7671</v>
      </c>
      <c r="S447">
        <v>411.3</v>
      </c>
      <c r="T447">
        <v>0</v>
      </c>
      <c r="W447">
        <v>0</v>
      </c>
      <c r="X447">
        <v>8.9710000000000001</v>
      </c>
      <c r="Y447">
        <v>12</v>
      </c>
      <c r="Z447">
        <v>850</v>
      </c>
      <c r="AA447">
        <v>868</v>
      </c>
      <c r="AB447">
        <v>855</v>
      </c>
      <c r="AC447">
        <v>82</v>
      </c>
      <c r="AD447">
        <v>20.54</v>
      </c>
      <c r="AE447">
        <v>0.47</v>
      </c>
      <c r="AF447">
        <v>969</v>
      </c>
      <c r="AG447">
        <v>-1.3</v>
      </c>
      <c r="AH447">
        <v>8</v>
      </c>
      <c r="AI447">
        <v>14</v>
      </c>
      <c r="AJ447">
        <v>190.3</v>
      </c>
      <c r="AK447">
        <v>188</v>
      </c>
      <c r="AL447">
        <v>6.9</v>
      </c>
      <c r="AM447">
        <v>195</v>
      </c>
      <c r="AN447" t="s">
        <v>155</v>
      </c>
      <c r="AO447">
        <v>2</v>
      </c>
      <c r="AP447" s="42">
        <v>0.78866898148148146</v>
      </c>
      <c r="AQ447">
        <v>47.164169000000001</v>
      </c>
      <c r="AR447">
        <v>-88.485501999999997</v>
      </c>
      <c r="AS447">
        <v>319.60000000000002</v>
      </c>
      <c r="AT447">
        <v>40</v>
      </c>
      <c r="AU447">
        <v>12</v>
      </c>
      <c r="AV447">
        <v>10</v>
      </c>
      <c r="AW447" t="s">
        <v>231</v>
      </c>
      <c r="AX447">
        <v>1.0400400000000001</v>
      </c>
      <c r="AY447">
        <v>1.3080080000000001</v>
      </c>
      <c r="AZ447">
        <v>1.74004</v>
      </c>
      <c r="BA447">
        <v>14.471</v>
      </c>
      <c r="BB447">
        <v>30.56</v>
      </c>
      <c r="BC447">
        <v>2.11</v>
      </c>
      <c r="BD447">
        <v>5.8970000000000002</v>
      </c>
      <c r="BE447">
        <v>3201.1379999999999</v>
      </c>
      <c r="BF447">
        <v>0.88100000000000001</v>
      </c>
      <c r="BG447">
        <v>10.972</v>
      </c>
      <c r="BH447">
        <v>12.712999999999999</v>
      </c>
      <c r="BI447">
        <v>23.684000000000001</v>
      </c>
      <c r="BJ447">
        <v>9.5649999999999995</v>
      </c>
      <c r="BK447">
        <v>11.083</v>
      </c>
      <c r="BL447">
        <v>20.648</v>
      </c>
      <c r="BM447">
        <v>0</v>
      </c>
      <c r="BQ447">
        <v>3126.9949999999999</v>
      </c>
      <c r="BR447">
        <v>0.22579299999999999</v>
      </c>
      <c r="BS447">
        <v>0.156</v>
      </c>
      <c r="BT447">
        <v>6.0000000000000001E-3</v>
      </c>
      <c r="BU447">
        <v>5.4354019999999998</v>
      </c>
      <c r="BV447">
        <v>3.1356000000000002</v>
      </c>
    </row>
    <row r="448" spans="1:74" customFormat="1" x14ac:dyDescent="0.25">
      <c r="A448" s="40">
        <v>41705</v>
      </c>
      <c r="B448" s="41">
        <v>3.876967592592593E-2</v>
      </c>
      <c r="C448">
        <v>6.55</v>
      </c>
      <c r="D448">
        <v>3.8E-3</v>
      </c>
      <c r="E448">
        <v>37.579203999999997</v>
      </c>
      <c r="F448">
        <v>216</v>
      </c>
      <c r="G448">
        <v>250.3</v>
      </c>
      <c r="H448">
        <v>-2.1</v>
      </c>
      <c r="J448">
        <v>9.5299999999999994</v>
      </c>
      <c r="K448">
        <v>0.94850000000000001</v>
      </c>
      <c r="L448">
        <v>6.2123999999999997</v>
      </c>
      <c r="M448">
        <v>3.5999999999999999E-3</v>
      </c>
      <c r="N448">
        <v>204.82660000000001</v>
      </c>
      <c r="O448">
        <v>237.38319999999999</v>
      </c>
      <c r="P448">
        <v>442.2</v>
      </c>
      <c r="Q448">
        <v>178.76179999999999</v>
      </c>
      <c r="R448">
        <v>207.1755</v>
      </c>
      <c r="S448">
        <v>385.9</v>
      </c>
      <c r="T448">
        <v>0</v>
      </c>
      <c r="W448">
        <v>0</v>
      </c>
      <c r="X448">
        <v>9.0353999999999992</v>
      </c>
      <c r="Y448">
        <v>12.1</v>
      </c>
      <c r="Z448">
        <v>850</v>
      </c>
      <c r="AA448">
        <v>868</v>
      </c>
      <c r="AB448">
        <v>856</v>
      </c>
      <c r="AC448">
        <v>82</v>
      </c>
      <c r="AD448">
        <v>21</v>
      </c>
      <c r="AE448">
        <v>0.48</v>
      </c>
      <c r="AF448">
        <v>969</v>
      </c>
      <c r="AG448">
        <v>-1</v>
      </c>
      <c r="AH448">
        <v>7.2969999999999997</v>
      </c>
      <c r="AI448">
        <v>14</v>
      </c>
      <c r="AJ448">
        <v>190.7</v>
      </c>
      <c r="AK448">
        <v>188</v>
      </c>
      <c r="AL448">
        <v>7</v>
      </c>
      <c r="AM448">
        <v>194.8</v>
      </c>
      <c r="AN448" t="s">
        <v>155</v>
      </c>
      <c r="AO448">
        <v>2</v>
      </c>
      <c r="AP448" s="42">
        <v>0.78868055555555561</v>
      </c>
      <c r="AQ448">
        <v>47.164239000000002</v>
      </c>
      <c r="AR448">
        <v>-88.485710999999995</v>
      </c>
      <c r="AS448">
        <v>319.60000000000002</v>
      </c>
      <c r="AT448">
        <v>39.700000000000003</v>
      </c>
      <c r="AU448">
        <v>12</v>
      </c>
      <c r="AV448">
        <v>10</v>
      </c>
      <c r="AW448" t="s">
        <v>231</v>
      </c>
      <c r="AX448">
        <v>1.5</v>
      </c>
      <c r="AY448">
        <v>1.4080999999999999</v>
      </c>
      <c r="AZ448">
        <v>2.2081</v>
      </c>
      <c r="BA448">
        <v>14.471</v>
      </c>
      <c r="BB448">
        <v>32.92</v>
      </c>
      <c r="BC448">
        <v>2.27</v>
      </c>
      <c r="BD448">
        <v>5.4340000000000002</v>
      </c>
      <c r="BE448">
        <v>3202.1179999999999</v>
      </c>
      <c r="BF448">
        <v>1.169</v>
      </c>
      <c r="BG448">
        <v>11.055999999999999</v>
      </c>
      <c r="BH448">
        <v>12.813000000000001</v>
      </c>
      <c r="BI448">
        <v>23.869</v>
      </c>
      <c r="BJ448">
        <v>9.6489999999999991</v>
      </c>
      <c r="BK448">
        <v>11.183</v>
      </c>
      <c r="BL448">
        <v>20.832000000000001</v>
      </c>
      <c r="BM448">
        <v>0</v>
      </c>
      <c r="BQ448">
        <v>3386.2919999999999</v>
      </c>
      <c r="BR448">
        <v>0.18860199999999999</v>
      </c>
      <c r="BS448">
        <v>0.15740599999999999</v>
      </c>
      <c r="BT448">
        <v>6.7029999999999998E-3</v>
      </c>
      <c r="BU448">
        <v>4.5401220000000002</v>
      </c>
      <c r="BV448">
        <v>3.1638606</v>
      </c>
    </row>
    <row r="449" spans="1:74" customFormat="1" x14ac:dyDescent="0.25">
      <c r="A449" s="40">
        <v>41705</v>
      </c>
      <c r="B449" s="41">
        <v>3.8781249999999996E-2</v>
      </c>
      <c r="C449">
        <v>6.6710000000000003</v>
      </c>
      <c r="D449">
        <v>4.5999999999999999E-3</v>
      </c>
      <c r="E449">
        <v>46.072664000000003</v>
      </c>
      <c r="F449">
        <v>193.5</v>
      </c>
      <c r="G449">
        <v>241.9</v>
      </c>
      <c r="H449">
        <v>-19</v>
      </c>
      <c r="J449">
        <v>9.93</v>
      </c>
      <c r="K449">
        <v>0.94750000000000001</v>
      </c>
      <c r="L449">
        <v>6.3212000000000002</v>
      </c>
      <c r="M449">
        <v>4.4000000000000003E-3</v>
      </c>
      <c r="N449">
        <v>183.33580000000001</v>
      </c>
      <c r="O449">
        <v>229.19970000000001</v>
      </c>
      <c r="P449">
        <v>412.5</v>
      </c>
      <c r="Q449">
        <v>160.00569999999999</v>
      </c>
      <c r="R449">
        <v>200.0333</v>
      </c>
      <c r="S449">
        <v>360</v>
      </c>
      <c r="T449">
        <v>0</v>
      </c>
      <c r="W449">
        <v>0</v>
      </c>
      <c r="X449">
        <v>9.4071999999999996</v>
      </c>
      <c r="Y449">
        <v>12</v>
      </c>
      <c r="Z449">
        <v>851</v>
      </c>
      <c r="AA449">
        <v>868</v>
      </c>
      <c r="AB449">
        <v>857</v>
      </c>
      <c r="AC449">
        <v>82</v>
      </c>
      <c r="AD449">
        <v>21</v>
      </c>
      <c r="AE449">
        <v>0.48</v>
      </c>
      <c r="AF449">
        <v>969</v>
      </c>
      <c r="AG449">
        <v>-1</v>
      </c>
      <c r="AH449">
        <v>7.7030000000000003</v>
      </c>
      <c r="AI449">
        <v>14</v>
      </c>
      <c r="AJ449">
        <v>191</v>
      </c>
      <c r="AK449">
        <v>188</v>
      </c>
      <c r="AL449">
        <v>7</v>
      </c>
      <c r="AM449">
        <v>194.4</v>
      </c>
      <c r="AN449" t="s">
        <v>155</v>
      </c>
      <c r="AO449">
        <v>2</v>
      </c>
      <c r="AP449" s="42">
        <v>0.78869212962962953</v>
      </c>
      <c r="AQ449">
        <v>47.164295000000003</v>
      </c>
      <c r="AR449">
        <v>-88.485932000000005</v>
      </c>
      <c r="AS449">
        <v>319.5</v>
      </c>
      <c r="AT449">
        <v>39.6</v>
      </c>
      <c r="AU449">
        <v>12</v>
      </c>
      <c r="AV449">
        <v>10</v>
      </c>
      <c r="AW449" t="s">
        <v>231</v>
      </c>
      <c r="AX449">
        <v>1.5</v>
      </c>
      <c r="AY449">
        <v>1.5081</v>
      </c>
      <c r="AZ449">
        <v>2.2999999999999998</v>
      </c>
      <c r="BA449">
        <v>14.471</v>
      </c>
      <c r="BB449">
        <v>32.33</v>
      </c>
      <c r="BC449">
        <v>2.23</v>
      </c>
      <c r="BD449">
        <v>5.5419999999999998</v>
      </c>
      <c r="BE449">
        <v>3201.3870000000002</v>
      </c>
      <c r="BF449">
        <v>1.407</v>
      </c>
      <c r="BG449">
        <v>9.7240000000000002</v>
      </c>
      <c r="BH449">
        <v>12.156000000000001</v>
      </c>
      <c r="BI449">
        <v>21.879000000000001</v>
      </c>
      <c r="BJ449">
        <v>8.4860000000000007</v>
      </c>
      <c r="BK449">
        <v>10.609</v>
      </c>
      <c r="BL449">
        <v>19.094999999999999</v>
      </c>
      <c r="BM449">
        <v>0</v>
      </c>
      <c r="BQ449">
        <v>3464.1770000000001</v>
      </c>
      <c r="BR449">
        <v>0.151425</v>
      </c>
      <c r="BS449">
        <v>0.15659400000000001</v>
      </c>
      <c r="BT449">
        <v>7.0000000000000001E-3</v>
      </c>
      <c r="BU449">
        <v>3.645178</v>
      </c>
      <c r="BV449">
        <v>3.1475393999999999</v>
      </c>
    </row>
    <row r="450" spans="1:74" customFormat="1" x14ac:dyDescent="0.25">
      <c r="A450" s="40">
        <v>41705</v>
      </c>
      <c r="B450" s="41">
        <v>3.8792824074074077E-2</v>
      </c>
      <c r="C450">
        <v>6.9749999999999996</v>
      </c>
      <c r="D450">
        <v>4.1000000000000003E-3</v>
      </c>
      <c r="E450">
        <v>40.990099000000001</v>
      </c>
      <c r="F450">
        <v>193.2</v>
      </c>
      <c r="G450">
        <v>242</v>
      </c>
      <c r="H450">
        <v>-10.8</v>
      </c>
      <c r="J450">
        <v>10.53</v>
      </c>
      <c r="K450">
        <v>0.94510000000000005</v>
      </c>
      <c r="L450">
        <v>6.5922999999999998</v>
      </c>
      <c r="M450">
        <v>3.8999999999999998E-3</v>
      </c>
      <c r="N450">
        <v>182.6309</v>
      </c>
      <c r="O450">
        <v>228.7578</v>
      </c>
      <c r="P450">
        <v>411.4</v>
      </c>
      <c r="Q450">
        <v>159.39060000000001</v>
      </c>
      <c r="R450">
        <v>199.64769999999999</v>
      </c>
      <c r="S450">
        <v>359</v>
      </c>
      <c r="T450">
        <v>0</v>
      </c>
      <c r="W450">
        <v>0</v>
      </c>
      <c r="X450">
        <v>9.9482999999999997</v>
      </c>
      <c r="Y450">
        <v>12.1</v>
      </c>
      <c r="Z450">
        <v>851</v>
      </c>
      <c r="AA450">
        <v>869</v>
      </c>
      <c r="AB450">
        <v>857</v>
      </c>
      <c r="AC450">
        <v>82</v>
      </c>
      <c r="AD450">
        <v>21</v>
      </c>
      <c r="AE450">
        <v>0.48</v>
      </c>
      <c r="AF450">
        <v>969</v>
      </c>
      <c r="AG450">
        <v>-1</v>
      </c>
      <c r="AH450">
        <v>8</v>
      </c>
      <c r="AI450">
        <v>14</v>
      </c>
      <c r="AJ450">
        <v>191</v>
      </c>
      <c r="AK450">
        <v>188</v>
      </c>
      <c r="AL450">
        <v>7.1</v>
      </c>
      <c r="AM450">
        <v>194</v>
      </c>
      <c r="AN450" t="s">
        <v>155</v>
      </c>
      <c r="AO450">
        <v>2</v>
      </c>
      <c r="AP450" s="42">
        <v>0.78870370370370368</v>
      </c>
      <c r="AQ450">
        <v>47.164352000000001</v>
      </c>
      <c r="AR450">
        <v>-88.486147000000003</v>
      </c>
      <c r="AS450">
        <v>319.39999999999998</v>
      </c>
      <c r="AT450">
        <v>39.1</v>
      </c>
      <c r="AU450">
        <v>12</v>
      </c>
      <c r="AV450">
        <v>10</v>
      </c>
      <c r="AW450" t="s">
        <v>231</v>
      </c>
      <c r="AX450">
        <v>1.5</v>
      </c>
      <c r="AY450">
        <v>1.6</v>
      </c>
      <c r="AZ450">
        <v>2.2999999999999998</v>
      </c>
      <c r="BA450">
        <v>14.471</v>
      </c>
      <c r="BB450">
        <v>30.97</v>
      </c>
      <c r="BC450">
        <v>2.14</v>
      </c>
      <c r="BD450">
        <v>5.8049999999999997</v>
      </c>
      <c r="BE450">
        <v>3200.884</v>
      </c>
      <c r="BF450">
        <v>1.1970000000000001</v>
      </c>
      <c r="BG450">
        <v>9.2859999999999996</v>
      </c>
      <c r="BH450">
        <v>11.632</v>
      </c>
      <c r="BI450">
        <v>20.917999999999999</v>
      </c>
      <c r="BJ450">
        <v>8.1050000000000004</v>
      </c>
      <c r="BK450">
        <v>10.151999999999999</v>
      </c>
      <c r="BL450">
        <v>18.256</v>
      </c>
      <c r="BM450">
        <v>0</v>
      </c>
      <c r="BQ450">
        <v>3512.1950000000002</v>
      </c>
      <c r="BR450">
        <v>0.168605</v>
      </c>
      <c r="BS450">
        <v>0.15740599999999999</v>
      </c>
      <c r="BT450">
        <v>6.2969999999999996E-3</v>
      </c>
      <c r="BU450">
        <v>4.0587439999999999</v>
      </c>
      <c r="BV450">
        <v>3.1638606</v>
      </c>
    </row>
    <row r="451" spans="1:74" customFormat="1" x14ac:dyDescent="0.25">
      <c r="A451" s="40">
        <v>41705</v>
      </c>
      <c r="B451" s="41">
        <v>3.8804398148148143E-2</v>
      </c>
      <c r="C451">
        <v>6.4420000000000002</v>
      </c>
      <c r="D451">
        <v>4.1000000000000003E-3</v>
      </c>
      <c r="E451">
        <v>40.852964999999998</v>
      </c>
      <c r="F451">
        <v>208.5</v>
      </c>
      <c r="G451">
        <v>245.2</v>
      </c>
      <c r="H451">
        <v>-8.6999999999999993</v>
      </c>
      <c r="J451">
        <v>10.7</v>
      </c>
      <c r="K451">
        <v>0.94940000000000002</v>
      </c>
      <c r="L451">
        <v>6.1159999999999997</v>
      </c>
      <c r="M451">
        <v>3.8999999999999998E-3</v>
      </c>
      <c r="N451">
        <v>197.9571</v>
      </c>
      <c r="O451">
        <v>232.80029999999999</v>
      </c>
      <c r="P451">
        <v>430.8</v>
      </c>
      <c r="Q451">
        <v>172.7664</v>
      </c>
      <c r="R451">
        <v>203.17580000000001</v>
      </c>
      <c r="S451">
        <v>375.9</v>
      </c>
      <c r="T451">
        <v>0</v>
      </c>
      <c r="W451">
        <v>0</v>
      </c>
      <c r="X451">
        <v>10.158899999999999</v>
      </c>
      <c r="Y451">
        <v>12</v>
      </c>
      <c r="Z451">
        <v>850</v>
      </c>
      <c r="AA451">
        <v>868</v>
      </c>
      <c r="AB451">
        <v>857</v>
      </c>
      <c r="AC451">
        <v>82</v>
      </c>
      <c r="AD451">
        <v>21</v>
      </c>
      <c r="AE451">
        <v>0.48</v>
      </c>
      <c r="AF451">
        <v>969</v>
      </c>
      <c r="AG451">
        <v>-1</v>
      </c>
      <c r="AH451">
        <v>8</v>
      </c>
      <c r="AI451">
        <v>14</v>
      </c>
      <c r="AJ451">
        <v>191</v>
      </c>
      <c r="AK451">
        <v>188</v>
      </c>
      <c r="AL451">
        <v>7.2</v>
      </c>
      <c r="AM451">
        <v>194.3</v>
      </c>
      <c r="AN451" t="s">
        <v>155</v>
      </c>
      <c r="AO451">
        <v>2</v>
      </c>
      <c r="AP451" s="42">
        <v>0.78871527777777783</v>
      </c>
      <c r="AQ451">
        <v>47.164402000000003</v>
      </c>
      <c r="AR451">
        <v>-88.486358999999993</v>
      </c>
      <c r="AS451">
        <v>319.3</v>
      </c>
      <c r="AT451">
        <v>38.1</v>
      </c>
      <c r="AU451">
        <v>12</v>
      </c>
      <c r="AV451">
        <v>10</v>
      </c>
      <c r="AW451" t="s">
        <v>231</v>
      </c>
      <c r="AX451">
        <v>1.4919</v>
      </c>
      <c r="AY451">
        <v>1.6081000000000001</v>
      </c>
      <c r="AZ451">
        <v>2.2999999999999998</v>
      </c>
      <c r="BA451">
        <v>14.471</v>
      </c>
      <c r="BB451">
        <v>33.450000000000003</v>
      </c>
      <c r="BC451">
        <v>2.31</v>
      </c>
      <c r="BD451">
        <v>5.3259999999999996</v>
      </c>
      <c r="BE451">
        <v>3202.2489999999998</v>
      </c>
      <c r="BF451">
        <v>1.2929999999999999</v>
      </c>
      <c r="BG451">
        <v>10.853999999999999</v>
      </c>
      <c r="BH451">
        <v>12.765000000000001</v>
      </c>
      <c r="BI451">
        <v>23.619</v>
      </c>
      <c r="BJ451">
        <v>9.4730000000000008</v>
      </c>
      <c r="BK451">
        <v>11.14</v>
      </c>
      <c r="BL451">
        <v>20.613</v>
      </c>
      <c r="BM451">
        <v>0</v>
      </c>
      <c r="BQ451">
        <v>3867.5390000000002</v>
      </c>
      <c r="BR451">
        <v>0.18602299999999999</v>
      </c>
      <c r="BS451">
        <v>0.158</v>
      </c>
      <c r="BT451">
        <v>6.0000000000000001E-3</v>
      </c>
      <c r="BU451">
        <v>4.4780389999999999</v>
      </c>
      <c r="BV451">
        <v>3.1758000000000002</v>
      </c>
    </row>
    <row r="452" spans="1:74" customFormat="1" x14ac:dyDescent="0.25">
      <c r="A452" s="40">
        <v>41705</v>
      </c>
      <c r="B452" s="41">
        <v>3.8815972222222224E-2</v>
      </c>
      <c r="C452">
        <v>6.0060000000000002</v>
      </c>
      <c r="D452">
        <v>6.7000000000000002E-3</v>
      </c>
      <c r="E452">
        <v>67.370213000000007</v>
      </c>
      <c r="F452">
        <v>199.6</v>
      </c>
      <c r="G452">
        <v>234</v>
      </c>
      <c r="H452">
        <v>-20</v>
      </c>
      <c r="J452">
        <v>10.7</v>
      </c>
      <c r="K452">
        <v>0.95289999999999997</v>
      </c>
      <c r="L452">
        <v>5.7230999999999996</v>
      </c>
      <c r="M452">
        <v>6.4000000000000003E-3</v>
      </c>
      <c r="N452">
        <v>190.19659999999999</v>
      </c>
      <c r="O452">
        <v>222.97239999999999</v>
      </c>
      <c r="P452">
        <v>413.2</v>
      </c>
      <c r="Q452">
        <v>165.99350000000001</v>
      </c>
      <c r="R452">
        <v>194.5985</v>
      </c>
      <c r="S452">
        <v>360.6</v>
      </c>
      <c r="T452">
        <v>0</v>
      </c>
      <c r="W452">
        <v>0</v>
      </c>
      <c r="X452">
        <v>10.1957</v>
      </c>
      <c r="Y452">
        <v>12</v>
      </c>
      <c r="Z452">
        <v>851</v>
      </c>
      <c r="AA452">
        <v>869</v>
      </c>
      <c r="AB452">
        <v>857</v>
      </c>
      <c r="AC452">
        <v>82</v>
      </c>
      <c r="AD452">
        <v>21</v>
      </c>
      <c r="AE452">
        <v>0.48</v>
      </c>
      <c r="AF452">
        <v>969</v>
      </c>
      <c r="AG452">
        <v>-1</v>
      </c>
      <c r="AH452">
        <v>7.2972970000000004</v>
      </c>
      <c r="AI452">
        <v>14</v>
      </c>
      <c r="AJ452">
        <v>191</v>
      </c>
      <c r="AK452">
        <v>188.7</v>
      </c>
      <c r="AL452">
        <v>7.1</v>
      </c>
      <c r="AM452">
        <v>194.7</v>
      </c>
      <c r="AN452" t="s">
        <v>155</v>
      </c>
      <c r="AO452">
        <v>2</v>
      </c>
      <c r="AP452" s="42">
        <v>0.78872685185185187</v>
      </c>
      <c r="AQ452">
        <v>47.164442000000001</v>
      </c>
      <c r="AR452">
        <v>-88.486569000000003</v>
      </c>
      <c r="AS452">
        <v>319.2</v>
      </c>
      <c r="AT452">
        <v>37.4</v>
      </c>
      <c r="AU452">
        <v>12</v>
      </c>
      <c r="AV452">
        <v>10</v>
      </c>
      <c r="AW452" t="s">
        <v>231</v>
      </c>
      <c r="AX452">
        <v>1.4</v>
      </c>
      <c r="AY452">
        <v>1.7081</v>
      </c>
      <c r="AZ452">
        <v>2.3081</v>
      </c>
      <c r="BA452">
        <v>14.471</v>
      </c>
      <c r="BB452">
        <v>35.79</v>
      </c>
      <c r="BC452">
        <v>2.4700000000000002</v>
      </c>
      <c r="BD452">
        <v>4.9459999999999997</v>
      </c>
      <c r="BE452">
        <v>3202.1170000000002</v>
      </c>
      <c r="BF452">
        <v>2.286</v>
      </c>
      <c r="BG452">
        <v>11.144</v>
      </c>
      <c r="BH452">
        <v>13.064</v>
      </c>
      <c r="BI452">
        <v>24.207999999999998</v>
      </c>
      <c r="BJ452">
        <v>9.7260000000000009</v>
      </c>
      <c r="BK452">
        <v>11.401999999999999</v>
      </c>
      <c r="BL452">
        <v>21.128</v>
      </c>
      <c r="BM452">
        <v>0</v>
      </c>
      <c r="BQ452">
        <v>4147.8019999999997</v>
      </c>
      <c r="BR452">
        <v>0.166514</v>
      </c>
      <c r="BS452">
        <v>0.15729699999999999</v>
      </c>
      <c r="BT452">
        <v>6.7029999999999998E-3</v>
      </c>
      <c r="BU452">
        <v>4.0083970000000004</v>
      </c>
      <c r="BV452">
        <v>3.1616697</v>
      </c>
    </row>
    <row r="453" spans="1:74" customFormat="1" x14ac:dyDescent="0.25">
      <c r="A453" s="40">
        <v>41705</v>
      </c>
      <c r="B453" s="41">
        <v>3.8827546296296298E-2</v>
      </c>
      <c r="C453">
        <v>5.5149999999999997</v>
      </c>
      <c r="D453">
        <v>4.1999999999999997E-3</v>
      </c>
      <c r="E453">
        <v>41.838298000000002</v>
      </c>
      <c r="F453">
        <v>182.8</v>
      </c>
      <c r="G453">
        <v>218.1</v>
      </c>
      <c r="H453">
        <v>-2.2000000000000002</v>
      </c>
      <c r="J453">
        <v>10.88</v>
      </c>
      <c r="K453">
        <v>0.95699999999999996</v>
      </c>
      <c r="L453">
        <v>5.2785000000000002</v>
      </c>
      <c r="M453">
        <v>4.0000000000000001E-3</v>
      </c>
      <c r="N453">
        <v>174.90770000000001</v>
      </c>
      <c r="O453">
        <v>208.7021</v>
      </c>
      <c r="P453">
        <v>383.6</v>
      </c>
      <c r="Q453">
        <v>152.26840000000001</v>
      </c>
      <c r="R453">
        <v>181.68860000000001</v>
      </c>
      <c r="S453">
        <v>334</v>
      </c>
      <c r="T453">
        <v>0</v>
      </c>
      <c r="W453">
        <v>0</v>
      </c>
      <c r="X453">
        <v>10.4146</v>
      </c>
      <c r="Y453">
        <v>12.1</v>
      </c>
      <c r="Z453">
        <v>850</v>
      </c>
      <c r="AA453">
        <v>869</v>
      </c>
      <c r="AB453">
        <v>856</v>
      </c>
      <c r="AC453">
        <v>82</v>
      </c>
      <c r="AD453">
        <v>19.93</v>
      </c>
      <c r="AE453">
        <v>0.46</v>
      </c>
      <c r="AF453">
        <v>969</v>
      </c>
      <c r="AG453">
        <v>-1.7</v>
      </c>
      <c r="AH453">
        <v>7</v>
      </c>
      <c r="AI453">
        <v>14</v>
      </c>
      <c r="AJ453">
        <v>191</v>
      </c>
      <c r="AK453">
        <v>189</v>
      </c>
      <c r="AL453">
        <v>7.1</v>
      </c>
      <c r="AM453">
        <v>195</v>
      </c>
      <c r="AN453" t="s">
        <v>155</v>
      </c>
      <c r="AO453">
        <v>2</v>
      </c>
      <c r="AP453" s="42">
        <v>0.78873842592592591</v>
      </c>
      <c r="AQ453">
        <v>47.164439999999999</v>
      </c>
      <c r="AR453">
        <v>-88.486784</v>
      </c>
      <c r="AS453">
        <v>318.8</v>
      </c>
      <c r="AT453">
        <v>36.5</v>
      </c>
      <c r="AU453">
        <v>12</v>
      </c>
      <c r="AV453">
        <v>10</v>
      </c>
      <c r="AW453" t="s">
        <v>231</v>
      </c>
      <c r="AX453">
        <v>1.4242999999999999</v>
      </c>
      <c r="AY453">
        <v>1.7352000000000001</v>
      </c>
      <c r="AZ453">
        <v>2.4161999999999999</v>
      </c>
      <c r="BA453">
        <v>14.471</v>
      </c>
      <c r="BB453">
        <v>38.909999999999997</v>
      </c>
      <c r="BC453">
        <v>2.69</v>
      </c>
      <c r="BD453">
        <v>4.4880000000000004</v>
      </c>
      <c r="BE453">
        <v>3205.183</v>
      </c>
      <c r="BF453">
        <v>1.5469999999999999</v>
      </c>
      <c r="BG453">
        <v>11.122</v>
      </c>
      <c r="BH453">
        <v>13.271000000000001</v>
      </c>
      <c r="BI453">
        <v>24.393000000000001</v>
      </c>
      <c r="BJ453">
        <v>9.6820000000000004</v>
      </c>
      <c r="BK453">
        <v>11.553000000000001</v>
      </c>
      <c r="BL453">
        <v>21.236000000000001</v>
      </c>
      <c r="BM453">
        <v>0</v>
      </c>
      <c r="BQ453">
        <v>4598.1379999999999</v>
      </c>
      <c r="BR453">
        <v>0.13872200000000001</v>
      </c>
      <c r="BS453">
        <v>0.15840599999999999</v>
      </c>
      <c r="BT453">
        <v>7.0000000000000001E-3</v>
      </c>
      <c r="BU453">
        <v>3.3393860000000002</v>
      </c>
      <c r="BV453">
        <v>3.1839605999999998</v>
      </c>
    </row>
    <row r="454" spans="1:74" customFormat="1" x14ac:dyDescent="0.25">
      <c r="A454" s="40">
        <v>41705</v>
      </c>
      <c r="B454" s="41">
        <v>3.8839120370370371E-2</v>
      </c>
      <c r="C454">
        <v>5.0599999999999996</v>
      </c>
      <c r="D454">
        <v>5.5999999999999999E-3</v>
      </c>
      <c r="E454">
        <v>55.728814</v>
      </c>
      <c r="F454">
        <v>165.5</v>
      </c>
      <c r="G454">
        <v>210.4</v>
      </c>
      <c r="H454">
        <v>-18.399999999999999</v>
      </c>
      <c r="J454">
        <v>11.33</v>
      </c>
      <c r="K454">
        <v>0.96089999999999998</v>
      </c>
      <c r="L454">
        <v>4.8623000000000003</v>
      </c>
      <c r="M454">
        <v>5.4000000000000003E-3</v>
      </c>
      <c r="N454">
        <v>159.05459999999999</v>
      </c>
      <c r="O454">
        <v>202.16829999999999</v>
      </c>
      <c r="P454">
        <v>361.2</v>
      </c>
      <c r="Q454">
        <v>138.32589999999999</v>
      </c>
      <c r="R454">
        <v>175.82079999999999</v>
      </c>
      <c r="S454">
        <v>314.10000000000002</v>
      </c>
      <c r="T454">
        <v>0</v>
      </c>
      <c r="W454">
        <v>0</v>
      </c>
      <c r="X454">
        <v>10.886200000000001</v>
      </c>
      <c r="Y454">
        <v>12</v>
      </c>
      <c r="Z454">
        <v>850</v>
      </c>
      <c r="AA454">
        <v>870</v>
      </c>
      <c r="AB454">
        <v>857</v>
      </c>
      <c r="AC454">
        <v>82</v>
      </c>
      <c r="AD454">
        <v>19.5</v>
      </c>
      <c r="AE454">
        <v>0.45</v>
      </c>
      <c r="AF454">
        <v>969</v>
      </c>
      <c r="AG454">
        <v>-2</v>
      </c>
      <c r="AH454">
        <v>7</v>
      </c>
      <c r="AI454">
        <v>14</v>
      </c>
      <c r="AJ454">
        <v>191</v>
      </c>
      <c r="AK454">
        <v>189</v>
      </c>
      <c r="AL454">
        <v>7.3</v>
      </c>
      <c r="AM454">
        <v>195</v>
      </c>
      <c r="AN454" t="s">
        <v>155</v>
      </c>
      <c r="AO454">
        <v>2</v>
      </c>
      <c r="AP454" s="42">
        <v>0.78874999999999995</v>
      </c>
      <c r="AQ454">
        <v>47.164419000000002</v>
      </c>
      <c r="AR454">
        <v>-88.486992999999998</v>
      </c>
      <c r="AS454">
        <v>318.5</v>
      </c>
      <c r="AT454">
        <v>35.799999999999997</v>
      </c>
      <c r="AU454">
        <v>12</v>
      </c>
      <c r="AV454">
        <v>10</v>
      </c>
      <c r="AW454" t="s">
        <v>231</v>
      </c>
      <c r="AX454">
        <v>1.7242999999999999</v>
      </c>
      <c r="AY454">
        <v>1.0243</v>
      </c>
      <c r="AZ454">
        <v>2.6404999999999998</v>
      </c>
      <c r="BA454">
        <v>14.471</v>
      </c>
      <c r="BB454">
        <v>42.31</v>
      </c>
      <c r="BC454">
        <v>2.92</v>
      </c>
      <c r="BD454">
        <v>4.0709999999999997</v>
      </c>
      <c r="BE454">
        <v>3206.163</v>
      </c>
      <c r="BF454">
        <v>2.2469999999999999</v>
      </c>
      <c r="BG454">
        <v>10.983000000000001</v>
      </c>
      <c r="BH454">
        <v>13.96</v>
      </c>
      <c r="BI454">
        <v>24.943999999999999</v>
      </c>
      <c r="BJ454">
        <v>9.5519999999999996</v>
      </c>
      <c r="BK454">
        <v>12.141</v>
      </c>
      <c r="BL454">
        <v>21.693000000000001</v>
      </c>
      <c r="BM454">
        <v>0</v>
      </c>
      <c r="BQ454">
        <v>5219.4470000000001</v>
      </c>
      <c r="BR454">
        <v>0.112722</v>
      </c>
      <c r="BS454">
        <v>0.15759400000000001</v>
      </c>
      <c r="BT454">
        <v>6.2969999999999996E-3</v>
      </c>
      <c r="BU454">
        <v>2.7135009999999999</v>
      </c>
      <c r="BV454">
        <v>3.1676394000000001</v>
      </c>
    </row>
    <row r="455" spans="1:74" customFormat="1" x14ac:dyDescent="0.25">
      <c r="A455" s="40">
        <v>41705</v>
      </c>
      <c r="B455" s="41">
        <v>3.8850694444444445E-2</v>
      </c>
      <c r="C455">
        <v>4.7039999999999997</v>
      </c>
      <c r="D455">
        <v>7.1999999999999998E-3</v>
      </c>
      <c r="E455">
        <v>72.445922999999993</v>
      </c>
      <c r="F455">
        <v>152.5</v>
      </c>
      <c r="G455">
        <v>194</v>
      </c>
      <c r="H455">
        <v>-11</v>
      </c>
      <c r="J455">
        <v>11.75</v>
      </c>
      <c r="K455">
        <v>0.9637</v>
      </c>
      <c r="L455">
        <v>4.5335000000000001</v>
      </c>
      <c r="M455">
        <v>7.0000000000000001E-3</v>
      </c>
      <c r="N455">
        <v>147.00530000000001</v>
      </c>
      <c r="O455">
        <v>186.9229</v>
      </c>
      <c r="P455">
        <v>333.9</v>
      </c>
      <c r="Q455">
        <v>128.10749999999999</v>
      </c>
      <c r="R455">
        <v>162.89359999999999</v>
      </c>
      <c r="S455">
        <v>291</v>
      </c>
      <c r="T455">
        <v>0</v>
      </c>
      <c r="W455">
        <v>0</v>
      </c>
      <c r="X455">
        <v>11.326700000000001</v>
      </c>
      <c r="Y455">
        <v>12</v>
      </c>
      <c r="Z455">
        <v>851</v>
      </c>
      <c r="AA455">
        <v>869</v>
      </c>
      <c r="AB455">
        <v>858</v>
      </c>
      <c r="AC455">
        <v>81.3</v>
      </c>
      <c r="AD455">
        <v>20.36</v>
      </c>
      <c r="AE455">
        <v>0.47</v>
      </c>
      <c r="AF455">
        <v>969</v>
      </c>
      <c r="AG455">
        <v>-1.3</v>
      </c>
      <c r="AH455">
        <v>7.7030000000000003</v>
      </c>
      <c r="AI455">
        <v>14</v>
      </c>
      <c r="AJ455">
        <v>191</v>
      </c>
      <c r="AK455">
        <v>189</v>
      </c>
      <c r="AL455">
        <v>7.3</v>
      </c>
      <c r="AM455">
        <v>195</v>
      </c>
      <c r="AN455" t="s">
        <v>155</v>
      </c>
      <c r="AO455">
        <v>1</v>
      </c>
      <c r="AP455" s="42">
        <v>0.7887615740740741</v>
      </c>
      <c r="AQ455">
        <v>47.164382000000003</v>
      </c>
      <c r="AR455">
        <v>-88.487184999999997</v>
      </c>
      <c r="AS455">
        <v>318.5</v>
      </c>
      <c r="AT455">
        <v>34.5</v>
      </c>
      <c r="AU455">
        <v>12</v>
      </c>
      <c r="AV455">
        <v>10</v>
      </c>
      <c r="AW455" t="s">
        <v>231</v>
      </c>
      <c r="AX455">
        <v>1.9514</v>
      </c>
      <c r="AY455">
        <v>1.3081</v>
      </c>
      <c r="AZ455">
        <v>3.0676000000000001</v>
      </c>
      <c r="BA455">
        <v>14.471</v>
      </c>
      <c r="BB455">
        <v>45.42</v>
      </c>
      <c r="BC455">
        <v>3.14</v>
      </c>
      <c r="BD455">
        <v>3.7610000000000001</v>
      </c>
      <c r="BE455">
        <v>3206.6590000000001</v>
      </c>
      <c r="BF455">
        <v>3.1429999999999998</v>
      </c>
      <c r="BG455">
        <v>10.888999999999999</v>
      </c>
      <c r="BH455">
        <v>13.846</v>
      </c>
      <c r="BI455">
        <v>24.734999999999999</v>
      </c>
      <c r="BJ455">
        <v>9.4890000000000008</v>
      </c>
      <c r="BK455">
        <v>12.066000000000001</v>
      </c>
      <c r="BL455">
        <v>21.555</v>
      </c>
      <c r="BM455">
        <v>0</v>
      </c>
      <c r="BQ455">
        <v>5825.2979999999998</v>
      </c>
      <c r="BR455">
        <v>9.0939999999999993E-2</v>
      </c>
      <c r="BS455">
        <v>0.15840599999999999</v>
      </c>
      <c r="BT455">
        <v>6.0000000000000001E-3</v>
      </c>
      <c r="BU455">
        <v>2.1891539999999998</v>
      </c>
      <c r="BV455">
        <v>3.1839605999999998</v>
      </c>
    </row>
    <row r="456" spans="1:74" customFormat="1" x14ac:dyDescent="0.25">
      <c r="A456" s="40">
        <v>41705</v>
      </c>
      <c r="B456" s="41">
        <v>3.8862268518518518E-2</v>
      </c>
      <c r="C456">
        <v>4.4640000000000004</v>
      </c>
      <c r="D456">
        <v>6.1999999999999998E-3</v>
      </c>
      <c r="E456">
        <v>62.098360999999997</v>
      </c>
      <c r="F456">
        <v>146.1</v>
      </c>
      <c r="G456">
        <v>189.3</v>
      </c>
      <c r="H456">
        <v>-9</v>
      </c>
      <c r="J456">
        <v>12.28</v>
      </c>
      <c r="K456">
        <v>0.9657</v>
      </c>
      <c r="L456">
        <v>4.3106</v>
      </c>
      <c r="M456">
        <v>6.0000000000000001E-3</v>
      </c>
      <c r="N456">
        <v>141.0626</v>
      </c>
      <c r="O456">
        <v>182.84049999999999</v>
      </c>
      <c r="P456">
        <v>323.89999999999998</v>
      </c>
      <c r="Q456">
        <v>123.03740000000001</v>
      </c>
      <c r="R456">
        <v>159.4768</v>
      </c>
      <c r="S456">
        <v>282.5</v>
      </c>
      <c r="T456">
        <v>0</v>
      </c>
      <c r="W456">
        <v>0</v>
      </c>
      <c r="X456">
        <v>11.8568</v>
      </c>
      <c r="Y456">
        <v>12</v>
      </c>
      <c r="Z456">
        <v>851</v>
      </c>
      <c r="AA456">
        <v>869</v>
      </c>
      <c r="AB456">
        <v>858</v>
      </c>
      <c r="AC456">
        <v>81</v>
      </c>
      <c r="AD456">
        <v>20.74</v>
      </c>
      <c r="AE456">
        <v>0.48</v>
      </c>
      <c r="AF456">
        <v>969</v>
      </c>
      <c r="AG456">
        <v>-1</v>
      </c>
      <c r="AH456">
        <v>8</v>
      </c>
      <c r="AI456">
        <v>14</v>
      </c>
      <c r="AJ456">
        <v>191</v>
      </c>
      <c r="AK456">
        <v>189</v>
      </c>
      <c r="AL456">
        <v>7.3</v>
      </c>
      <c r="AM456">
        <v>195</v>
      </c>
      <c r="AN456" t="s">
        <v>155</v>
      </c>
      <c r="AO456">
        <v>1</v>
      </c>
      <c r="AP456" s="42">
        <v>0.78877314814814825</v>
      </c>
      <c r="AQ456">
        <v>47.164338999999998</v>
      </c>
      <c r="AR456">
        <v>-88.487365999999994</v>
      </c>
      <c r="AS456">
        <v>318.5</v>
      </c>
      <c r="AT456">
        <v>33.299999999999997</v>
      </c>
      <c r="AU456">
        <v>12</v>
      </c>
      <c r="AV456">
        <v>9</v>
      </c>
      <c r="AW456" t="s">
        <v>208</v>
      </c>
      <c r="AX456">
        <v>1.4080999999999999</v>
      </c>
      <c r="AY456">
        <v>1.4242999999999999</v>
      </c>
      <c r="AZ456">
        <v>2.7162000000000002</v>
      </c>
      <c r="BA456">
        <v>14.471</v>
      </c>
      <c r="BB456">
        <v>47.82</v>
      </c>
      <c r="BC456">
        <v>3.3</v>
      </c>
      <c r="BD456">
        <v>3.5489999999999999</v>
      </c>
      <c r="BE456">
        <v>3208.605</v>
      </c>
      <c r="BF456">
        <v>2.8410000000000002</v>
      </c>
      <c r="BG456">
        <v>10.996</v>
      </c>
      <c r="BH456">
        <v>14.252000000000001</v>
      </c>
      <c r="BI456">
        <v>25.248000000000001</v>
      </c>
      <c r="BJ456">
        <v>9.5909999999999993</v>
      </c>
      <c r="BK456">
        <v>12.430999999999999</v>
      </c>
      <c r="BL456">
        <v>22.021999999999998</v>
      </c>
      <c r="BM456">
        <v>0</v>
      </c>
      <c r="BQ456">
        <v>6417.2089999999998</v>
      </c>
      <c r="BR456">
        <v>7.7267000000000002E-2</v>
      </c>
      <c r="BS456">
        <v>0.15829699999999999</v>
      </c>
      <c r="BT456">
        <v>6.0000000000000001E-3</v>
      </c>
      <c r="BU456">
        <v>1.8600099999999999</v>
      </c>
      <c r="BV456">
        <v>3.1817696999999998</v>
      </c>
    </row>
    <row r="457" spans="1:74" customFormat="1" x14ac:dyDescent="0.25">
      <c r="A457" s="40">
        <v>41705</v>
      </c>
      <c r="B457" s="41">
        <v>3.8873842592592592E-2</v>
      </c>
      <c r="C457">
        <v>4.3040000000000003</v>
      </c>
      <c r="D457">
        <v>4.4999999999999997E-3</v>
      </c>
      <c r="E457">
        <v>45.335515999999998</v>
      </c>
      <c r="F457">
        <v>135.6</v>
      </c>
      <c r="G457">
        <v>174.7</v>
      </c>
      <c r="H457">
        <v>-20</v>
      </c>
      <c r="J457">
        <v>12.76</v>
      </c>
      <c r="K457">
        <v>0.96699999999999997</v>
      </c>
      <c r="L457">
        <v>4.1622000000000003</v>
      </c>
      <c r="M457">
        <v>4.4000000000000003E-3</v>
      </c>
      <c r="N457">
        <v>131.1609</v>
      </c>
      <c r="O457">
        <v>168.9229</v>
      </c>
      <c r="P457">
        <v>300.10000000000002</v>
      </c>
      <c r="Q457">
        <v>114.40089999999999</v>
      </c>
      <c r="R457">
        <v>147.33760000000001</v>
      </c>
      <c r="S457">
        <v>261.7</v>
      </c>
      <c r="T457">
        <v>0</v>
      </c>
      <c r="W457">
        <v>0</v>
      </c>
      <c r="X457">
        <v>12.3361</v>
      </c>
      <c r="Y457">
        <v>12</v>
      </c>
      <c r="Z457">
        <v>852</v>
      </c>
      <c r="AA457">
        <v>869</v>
      </c>
      <c r="AB457">
        <v>859</v>
      </c>
      <c r="AC457">
        <v>81</v>
      </c>
      <c r="AD457">
        <v>20.74</v>
      </c>
      <c r="AE457">
        <v>0.48</v>
      </c>
      <c r="AF457">
        <v>969</v>
      </c>
      <c r="AG457">
        <v>-1</v>
      </c>
      <c r="AH457">
        <v>8</v>
      </c>
      <c r="AI457">
        <v>14</v>
      </c>
      <c r="AJ457">
        <v>190.3</v>
      </c>
      <c r="AK457">
        <v>188.3</v>
      </c>
      <c r="AL457">
        <v>7.2</v>
      </c>
      <c r="AM457">
        <v>195</v>
      </c>
      <c r="AN457" t="s">
        <v>155</v>
      </c>
      <c r="AO457">
        <v>1</v>
      </c>
      <c r="AP457" s="42">
        <v>0.78878472222222218</v>
      </c>
      <c r="AQ457">
        <v>47.164296999999998</v>
      </c>
      <c r="AR457">
        <v>-88.487534999999994</v>
      </c>
      <c r="AS457">
        <v>318.60000000000002</v>
      </c>
      <c r="AT457">
        <v>31.8</v>
      </c>
      <c r="AU457">
        <v>12</v>
      </c>
      <c r="AV457">
        <v>9</v>
      </c>
      <c r="AW457" t="s">
        <v>208</v>
      </c>
      <c r="AX457">
        <v>1.5</v>
      </c>
      <c r="AY457">
        <v>1.6433</v>
      </c>
      <c r="AZ457">
        <v>2.8351999999999999</v>
      </c>
      <c r="BA457">
        <v>14.471</v>
      </c>
      <c r="BB457">
        <v>49.57</v>
      </c>
      <c r="BC457">
        <v>3.43</v>
      </c>
      <c r="BD457">
        <v>3.4119999999999999</v>
      </c>
      <c r="BE457">
        <v>3210.7649999999999</v>
      </c>
      <c r="BF457">
        <v>2.1520000000000001</v>
      </c>
      <c r="BG457">
        <v>10.596</v>
      </c>
      <c r="BH457">
        <v>13.646000000000001</v>
      </c>
      <c r="BI457">
        <v>24.242000000000001</v>
      </c>
      <c r="BJ457">
        <v>9.2420000000000009</v>
      </c>
      <c r="BK457">
        <v>11.903</v>
      </c>
      <c r="BL457">
        <v>21.143999999999998</v>
      </c>
      <c r="BM457">
        <v>0</v>
      </c>
      <c r="BQ457">
        <v>6919.3980000000001</v>
      </c>
      <c r="BR457">
        <v>6.6267000000000006E-2</v>
      </c>
      <c r="BS457">
        <v>0.158</v>
      </c>
      <c r="BT457">
        <v>6.0000000000000001E-3</v>
      </c>
      <c r="BU457">
        <v>1.595213</v>
      </c>
      <c r="BV457">
        <v>3.1758000000000002</v>
      </c>
    </row>
    <row r="458" spans="1:74" customFormat="1" x14ac:dyDescent="0.25">
      <c r="A458" s="40">
        <v>41705</v>
      </c>
      <c r="B458" s="41">
        <v>3.8885416666666665E-2</v>
      </c>
      <c r="C458">
        <v>4.5209999999999999</v>
      </c>
      <c r="D458">
        <v>5.7999999999999996E-3</v>
      </c>
      <c r="E458">
        <v>58.232795000000003</v>
      </c>
      <c r="F458">
        <v>132</v>
      </c>
      <c r="G458">
        <v>169</v>
      </c>
      <c r="H458">
        <v>0</v>
      </c>
      <c r="J458">
        <v>13.16</v>
      </c>
      <c r="K458">
        <v>0.96519999999999995</v>
      </c>
      <c r="L458">
        <v>4.3640999999999996</v>
      </c>
      <c r="M458">
        <v>5.5999999999999999E-3</v>
      </c>
      <c r="N458">
        <v>127.40860000000001</v>
      </c>
      <c r="O458">
        <v>163.1337</v>
      </c>
      <c r="P458">
        <v>290.5</v>
      </c>
      <c r="Q458">
        <v>111.1281</v>
      </c>
      <c r="R458">
        <v>142.28809999999999</v>
      </c>
      <c r="S458">
        <v>253.4</v>
      </c>
      <c r="T458">
        <v>0</v>
      </c>
      <c r="W458">
        <v>0</v>
      </c>
      <c r="X458">
        <v>12.698</v>
      </c>
      <c r="Y458">
        <v>12.1</v>
      </c>
      <c r="Z458">
        <v>852</v>
      </c>
      <c r="AA458">
        <v>869</v>
      </c>
      <c r="AB458">
        <v>860</v>
      </c>
      <c r="AC458">
        <v>81</v>
      </c>
      <c r="AD458">
        <v>20.74</v>
      </c>
      <c r="AE458">
        <v>0.48</v>
      </c>
      <c r="AF458">
        <v>969</v>
      </c>
      <c r="AG458">
        <v>-1</v>
      </c>
      <c r="AH458">
        <v>8</v>
      </c>
      <c r="AI458">
        <v>14</v>
      </c>
      <c r="AJ458">
        <v>190.7</v>
      </c>
      <c r="AK458">
        <v>188</v>
      </c>
      <c r="AL458">
        <v>7.2</v>
      </c>
      <c r="AM458">
        <v>195</v>
      </c>
      <c r="AN458" t="s">
        <v>155</v>
      </c>
      <c r="AO458">
        <v>1</v>
      </c>
      <c r="AP458" s="42">
        <v>0.78879629629629633</v>
      </c>
      <c r="AQ458">
        <v>47.164256999999999</v>
      </c>
      <c r="AR458">
        <v>-88.487695000000002</v>
      </c>
      <c r="AS458">
        <v>318.7</v>
      </c>
      <c r="AT458">
        <v>30.2</v>
      </c>
      <c r="AU458">
        <v>12</v>
      </c>
      <c r="AV458">
        <v>8</v>
      </c>
      <c r="AW458" t="s">
        <v>209</v>
      </c>
      <c r="AX458">
        <v>1.5</v>
      </c>
      <c r="AY458">
        <v>1.0081</v>
      </c>
      <c r="AZ458">
        <v>2.1</v>
      </c>
      <c r="BA458">
        <v>14.471</v>
      </c>
      <c r="BB458">
        <v>47.23</v>
      </c>
      <c r="BC458">
        <v>3.26</v>
      </c>
      <c r="BD458">
        <v>3.6040000000000001</v>
      </c>
      <c r="BE458">
        <v>3208.5729999999999</v>
      </c>
      <c r="BF458">
        <v>2.63</v>
      </c>
      <c r="BG458">
        <v>9.81</v>
      </c>
      <c r="BH458">
        <v>12.56</v>
      </c>
      <c r="BI458">
        <v>22.37</v>
      </c>
      <c r="BJ458">
        <v>8.5559999999999992</v>
      </c>
      <c r="BK458">
        <v>10.955</v>
      </c>
      <c r="BL458">
        <v>19.510999999999999</v>
      </c>
      <c r="BM458">
        <v>0</v>
      </c>
      <c r="BQ458">
        <v>6788.0870000000004</v>
      </c>
      <c r="BR458">
        <v>5.3860999999999999E-2</v>
      </c>
      <c r="BS458">
        <v>0.15940599999999999</v>
      </c>
      <c r="BT458">
        <v>6.0000000000000001E-3</v>
      </c>
      <c r="BU458">
        <v>1.2965690000000001</v>
      </c>
      <c r="BV458">
        <v>3.2040606</v>
      </c>
    </row>
    <row r="459" spans="1:74" customFormat="1" x14ac:dyDescent="0.25">
      <c r="A459" s="40">
        <v>41705</v>
      </c>
      <c r="B459" s="41">
        <v>3.8896990740740739E-2</v>
      </c>
      <c r="C459">
        <v>4.72</v>
      </c>
      <c r="D459">
        <v>4.1000000000000003E-3</v>
      </c>
      <c r="E459">
        <v>41.240442000000002</v>
      </c>
      <c r="F459">
        <v>132.30000000000001</v>
      </c>
      <c r="G459">
        <v>175</v>
      </c>
      <c r="H459">
        <v>-19.399999999999999</v>
      </c>
      <c r="J459">
        <v>13.48</v>
      </c>
      <c r="K459">
        <v>0.96350000000000002</v>
      </c>
      <c r="L459">
        <v>4.5476999999999999</v>
      </c>
      <c r="M459">
        <v>4.0000000000000001E-3</v>
      </c>
      <c r="N459">
        <v>127.5046</v>
      </c>
      <c r="O459">
        <v>168.5746</v>
      </c>
      <c r="P459">
        <v>296.10000000000002</v>
      </c>
      <c r="Q459">
        <v>111.2118</v>
      </c>
      <c r="R459">
        <v>147.03389999999999</v>
      </c>
      <c r="S459">
        <v>258.2</v>
      </c>
      <c r="T459">
        <v>0</v>
      </c>
      <c r="W459">
        <v>0</v>
      </c>
      <c r="X459">
        <v>12.990500000000001</v>
      </c>
      <c r="Y459">
        <v>12</v>
      </c>
      <c r="Z459">
        <v>853</v>
      </c>
      <c r="AA459">
        <v>869</v>
      </c>
      <c r="AB459">
        <v>861</v>
      </c>
      <c r="AC459">
        <v>81</v>
      </c>
      <c r="AD459">
        <v>20.74</v>
      </c>
      <c r="AE459">
        <v>0.48</v>
      </c>
      <c r="AF459">
        <v>969</v>
      </c>
      <c r="AG459">
        <v>-1</v>
      </c>
      <c r="AH459">
        <v>8</v>
      </c>
      <c r="AI459">
        <v>14</v>
      </c>
      <c r="AJ459">
        <v>191</v>
      </c>
      <c r="AK459">
        <v>188</v>
      </c>
      <c r="AL459">
        <v>7.2</v>
      </c>
      <c r="AM459">
        <v>195</v>
      </c>
      <c r="AN459" t="s">
        <v>155</v>
      </c>
      <c r="AO459">
        <v>1</v>
      </c>
      <c r="AP459" s="42">
        <v>0.78880787037037037</v>
      </c>
      <c r="AQ459">
        <v>47.164222000000002</v>
      </c>
      <c r="AR459">
        <v>-88.487854999999996</v>
      </c>
      <c r="AS459">
        <v>318.89999999999998</v>
      </c>
      <c r="AT459">
        <v>28.4</v>
      </c>
      <c r="AU459">
        <v>12</v>
      </c>
      <c r="AV459">
        <v>8</v>
      </c>
      <c r="AW459" t="s">
        <v>209</v>
      </c>
      <c r="AX459">
        <v>1.4919</v>
      </c>
      <c r="AY459">
        <v>1.1081000000000001</v>
      </c>
      <c r="AZ459">
        <v>2.1080999999999999</v>
      </c>
      <c r="BA459">
        <v>14.471</v>
      </c>
      <c r="BB459">
        <v>45.3</v>
      </c>
      <c r="BC459">
        <v>3.13</v>
      </c>
      <c r="BD459">
        <v>3.7829999999999999</v>
      </c>
      <c r="BE459">
        <v>3208.721</v>
      </c>
      <c r="BF459">
        <v>1.784</v>
      </c>
      <c r="BG459">
        <v>9.4209999999999994</v>
      </c>
      <c r="BH459">
        <v>12.456</v>
      </c>
      <c r="BI459">
        <v>21.876999999999999</v>
      </c>
      <c r="BJ459">
        <v>8.2170000000000005</v>
      </c>
      <c r="BK459">
        <v>10.864000000000001</v>
      </c>
      <c r="BL459">
        <v>19.081</v>
      </c>
      <c r="BM459">
        <v>0</v>
      </c>
      <c r="BQ459">
        <v>6664.4070000000002</v>
      </c>
      <c r="BR459">
        <v>4.6484999999999999E-2</v>
      </c>
      <c r="BS459">
        <v>0.15929699999999999</v>
      </c>
      <c r="BT459">
        <v>6.0000000000000001E-3</v>
      </c>
      <c r="BU459">
        <v>1.119011</v>
      </c>
      <c r="BV459">
        <v>3.2018697</v>
      </c>
    </row>
    <row r="460" spans="1:74" customFormat="1" x14ac:dyDescent="0.25">
      <c r="A460" s="40">
        <v>41705</v>
      </c>
      <c r="B460" s="41">
        <v>3.8908564814814812E-2</v>
      </c>
      <c r="C460">
        <v>4.782</v>
      </c>
      <c r="D460">
        <v>5.4999999999999997E-3</v>
      </c>
      <c r="E460">
        <v>55.134694000000003</v>
      </c>
      <c r="F460">
        <v>135.19999999999999</v>
      </c>
      <c r="G460">
        <v>181.2</v>
      </c>
      <c r="H460">
        <v>-13.4</v>
      </c>
      <c r="J460">
        <v>13.6</v>
      </c>
      <c r="K460">
        <v>0.96309999999999996</v>
      </c>
      <c r="L460">
        <v>4.6055999999999999</v>
      </c>
      <c r="M460">
        <v>5.3E-3</v>
      </c>
      <c r="N460">
        <v>130.22720000000001</v>
      </c>
      <c r="O460">
        <v>174.52760000000001</v>
      </c>
      <c r="P460">
        <v>304.8</v>
      </c>
      <c r="Q460">
        <v>113.3061</v>
      </c>
      <c r="R460">
        <v>151.8503</v>
      </c>
      <c r="S460">
        <v>265.2</v>
      </c>
      <c r="T460">
        <v>0</v>
      </c>
      <c r="W460">
        <v>0</v>
      </c>
      <c r="X460">
        <v>13.0983</v>
      </c>
      <c r="Y460">
        <v>12.1</v>
      </c>
      <c r="Z460">
        <v>852</v>
      </c>
      <c r="AA460">
        <v>870</v>
      </c>
      <c r="AB460">
        <v>862</v>
      </c>
      <c r="AC460">
        <v>81</v>
      </c>
      <c r="AD460">
        <v>19.690000000000001</v>
      </c>
      <c r="AE460">
        <v>0.45</v>
      </c>
      <c r="AF460">
        <v>969</v>
      </c>
      <c r="AG460">
        <v>-1.7</v>
      </c>
      <c r="AH460">
        <v>7.2969999999999997</v>
      </c>
      <c r="AI460">
        <v>14</v>
      </c>
      <c r="AJ460">
        <v>191</v>
      </c>
      <c r="AK460">
        <v>188.7</v>
      </c>
      <c r="AL460">
        <v>7.1</v>
      </c>
      <c r="AM460">
        <v>195</v>
      </c>
      <c r="AN460" t="s">
        <v>155</v>
      </c>
      <c r="AO460">
        <v>1</v>
      </c>
      <c r="AP460" s="42">
        <v>0.78881944444444441</v>
      </c>
      <c r="AQ460">
        <v>47.164189</v>
      </c>
      <c r="AR460">
        <v>-88.488005000000001</v>
      </c>
      <c r="AS460">
        <v>319</v>
      </c>
      <c r="AT460">
        <v>27</v>
      </c>
      <c r="AU460">
        <v>12</v>
      </c>
      <c r="AV460">
        <v>8</v>
      </c>
      <c r="AW460" t="s">
        <v>209</v>
      </c>
      <c r="AX460">
        <v>1.3756999999999999</v>
      </c>
      <c r="AY460">
        <v>1.2161999999999999</v>
      </c>
      <c r="AZ460">
        <v>2.2081</v>
      </c>
      <c r="BA460">
        <v>14.471</v>
      </c>
      <c r="BB460">
        <v>44.71</v>
      </c>
      <c r="BC460">
        <v>3.09</v>
      </c>
      <c r="BD460">
        <v>3.83</v>
      </c>
      <c r="BE460">
        <v>3207.47</v>
      </c>
      <c r="BF460">
        <v>2.3540000000000001</v>
      </c>
      <c r="BG460">
        <v>9.4979999999999993</v>
      </c>
      <c r="BH460">
        <v>12.728999999999999</v>
      </c>
      <c r="BI460">
        <v>22.225999999999999</v>
      </c>
      <c r="BJ460">
        <v>8.2639999999999993</v>
      </c>
      <c r="BK460">
        <v>11.074999999999999</v>
      </c>
      <c r="BL460">
        <v>19.338000000000001</v>
      </c>
      <c r="BM460">
        <v>0</v>
      </c>
      <c r="BQ460">
        <v>6632.723</v>
      </c>
      <c r="BR460">
        <v>5.3435999999999997E-2</v>
      </c>
      <c r="BS460">
        <v>0.15970300000000001</v>
      </c>
      <c r="BT460">
        <v>6.0000000000000001E-3</v>
      </c>
      <c r="BU460">
        <v>1.2863389999999999</v>
      </c>
      <c r="BV460">
        <v>3.2100303000000001</v>
      </c>
    </row>
    <row r="461" spans="1:74" customFormat="1" x14ac:dyDescent="0.25">
      <c r="A461" s="40">
        <v>41705</v>
      </c>
      <c r="B461" s="41">
        <v>3.8920138888888893E-2</v>
      </c>
      <c r="C461">
        <v>4.7629999999999999</v>
      </c>
      <c r="D461">
        <v>6.0000000000000001E-3</v>
      </c>
      <c r="E461">
        <v>60</v>
      </c>
      <c r="F461">
        <v>136.6</v>
      </c>
      <c r="G461">
        <v>182.1</v>
      </c>
      <c r="H461">
        <v>-21.2</v>
      </c>
      <c r="J461">
        <v>13.6</v>
      </c>
      <c r="K461">
        <v>0.96319999999999995</v>
      </c>
      <c r="L461">
        <v>4.5875000000000004</v>
      </c>
      <c r="M461">
        <v>5.7999999999999996E-3</v>
      </c>
      <c r="N461">
        <v>131.57669999999999</v>
      </c>
      <c r="O461">
        <v>175.42160000000001</v>
      </c>
      <c r="P461">
        <v>307</v>
      </c>
      <c r="Q461">
        <v>114.36490000000001</v>
      </c>
      <c r="R461">
        <v>152.4743</v>
      </c>
      <c r="S461">
        <v>266.8</v>
      </c>
      <c r="T461">
        <v>0</v>
      </c>
      <c r="W461">
        <v>0</v>
      </c>
      <c r="X461">
        <v>13.0998</v>
      </c>
      <c r="Y461">
        <v>12</v>
      </c>
      <c r="Z461">
        <v>853</v>
      </c>
      <c r="AA461">
        <v>869</v>
      </c>
      <c r="AB461">
        <v>861</v>
      </c>
      <c r="AC461">
        <v>81</v>
      </c>
      <c r="AD461">
        <v>19.260000000000002</v>
      </c>
      <c r="AE461">
        <v>0.44</v>
      </c>
      <c r="AF461">
        <v>969</v>
      </c>
      <c r="AG461">
        <v>-2</v>
      </c>
      <c r="AH461">
        <v>7.7030000000000003</v>
      </c>
      <c r="AI461">
        <v>14</v>
      </c>
      <c r="AJ461">
        <v>191</v>
      </c>
      <c r="AK461">
        <v>188.3</v>
      </c>
      <c r="AL461">
        <v>6.9</v>
      </c>
      <c r="AM461">
        <v>195</v>
      </c>
      <c r="AN461" t="s">
        <v>155</v>
      </c>
      <c r="AO461">
        <v>1</v>
      </c>
      <c r="AP461" s="42">
        <v>0.78883101851851845</v>
      </c>
      <c r="AQ461">
        <v>47.164172999999998</v>
      </c>
      <c r="AR461">
        <v>-88.488146</v>
      </c>
      <c r="AS461">
        <v>319.39999999999998</v>
      </c>
      <c r="AT461">
        <v>24.5</v>
      </c>
      <c r="AU461">
        <v>12</v>
      </c>
      <c r="AV461">
        <v>9</v>
      </c>
      <c r="AW461" t="s">
        <v>208</v>
      </c>
      <c r="AX461">
        <v>1.1081000000000001</v>
      </c>
      <c r="AY461">
        <v>1.4080999999999999</v>
      </c>
      <c r="AZ461">
        <v>2.2999999999999998</v>
      </c>
      <c r="BA461">
        <v>14.471</v>
      </c>
      <c r="BB461">
        <v>44.88</v>
      </c>
      <c r="BC461">
        <v>3.1</v>
      </c>
      <c r="BD461">
        <v>3.819</v>
      </c>
      <c r="BE461">
        <v>3207.2370000000001</v>
      </c>
      <c r="BF461">
        <v>2.5720000000000001</v>
      </c>
      <c r="BG461">
        <v>9.6329999999999991</v>
      </c>
      <c r="BH461">
        <v>12.843</v>
      </c>
      <c r="BI461">
        <v>22.475999999999999</v>
      </c>
      <c r="BJ461">
        <v>8.3729999999999993</v>
      </c>
      <c r="BK461">
        <v>11.163</v>
      </c>
      <c r="BL461">
        <v>19.536000000000001</v>
      </c>
      <c r="BM461">
        <v>0</v>
      </c>
      <c r="BQ461">
        <v>6659.1090000000004</v>
      </c>
      <c r="BR461">
        <v>4.9970000000000001E-2</v>
      </c>
      <c r="BS461">
        <v>0.15929699999999999</v>
      </c>
      <c r="BT461">
        <v>6.0000000000000001E-3</v>
      </c>
      <c r="BU461">
        <v>1.2029030000000001</v>
      </c>
      <c r="BV461">
        <v>3.2018697</v>
      </c>
    </row>
    <row r="462" spans="1:74" customFormat="1" x14ac:dyDescent="0.25">
      <c r="A462" s="40">
        <v>41705</v>
      </c>
      <c r="B462" s="41">
        <v>3.893171296296296E-2</v>
      </c>
      <c r="C462">
        <v>4.8499999999999996</v>
      </c>
      <c r="D462">
        <v>6.4000000000000003E-3</v>
      </c>
      <c r="E462">
        <v>64.399677999999994</v>
      </c>
      <c r="F462">
        <v>136.69999999999999</v>
      </c>
      <c r="G462">
        <v>183.8</v>
      </c>
      <c r="H462">
        <v>-30.1</v>
      </c>
      <c r="J462">
        <v>13.5</v>
      </c>
      <c r="K462">
        <v>0.96250000000000002</v>
      </c>
      <c r="L462">
        <v>4.6676000000000002</v>
      </c>
      <c r="M462">
        <v>6.1999999999999998E-3</v>
      </c>
      <c r="N462">
        <v>131.56059999999999</v>
      </c>
      <c r="O462">
        <v>176.9</v>
      </c>
      <c r="P462">
        <v>308.5</v>
      </c>
      <c r="Q462">
        <v>114.3509</v>
      </c>
      <c r="R462">
        <v>153.7593</v>
      </c>
      <c r="S462">
        <v>268.10000000000002</v>
      </c>
      <c r="T462">
        <v>0</v>
      </c>
      <c r="W462">
        <v>0</v>
      </c>
      <c r="X462">
        <v>12.9931</v>
      </c>
      <c r="Y462">
        <v>12</v>
      </c>
      <c r="Z462">
        <v>853</v>
      </c>
      <c r="AA462">
        <v>870</v>
      </c>
      <c r="AB462">
        <v>861</v>
      </c>
      <c r="AC462">
        <v>81</v>
      </c>
      <c r="AD462">
        <v>19.260000000000002</v>
      </c>
      <c r="AE462">
        <v>0.44</v>
      </c>
      <c r="AF462">
        <v>969</v>
      </c>
      <c r="AG462">
        <v>-2</v>
      </c>
      <c r="AH462">
        <v>8</v>
      </c>
      <c r="AI462">
        <v>14</v>
      </c>
      <c r="AJ462">
        <v>191</v>
      </c>
      <c r="AK462">
        <v>188</v>
      </c>
      <c r="AL462">
        <v>6.8</v>
      </c>
      <c r="AM462">
        <v>194.6</v>
      </c>
      <c r="AN462" t="s">
        <v>155</v>
      </c>
      <c r="AO462">
        <v>1</v>
      </c>
      <c r="AP462" s="42">
        <v>0.7888425925925926</v>
      </c>
      <c r="AQ462">
        <v>47.164166999999999</v>
      </c>
      <c r="AR462">
        <v>-88.488281000000001</v>
      </c>
      <c r="AS462">
        <v>319.60000000000002</v>
      </c>
      <c r="AT462">
        <v>23.3</v>
      </c>
      <c r="AU462">
        <v>12</v>
      </c>
      <c r="AV462">
        <v>9</v>
      </c>
      <c r="AW462" t="s">
        <v>208</v>
      </c>
      <c r="AX462">
        <v>1.2</v>
      </c>
      <c r="AY462">
        <v>1.508092</v>
      </c>
      <c r="AZ462">
        <v>2.3080919999999998</v>
      </c>
      <c r="BA462">
        <v>14.471</v>
      </c>
      <c r="BB462">
        <v>44.09</v>
      </c>
      <c r="BC462">
        <v>3.05</v>
      </c>
      <c r="BD462">
        <v>3.9009999999999998</v>
      </c>
      <c r="BE462">
        <v>3206.5360000000001</v>
      </c>
      <c r="BF462">
        <v>2.71</v>
      </c>
      <c r="BG462">
        <v>9.4649999999999999</v>
      </c>
      <c r="BH462">
        <v>12.726000000000001</v>
      </c>
      <c r="BI462">
        <v>22.190999999999999</v>
      </c>
      <c r="BJ462">
        <v>8.2270000000000003</v>
      </c>
      <c r="BK462">
        <v>11.061999999999999</v>
      </c>
      <c r="BL462">
        <v>19.288</v>
      </c>
      <c r="BM462">
        <v>0</v>
      </c>
      <c r="BQ462">
        <v>6490.1779999999999</v>
      </c>
      <c r="BR462">
        <v>5.4030000000000002E-2</v>
      </c>
      <c r="BS462">
        <v>0.15829699999999999</v>
      </c>
      <c r="BT462">
        <v>6.7029999999999998E-3</v>
      </c>
      <c r="BU462">
        <v>1.300638</v>
      </c>
      <c r="BV462">
        <v>3.1817696999999998</v>
      </c>
    </row>
    <row r="463" spans="1:74" customFormat="1" x14ac:dyDescent="0.25">
      <c r="A463" s="40">
        <v>41705</v>
      </c>
      <c r="B463" s="41">
        <v>3.894328703703704E-2</v>
      </c>
      <c r="C463">
        <v>5.6159999999999997</v>
      </c>
      <c r="D463">
        <v>7.4999999999999997E-3</v>
      </c>
      <c r="E463">
        <v>75.058042999999998</v>
      </c>
      <c r="F463">
        <v>136.1</v>
      </c>
      <c r="G463">
        <v>183.2</v>
      </c>
      <c r="H463">
        <v>-10</v>
      </c>
      <c r="J463">
        <v>13.5</v>
      </c>
      <c r="K463">
        <v>0.95609999999999995</v>
      </c>
      <c r="L463">
        <v>5.3693999999999997</v>
      </c>
      <c r="M463">
        <v>7.1999999999999998E-3</v>
      </c>
      <c r="N463">
        <v>130.10319999999999</v>
      </c>
      <c r="O463">
        <v>175.12799999999999</v>
      </c>
      <c r="P463">
        <v>305.2</v>
      </c>
      <c r="Q463">
        <v>113.08410000000001</v>
      </c>
      <c r="R463">
        <v>152.2192</v>
      </c>
      <c r="S463">
        <v>265.3</v>
      </c>
      <c r="T463">
        <v>0</v>
      </c>
      <c r="W463">
        <v>0</v>
      </c>
      <c r="X463">
        <v>12.907999999999999</v>
      </c>
      <c r="Y463">
        <v>12</v>
      </c>
      <c r="Z463">
        <v>854</v>
      </c>
      <c r="AA463">
        <v>869</v>
      </c>
      <c r="AB463">
        <v>861</v>
      </c>
      <c r="AC463">
        <v>81</v>
      </c>
      <c r="AD463">
        <v>19.260000000000002</v>
      </c>
      <c r="AE463">
        <v>0.44</v>
      </c>
      <c r="AF463">
        <v>969</v>
      </c>
      <c r="AG463">
        <v>-2</v>
      </c>
      <c r="AH463">
        <v>8</v>
      </c>
      <c r="AI463">
        <v>14</v>
      </c>
      <c r="AJ463">
        <v>190.3</v>
      </c>
      <c r="AK463">
        <v>188</v>
      </c>
      <c r="AL463">
        <v>6.8</v>
      </c>
      <c r="AM463">
        <v>194.3</v>
      </c>
      <c r="AN463" t="s">
        <v>155</v>
      </c>
      <c r="AO463">
        <v>1</v>
      </c>
      <c r="AP463" s="42">
        <v>0.78885416666666675</v>
      </c>
      <c r="AQ463">
        <v>47.164169999999999</v>
      </c>
      <c r="AR463">
        <v>-88.488409000000004</v>
      </c>
      <c r="AS463">
        <v>319.2</v>
      </c>
      <c r="AT463">
        <v>22</v>
      </c>
      <c r="AU463">
        <v>12</v>
      </c>
      <c r="AV463">
        <v>9</v>
      </c>
      <c r="AW463" t="s">
        <v>208</v>
      </c>
      <c r="AX463">
        <v>1.2</v>
      </c>
      <c r="AY463">
        <v>1.6080080000000001</v>
      </c>
      <c r="AZ463">
        <v>2.4</v>
      </c>
      <c r="BA463">
        <v>14.471</v>
      </c>
      <c r="BB463">
        <v>38.21</v>
      </c>
      <c r="BC463">
        <v>2.64</v>
      </c>
      <c r="BD463">
        <v>4.5869999999999997</v>
      </c>
      <c r="BE463">
        <v>3202.91</v>
      </c>
      <c r="BF463">
        <v>2.7250000000000001</v>
      </c>
      <c r="BG463">
        <v>8.1270000000000007</v>
      </c>
      <c r="BH463">
        <v>10.94</v>
      </c>
      <c r="BI463">
        <v>19.067</v>
      </c>
      <c r="BJ463">
        <v>7.0640000000000001</v>
      </c>
      <c r="BK463">
        <v>9.5090000000000003</v>
      </c>
      <c r="BL463">
        <v>16.573</v>
      </c>
      <c r="BM463">
        <v>0</v>
      </c>
      <c r="BQ463">
        <v>5598.5249999999996</v>
      </c>
      <c r="BR463">
        <v>8.4417000000000006E-2</v>
      </c>
      <c r="BS463">
        <v>0.15870300000000001</v>
      </c>
      <c r="BT463">
        <v>7.0000000000000001E-3</v>
      </c>
      <c r="BU463">
        <v>2.0321280000000002</v>
      </c>
      <c r="BV463">
        <v>3.1899302999999999</v>
      </c>
    </row>
    <row r="464" spans="1:74" customFormat="1" x14ac:dyDescent="0.25">
      <c r="A464" s="40">
        <v>41705</v>
      </c>
      <c r="B464" s="41">
        <v>3.8954861111111107E-2</v>
      </c>
      <c r="C464">
        <v>6.117</v>
      </c>
      <c r="D464">
        <v>8.6999999999999994E-3</v>
      </c>
      <c r="E464">
        <v>86.586207000000002</v>
      </c>
      <c r="F464">
        <v>151.4</v>
      </c>
      <c r="G464">
        <v>197.2</v>
      </c>
      <c r="H464">
        <v>-22.2</v>
      </c>
      <c r="J464">
        <v>13.48</v>
      </c>
      <c r="K464">
        <v>0.95209999999999995</v>
      </c>
      <c r="L464">
        <v>5.8242000000000003</v>
      </c>
      <c r="M464">
        <v>8.2000000000000007E-3</v>
      </c>
      <c r="N464">
        <v>144.09739999999999</v>
      </c>
      <c r="O464">
        <v>187.7621</v>
      </c>
      <c r="P464">
        <v>331.9</v>
      </c>
      <c r="Q464">
        <v>125.24769999999999</v>
      </c>
      <c r="R464">
        <v>163.20050000000001</v>
      </c>
      <c r="S464">
        <v>288.39999999999998</v>
      </c>
      <c r="T464">
        <v>0</v>
      </c>
      <c r="W464">
        <v>0</v>
      </c>
      <c r="X464">
        <v>12.8292</v>
      </c>
      <c r="Y464">
        <v>12</v>
      </c>
      <c r="Z464">
        <v>853</v>
      </c>
      <c r="AA464">
        <v>870</v>
      </c>
      <c r="AB464">
        <v>860</v>
      </c>
      <c r="AC464">
        <v>81</v>
      </c>
      <c r="AD464">
        <v>19.260000000000002</v>
      </c>
      <c r="AE464">
        <v>0.44</v>
      </c>
      <c r="AF464">
        <v>969</v>
      </c>
      <c r="AG464">
        <v>-2</v>
      </c>
      <c r="AH464">
        <v>8</v>
      </c>
      <c r="AI464">
        <v>14</v>
      </c>
      <c r="AJ464">
        <v>190.7</v>
      </c>
      <c r="AK464">
        <v>188</v>
      </c>
      <c r="AL464">
        <v>6.8</v>
      </c>
      <c r="AM464">
        <v>194.1</v>
      </c>
      <c r="AN464" t="s">
        <v>155</v>
      </c>
      <c r="AO464">
        <v>1</v>
      </c>
      <c r="AP464" s="42">
        <v>0.78886574074074067</v>
      </c>
      <c r="AQ464">
        <v>47.164189</v>
      </c>
      <c r="AR464">
        <v>-88.488523999999998</v>
      </c>
      <c r="AS464">
        <v>318.8</v>
      </c>
      <c r="AT464">
        <v>20.6</v>
      </c>
      <c r="AU464">
        <v>12</v>
      </c>
      <c r="AV464">
        <v>9</v>
      </c>
      <c r="AW464" t="s">
        <v>208</v>
      </c>
      <c r="AX464">
        <v>1.1919</v>
      </c>
      <c r="AY464">
        <v>1.7</v>
      </c>
      <c r="AZ464">
        <v>2.4</v>
      </c>
      <c r="BA464">
        <v>14.471</v>
      </c>
      <c r="BB464">
        <v>35.15</v>
      </c>
      <c r="BC464">
        <v>2.4300000000000002</v>
      </c>
      <c r="BD464">
        <v>5.0359999999999996</v>
      </c>
      <c r="BE464">
        <v>3200.7910000000002</v>
      </c>
      <c r="BF464">
        <v>2.883</v>
      </c>
      <c r="BG464">
        <v>8.2929999999999993</v>
      </c>
      <c r="BH464">
        <v>10.805999999999999</v>
      </c>
      <c r="BI464">
        <v>19.099</v>
      </c>
      <c r="BJ464">
        <v>7.2080000000000002</v>
      </c>
      <c r="BK464">
        <v>9.3919999999999995</v>
      </c>
      <c r="BL464">
        <v>16.600999999999999</v>
      </c>
      <c r="BM464">
        <v>0</v>
      </c>
      <c r="BQ464">
        <v>5126.4750000000004</v>
      </c>
      <c r="BR464">
        <v>0.10795100000000001</v>
      </c>
      <c r="BS464">
        <v>0.15829699999999999</v>
      </c>
      <c r="BT464">
        <v>7.0000000000000001E-3</v>
      </c>
      <c r="BU464">
        <v>2.5986509999999998</v>
      </c>
      <c r="BV464">
        <v>3.1817696999999998</v>
      </c>
    </row>
    <row r="465" spans="1:74" customFormat="1" x14ac:dyDescent="0.25">
      <c r="A465" s="40">
        <v>41705</v>
      </c>
      <c r="B465" s="41">
        <v>3.8966435185185187E-2</v>
      </c>
      <c r="C465">
        <v>6.351</v>
      </c>
      <c r="D465">
        <v>5.1999999999999998E-3</v>
      </c>
      <c r="E465">
        <v>52.103448</v>
      </c>
      <c r="F465">
        <v>167.1</v>
      </c>
      <c r="G465">
        <v>208.7</v>
      </c>
      <c r="H465">
        <v>-12.4</v>
      </c>
      <c r="J465">
        <v>13.03</v>
      </c>
      <c r="K465">
        <v>0.95020000000000004</v>
      </c>
      <c r="L465">
        <v>6.0343999999999998</v>
      </c>
      <c r="M465">
        <v>5.0000000000000001E-3</v>
      </c>
      <c r="N465">
        <v>158.73159999999999</v>
      </c>
      <c r="O465">
        <v>198.33760000000001</v>
      </c>
      <c r="P465">
        <v>357.1</v>
      </c>
      <c r="Q465">
        <v>137.9675</v>
      </c>
      <c r="R465">
        <v>172.39259999999999</v>
      </c>
      <c r="S465">
        <v>310.39999999999998</v>
      </c>
      <c r="T465">
        <v>0</v>
      </c>
      <c r="W465">
        <v>0</v>
      </c>
      <c r="X465">
        <v>12.3825</v>
      </c>
      <c r="Y465">
        <v>12</v>
      </c>
      <c r="Z465">
        <v>852</v>
      </c>
      <c r="AA465">
        <v>869</v>
      </c>
      <c r="AB465">
        <v>860</v>
      </c>
      <c r="AC465">
        <v>81</v>
      </c>
      <c r="AD465">
        <v>19.260000000000002</v>
      </c>
      <c r="AE465">
        <v>0.44</v>
      </c>
      <c r="AF465">
        <v>969</v>
      </c>
      <c r="AG465">
        <v>-2</v>
      </c>
      <c r="AH465">
        <v>8</v>
      </c>
      <c r="AI465">
        <v>14</v>
      </c>
      <c r="AJ465">
        <v>191</v>
      </c>
      <c r="AK465">
        <v>188</v>
      </c>
      <c r="AL465">
        <v>6.8</v>
      </c>
      <c r="AM465">
        <v>194.4</v>
      </c>
      <c r="AN465" t="s">
        <v>155</v>
      </c>
      <c r="AO465">
        <v>1</v>
      </c>
      <c r="AP465" s="42">
        <v>0.78887731481481482</v>
      </c>
      <c r="AQ465">
        <v>47.164214999999999</v>
      </c>
      <c r="AR465">
        <v>-88.488636</v>
      </c>
      <c r="AS465">
        <v>318.7</v>
      </c>
      <c r="AT465">
        <v>20.2</v>
      </c>
      <c r="AU465">
        <v>12</v>
      </c>
      <c r="AV465">
        <v>9</v>
      </c>
      <c r="AW465" t="s">
        <v>208</v>
      </c>
      <c r="AX465">
        <v>1.1000000000000001</v>
      </c>
      <c r="AY465">
        <v>1.7081</v>
      </c>
      <c r="AZ465">
        <v>2.3919000000000001</v>
      </c>
      <c r="BA465">
        <v>14.471</v>
      </c>
      <c r="BB465">
        <v>33.909999999999997</v>
      </c>
      <c r="BC465">
        <v>2.34</v>
      </c>
      <c r="BD465">
        <v>5.2409999999999997</v>
      </c>
      <c r="BE465">
        <v>3201.94</v>
      </c>
      <c r="BF465">
        <v>1.6719999999999999</v>
      </c>
      <c r="BG465">
        <v>8.82</v>
      </c>
      <c r="BH465">
        <v>11.021000000000001</v>
      </c>
      <c r="BI465">
        <v>19.841000000000001</v>
      </c>
      <c r="BJ465">
        <v>7.6660000000000004</v>
      </c>
      <c r="BK465">
        <v>9.5790000000000006</v>
      </c>
      <c r="BL465">
        <v>17.245999999999999</v>
      </c>
      <c r="BM465">
        <v>0</v>
      </c>
      <c r="BQ465">
        <v>4777.3320000000003</v>
      </c>
      <c r="BR465">
        <v>0.13127800000000001</v>
      </c>
      <c r="BS465">
        <v>0.158</v>
      </c>
      <c r="BT465">
        <v>6.2969999999999996E-3</v>
      </c>
      <c r="BU465">
        <v>3.1601900000000001</v>
      </c>
      <c r="BV465">
        <v>3.1758000000000002</v>
      </c>
    </row>
    <row r="466" spans="1:74" customFormat="1" x14ac:dyDescent="0.25">
      <c r="A466" s="40">
        <v>41705</v>
      </c>
      <c r="B466" s="41">
        <v>3.8978009259259254E-2</v>
      </c>
      <c r="C466">
        <v>6.5220000000000002</v>
      </c>
      <c r="D466">
        <v>4.1999999999999997E-3</v>
      </c>
      <c r="E466">
        <v>42.433520999999999</v>
      </c>
      <c r="F466">
        <v>173.5</v>
      </c>
      <c r="G466">
        <v>216.5</v>
      </c>
      <c r="H466">
        <v>-19</v>
      </c>
      <c r="J466">
        <v>12.55</v>
      </c>
      <c r="K466">
        <v>0.94879999999999998</v>
      </c>
      <c r="L466">
        <v>6.1885000000000003</v>
      </c>
      <c r="M466">
        <v>4.0000000000000001E-3</v>
      </c>
      <c r="N466">
        <v>164.6208</v>
      </c>
      <c r="O466">
        <v>205.43530000000001</v>
      </c>
      <c r="P466">
        <v>370.1</v>
      </c>
      <c r="Q466">
        <v>143.0864</v>
      </c>
      <c r="R466">
        <v>178.56190000000001</v>
      </c>
      <c r="S466">
        <v>321.60000000000002</v>
      </c>
      <c r="T466">
        <v>0</v>
      </c>
      <c r="W466">
        <v>0</v>
      </c>
      <c r="X466">
        <v>11.906599999999999</v>
      </c>
      <c r="Y466">
        <v>12</v>
      </c>
      <c r="Z466">
        <v>853</v>
      </c>
      <c r="AA466">
        <v>870</v>
      </c>
      <c r="AB466">
        <v>860</v>
      </c>
      <c r="AC466">
        <v>81</v>
      </c>
      <c r="AD466">
        <v>19.260000000000002</v>
      </c>
      <c r="AE466">
        <v>0.44</v>
      </c>
      <c r="AF466">
        <v>969</v>
      </c>
      <c r="AG466">
        <v>-2</v>
      </c>
      <c r="AH466">
        <v>8</v>
      </c>
      <c r="AI466">
        <v>14</v>
      </c>
      <c r="AJ466">
        <v>191</v>
      </c>
      <c r="AK466">
        <v>188</v>
      </c>
      <c r="AL466">
        <v>6.8</v>
      </c>
      <c r="AM466">
        <v>194.8</v>
      </c>
      <c r="AN466" t="s">
        <v>155</v>
      </c>
      <c r="AO466">
        <v>1</v>
      </c>
      <c r="AP466" s="42">
        <v>0.78888888888888886</v>
      </c>
      <c r="AQ466">
        <v>47.164239999999999</v>
      </c>
      <c r="AR466">
        <v>-88.488749999999996</v>
      </c>
      <c r="AS466">
        <v>318.3</v>
      </c>
      <c r="AT466">
        <v>20.9</v>
      </c>
      <c r="AU466">
        <v>12</v>
      </c>
      <c r="AV466">
        <v>9</v>
      </c>
      <c r="AW466" t="s">
        <v>208</v>
      </c>
      <c r="AX466">
        <v>1.1081000000000001</v>
      </c>
      <c r="AY466">
        <v>1.8</v>
      </c>
      <c r="AZ466">
        <v>2.2999999999999998</v>
      </c>
      <c r="BA466">
        <v>14.471</v>
      </c>
      <c r="BB466">
        <v>33.049999999999997</v>
      </c>
      <c r="BC466">
        <v>2.2799999999999998</v>
      </c>
      <c r="BD466">
        <v>5.3940000000000001</v>
      </c>
      <c r="BE466">
        <v>3201.9580000000001</v>
      </c>
      <c r="BF466">
        <v>1.3260000000000001</v>
      </c>
      <c r="BG466">
        <v>8.92</v>
      </c>
      <c r="BH466">
        <v>11.131</v>
      </c>
      <c r="BI466">
        <v>20.050999999999998</v>
      </c>
      <c r="BJ466">
        <v>7.7530000000000001</v>
      </c>
      <c r="BK466">
        <v>9.6750000000000007</v>
      </c>
      <c r="BL466">
        <v>17.428000000000001</v>
      </c>
      <c r="BM466">
        <v>0</v>
      </c>
      <c r="BQ466">
        <v>4479.3580000000002</v>
      </c>
      <c r="BR466">
        <v>0.15376300000000001</v>
      </c>
      <c r="BS466">
        <v>0.158</v>
      </c>
      <c r="BT466">
        <v>6.0000000000000001E-3</v>
      </c>
      <c r="BU466">
        <v>3.70146</v>
      </c>
      <c r="BV466">
        <v>3.1758000000000002</v>
      </c>
    </row>
    <row r="467" spans="1:74" customFormat="1" x14ac:dyDescent="0.25">
      <c r="A467" s="40">
        <v>41705</v>
      </c>
      <c r="B467" s="41">
        <v>3.8989583333333334E-2</v>
      </c>
      <c r="C467">
        <v>6.66</v>
      </c>
      <c r="D467">
        <v>3.3999999999999998E-3</v>
      </c>
      <c r="E467">
        <v>33.940972000000002</v>
      </c>
      <c r="F467">
        <v>173.7</v>
      </c>
      <c r="G467">
        <v>223.2</v>
      </c>
      <c r="H467">
        <v>-30.1</v>
      </c>
      <c r="J467">
        <v>12.12</v>
      </c>
      <c r="K467">
        <v>0.9476</v>
      </c>
      <c r="L467">
        <v>6.3113000000000001</v>
      </c>
      <c r="M467">
        <v>3.2000000000000002E-3</v>
      </c>
      <c r="N467">
        <v>164.6071</v>
      </c>
      <c r="O467">
        <v>211.49850000000001</v>
      </c>
      <c r="P467">
        <v>376.1</v>
      </c>
      <c r="Q467">
        <v>143.42099999999999</v>
      </c>
      <c r="R467">
        <v>184.27709999999999</v>
      </c>
      <c r="S467">
        <v>327.7</v>
      </c>
      <c r="T467">
        <v>0</v>
      </c>
      <c r="W467">
        <v>0</v>
      </c>
      <c r="X467">
        <v>11.4878</v>
      </c>
      <c r="Y467">
        <v>12</v>
      </c>
      <c r="Z467">
        <v>853</v>
      </c>
      <c r="AA467">
        <v>870</v>
      </c>
      <c r="AB467">
        <v>861</v>
      </c>
      <c r="AC467">
        <v>81</v>
      </c>
      <c r="AD467">
        <v>20.29</v>
      </c>
      <c r="AE467">
        <v>0.47</v>
      </c>
      <c r="AF467">
        <v>969</v>
      </c>
      <c r="AG467">
        <v>-1.3</v>
      </c>
      <c r="AH467">
        <v>8</v>
      </c>
      <c r="AI467">
        <v>14</v>
      </c>
      <c r="AJ467">
        <v>191</v>
      </c>
      <c r="AK467">
        <v>188</v>
      </c>
      <c r="AL467">
        <v>6.9</v>
      </c>
      <c r="AM467">
        <v>195</v>
      </c>
      <c r="AN467" t="s">
        <v>155</v>
      </c>
      <c r="AO467">
        <v>1</v>
      </c>
      <c r="AP467" s="42">
        <v>0.78890046296296301</v>
      </c>
      <c r="AQ467">
        <v>47.164257999999997</v>
      </c>
      <c r="AR467">
        <v>-88.488878999999997</v>
      </c>
      <c r="AS467">
        <v>317.89999999999998</v>
      </c>
      <c r="AT467">
        <v>22.4</v>
      </c>
      <c r="AU467">
        <v>12</v>
      </c>
      <c r="AV467">
        <v>9</v>
      </c>
      <c r="AW467" t="s">
        <v>208</v>
      </c>
      <c r="AX467">
        <v>1.2081</v>
      </c>
      <c r="AY467">
        <v>1.8</v>
      </c>
      <c r="AZ467">
        <v>2.3081</v>
      </c>
      <c r="BA467">
        <v>14.471</v>
      </c>
      <c r="BB467">
        <v>32.39</v>
      </c>
      <c r="BC467">
        <v>2.2400000000000002</v>
      </c>
      <c r="BD467">
        <v>5.5250000000000004</v>
      </c>
      <c r="BE467">
        <v>3202.0039999999999</v>
      </c>
      <c r="BF467">
        <v>1.0389999999999999</v>
      </c>
      <c r="BG467">
        <v>8.7460000000000004</v>
      </c>
      <c r="BH467">
        <v>11.237</v>
      </c>
      <c r="BI467">
        <v>19.983000000000001</v>
      </c>
      <c r="BJ467">
        <v>7.62</v>
      </c>
      <c r="BK467">
        <v>9.7910000000000004</v>
      </c>
      <c r="BL467">
        <v>17.411000000000001</v>
      </c>
      <c r="BM467">
        <v>0</v>
      </c>
      <c r="BQ467">
        <v>4237.7830000000004</v>
      </c>
      <c r="BR467">
        <v>0.16983200000000001</v>
      </c>
      <c r="BS467">
        <v>0.15659500000000001</v>
      </c>
      <c r="BT467">
        <v>6.7019999999999996E-3</v>
      </c>
      <c r="BU467">
        <v>4.0882849999999999</v>
      </c>
      <c r="BV467">
        <v>3.1475594999999998</v>
      </c>
    </row>
    <row r="468" spans="1:74" customFormat="1" x14ac:dyDescent="0.25">
      <c r="A468" s="40">
        <v>41705</v>
      </c>
      <c r="B468" s="41">
        <v>3.9001157407407408E-2</v>
      </c>
      <c r="C468">
        <v>6.6669999999999998</v>
      </c>
      <c r="D468">
        <v>3.3999999999999998E-3</v>
      </c>
      <c r="E468">
        <v>34.375</v>
      </c>
      <c r="F468">
        <v>173.8</v>
      </c>
      <c r="G468">
        <v>222.4</v>
      </c>
      <c r="H468">
        <v>-10</v>
      </c>
      <c r="J468">
        <v>11.87</v>
      </c>
      <c r="K468">
        <v>0.9476</v>
      </c>
      <c r="L468">
        <v>6.3177000000000003</v>
      </c>
      <c r="M468">
        <v>3.3E-3</v>
      </c>
      <c r="N468">
        <v>164.69880000000001</v>
      </c>
      <c r="O468">
        <v>210.74250000000001</v>
      </c>
      <c r="P468">
        <v>375.4</v>
      </c>
      <c r="Q468">
        <v>143.6533</v>
      </c>
      <c r="R468">
        <v>183.8134</v>
      </c>
      <c r="S468">
        <v>327.5</v>
      </c>
      <c r="T468">
        <v>0</v>
      </c>
      <c r="W468">
        <v>0</v>
      </c>
      <c r="X468">
        <v>11.2502</v>
      </c>
      <c r="Y468">
        <v>12.1</v>
      </c>
      <c r="Z468">
        <v>852</v>
      </c>
      <c r="AA468">
        <v>870</v>
      </c>
      <c r="AB468">
        <v>861</v>
      </c>
      <c r="AC468">
        <v>81</v>
      </c>
      <c r="AD468">
        <v>20.74</v>
      </c>
      <c r="AE468">
        <v>0.48</v>
      </c>
      <c r="AF468">
        <v>969</v>
      </c>
      <c r="AG468">
        <v>-1</v>
      </c>
      <c r="AH468">
        <v>8</v>
      </c>
      <c r="AI468">
        <v>14</v>
      </c>
      <c r="AJ468">
        <v>191</v>
      </c>
      <c r="AK468">
        <v>188</v>
      </c>
      <c r="AL468">
        <v>7.1</v>
      </c>
      <c r="AM468">
        <v>195</v>
      </c>
      <c r="AN468" t="s">
        <v>155</v>
      </c>
      <c r="AO468">
        <v>1</v>
      </c>
      <c r="AP468" s="42">
        <v>0.78891203703703694</v>
      </c>
      <c r="AQ468">
        <v>47.164264000000003</v>
      </c>
      <c r="AR468">
        <v>-88.489019999999996</v>
      </c>
      <c r="AS468">
        <v>317.7</v>
      </c>
      <c r="AT468">
        <v>23.9</v>
      </c>
      <c r="AU468">
        <v>12</v>
      </c>
      <c r="AV468">
        <v>9</v>
      </c>
      <c r="AW468" t="s">
        <v>208</v>
      </c>
      <c r="AX468">
        <v>1.2838000000000001</v>
      </c>
      <c r="AY468">
        <v>1.8</v>
      </c>
      <c r="AZ468">
        <v>2.3837999999999999</v>
      </c>
      <c r="BA468">
        <v>14.471</v>
      </c>
      <c r="BB468">
        <v>32.36</v>
      </c>
      <c r="BC468">
        <v>2.2400000000000002</v>
      </c>
      <c r="BD468">
        <v>5.5250000000000004</v>
      </c>
      <c r="BE468">
        <v>3201.962</v>
      </c>
      <c r="BF468">
        <v>1.0509999999999999</v>
      </c>
      <c r="BG468">
        <v>8.7409999999999997</v>
      </c>
      <c r="BH468">
        <v>11.185</v>
      </c>
      <c r="BI468">
        <v>19.927</v>
      </c>
      <c r="BJ468">
        <v>7.6239999999999997</v>
      </c>
      <c r="BK468">
        <v>9.7560000000000002</v>
      </c>
      <c r="BL468">
        <v>17.38</v>
      </c>
      <c r="BM468">
        <v>0</v>
      </c>
      <c r="BQ468">
        <v>4145.8429999999998</v>
      </c>
      <c r="BR468">
        <v>0.18454100000000001</v>
      </c>
      <c r="BS468">
        <v>0.15740499999999999</v>
      </c>
      <c r="BT468">
        <v>6.2969999999999996E-3</v>
      </c>
      <c r="BU468">
        <v>4.4423529999999998</v>
      </c>
      <c r="BV468">
        <v>3.1638405000000001</v>
      </c>
    </row>
    <row r="469" spans="1:74" customFormat="1" x14ac:dyDescent="0.25">
      <c r="A469" s="40">
        <v>41705</v>
      </c>
      <c r="B469" s="41">
        <v>3.9012731481481482E-2</v>
      </c>
      <c r="C469">
        <v>6.7359999999999998</v>
      </c>
      <c r="D469">
        <v>3.7000000000000002E-3</v>
      </c>
      <c r="E469">
        <v>37.422145</v>
      </c>
      <c r="F469">
        <v>173.5</v>
      </c>
      <c r="G469">
        <v>219.5</v>
      </c>
      <c r="H469">
        <v>-20</v>
      </c>
      <c r="J469">
        <v>11.7</v>
      </c>
      <c r="K469">
        <v>0.94720000000000004</v>
      </c>
      <c r="L469">
        <v>6.3807</v>
      </c>
      <c r="M469">
        <v>3.5000000000000001E-3</v>
      </c>
      <c r="N469">
        <v>164.35990000000001</v>
      </c>
      <c r="O469">
        <v>207.9479</v>
      </c>
      <c r="P469">
        <v>372.3</v>
      </c>
      <c r="Q469">
        <v>143.00380000000001</v>
      </c>
      <c r="R469">
        <v>180.9281</v>
      </c>
      <c r="S469">
        <v>323.89999999999998</v>
      </c>
      <c r="T469">
        <v>0</v>
      </c>
      <c r="W469">
        <v>0</v>
      </c>
      <c r="X469">
        <v>11.082700000000001</v>
      </c>
      <c r="Y469">
        <v>12</v>
      </c>
      <c r="Z469">
        <v>852</v>
      </c>
      <c r="AA469">
        <v>870</v>
      </c>
      <c r="AB469">
        <v>860</v>
      </c>
      <c r="AC469">
        <v>81</v>
      </c>
      <c r="AD469">
        <v>19.690000000000001</v>
      </c>
      <c r="AE469">
        <v>0.45</v>
      </c>
      <c r="AF469">
        <v>969</v>
      </c>
      <c r="AG469">
        <v>-1.7</v>
      </c>
      <c r="AH469">
        <v>8</v>
      </c>
      <c r="AI469">
        <v>14</v>
      </c>
      <c r="AJ469">
        <v>191</v>
      </c>
      <c r="AK469">
        <v>188</v>
      </c>
      <c r="AL469">
        <v>7.2</v>
      </c>
      <c r="AM469">
        <v>195</v>
      </c>
      <c r="AN469" t="s">
        <v>155</v>
      </c>
      <c r="AO469">
        <v>1</v>
      </c>
      <c r="AP469" s="42">
        <v>0.78892361111111109</v>
      </c>
      <c r="AQ469">
        <v>47.164245000000001</v>
      </c>
      <c r="AR469">
        <v>-88.489176</v>
      </c>
      <c r="AS469">
        <v>317.39999999999998</v>
      </c>
      <c r="AT469">
        <v>26.8</v>
      </c>
      <c r="AU469">
        <v>12</v>
      </c>
      <c r="AV469">
        <v>9</v>
      </c>
      <c r="AW469" t="s">
        <v>208</v>
      </c>
      <c r="AX469">
        <v>1.1000000000000001</v>
      </c>
      <c r="AY469">
        <v>1.8</v>
      </c>
      <c r="AZ469">
        <v>2.2000000000000002</v>
      </c>
      <c r="BA469">
        <v>14.471</v>
      </c>
      <c r="BB469">
        <v>32.03</v>
      </c>
      <c r="BC469">
        <v>2.21</v>
      </c>
      <c r="BD469">
        <v>5.57</v>
      </c>
      <c r="BE469">
        <v>3201.6379999999999</v>
      </c>
      <c r="BF469">
        <v>1.1319999999999999</v>
      </c>
      <c r="BG469">
        <v>8.6359999999999992</v>
      </c>
      <c r="BH469">
        <v>10.927</v>
      </c>
      <c r="BI469">
        <v>19.562999999999999</v>
      </c>
      <c r="BJ469">
        <v>7.5140000000000002</v>
      </c>
      <c r="BK469">
        <v>9.5069999999999997</v>
      </c>
      <c r="BL469">
        <v>17.021000000000001</v>
      </c>
      <c r="BM469">
        <v>0</v>
      </c>
      <c r="BQ469">
        <v>4043.4029999999998</v>
      </c>
      <c r="BR469">
        <v>0.18337600000000001</v>
      </c>
      <c r="BS469">
        <v>0.15659400000000001</v>
      </c>
      <c r="BT469">
        <v>5.2969999999999996E-3</v>
      </c>
      <c r="BU469">
        <v>4.4143189999999999</v>
      </c>
      <c r="BV469">
        <v>3.1475393999999999</v>
      </c>
    </row>
    <row r="470" spans="1:74" customFormat="1" x14ac:dyDescent="0.25">
      <c r="A470" s="40">
        <v>41705</v>
      </c>
      <c r="B470" s="41">
        <v>3.9024305555555555E-2</v>
      </c>
      <c r="C470">
        <v>7.18</v>
      </c>
      <c r="D470">
        <v>3.3E-3</v>
      </c>
      <c r="E470">
        <v>33.421686999999999</v>
      </c>
      <c r="F470">
        <v>174.8</v>
      </c>
      <c r="G470">
        <v>220.3</v>
      </c>
      <c r="H470">
        <v>-1.3</v>
      </c>
      <c r="J470">
        <v>11.57</v>
      </c>
      <c r="K470">
        <v>0.94369999999999998</v>
      </c>
      <c r="L470">
        <v>6.7759</v>
      </c>
      <c r="M470">
        <v>3.2000000000000002E-3</v>
      </c>
      <c r="N470">
        <v>164.9682</v>
      </c>
      <c r="O470">
        <v>207.94810000000001</v>
      </c>
      <c r="P470">
        <v>372.9</v>
      </c>
      <c r="Q470">
        <v>143.38829999999999</v>
      </c>
      <c r="R470">
        <v>180.74590000000001</v>
      </c>
      <c r="S470">
        <v>324.10000000000002</v>
      </c>
      <c r="T470">
        <v>0</v>
      </c>
      <c r="W470">
        <v>0</v>
      </c>
      <c r="X470">
        <v>10.917199999999999</v>
      </c>
      <c r="Y470">
        <v>12</v>
      </c>
      <c r="Z470">
        <v>852</v>
      </c>
      <c r="AA470">
        <v>870</v>
      </c>
      <c r="AB470">
        <v>859</v>
      </c>
      <c r="AC470">
        <v>81</v>
      </c>
      <c r="AD470">
        <v>19.260000000000002</v>
      </c>
      <c r="AE470">
        <v>0.44</v>
      </c>
      <c r="AF470">
        <v>969</v>
      </c>
      <c r="AG470">
        <v>-2</v>
      </c>
      <c r="AH470">
        <v>8</v>
      </c>
      <c r="AI470">
        <v>14</v>
      </c>
      <c r="AJ470">
        <v>191</v>
      </c>
      <c r="AK470">
        <v>188</v>
      </c>
      <c r="AL470">
        <v>7.2</v>
      </c>
      <c r="AM470">
        <v>195</v>
      </c>
      <c r="AN470" t="s">
        <v>155</v>
      </c>
      <c r="AO470">
        <v>1</v>
      </c>
      <c r="AP470" s="42">
        <v>0.78893518518518524</v>
      </c>
      <c r="AQ470">
        <v>47.164212999999997</v>
      </c>
      <c r="AR470">
        <v>-88.489335999999994</v>
      </c>
      <c r="AS470">
        <v>317.3</v>
      </c>
      <c r="AT470">
        <v>28.5</v>
      </c>
      <c r="AU470">
        <v>12</v>
      </c>
      <c r="AV470">
        <v>9</v>
      </c>
      <c r="AW470" t="s">
        <v>208</v>
      </c>
      <c r="AX470">
        <v>1.1000000000000001</v>
      </c>
      <c r="AY470">
        <v>1.8</v>
      </c>
      <c r="AZ470">
        <v>2.2000000000000002</v>
      </c>
      <c r="BA470">
        <v>14.471</v>
      </c>
      <c r="BB470">
        <v>30.11</v>
      </c>
      <c r="BC470">
        <v>2.08</v>
      </c>
      <c r="BD470">
        <v>5.9610000000000003</v>
      </c>
      <c r="BE470">
        <v>3200.7579999999998</v>
      </c>
      <c r="BF470">
        <v>0.94799999999999995</v>
      </c>
      <c r="BG470">
        <v>8.1609999999999996</v>
      </c>
      <c r="BH470">
        <v>10.287000000000001</v>
      </c>
      <c r="BI470">
        <v>18.446999999999999</v>
      </c>
      <c r="BJ470">
        <v>7.093</v>
      </c>
      <c r="BK470">
        <v>8.9410000000000007</v>
      </c>
      <c r="BL470">
        <v>16.033999999999999</v>
      </c>
      <c r="BM470">
        <v>0</v>
      </c>
      <c r="BQ470">
        <v>3749.703</v>
      </c>
      <c r="BR470">
        <v>0.16342499999999999</v>
      </c>
      <c r="BS470">
        <v>0.15670300000000001</v>
      </c>
      <c r="BT470">
        <v>5.0000000000000001E-3</v>
      </c>
      <c r="BU470">
        <v>3.9340480000000002</v>
      </c>
      <c r="BV470">
        <v>3.1497302999999999</v>
      </c>
    </row>
    <row r="471" spans="1:74" customFormat="1" x14ac:dyDescent="0.25">
      <c r="A471" s="40">
        <v>41705</v>
      </c>
      <c r="B471" s="41">
        <v>3.9035879629629629E-2</v>
      </c>
      <c r="C471">
        <v>7.3440000000000003</v>
      </c>
      <c r="D471">
        <v>5.7999999999999996E-3</v>
      </c>
      <c r="E471">
        <v>57.518071999999997</v>
      </c>
      <c r="F471">
        <v>176.4</v>
      </c>
      <c r="G471">
        <v>230.3</v>
      </c>
      <c r="H471">
        <v>-8.6999999999999993</v>
      </c>
      <c r="J471">
        <v>11.42</v>
      </c>
      <c r="K471">
        <v>0.94240000000000002</v>
      </c>
      <c r="L471">
        <v>6.9211</v>
      </c>
      <c r="M471">
        <v>5.4000000000000003E-3</v>
      </c>
      <c r="N471">
        <v>166.19589999999999</v>
      </c>
      <c r="O471">
        <v>216.9872</v>
      </c>
      <c r="P471">
        <v>383.2</v>
      </c>
      <c r="Q471">
        <v>144.4555</v>
      </c>
      <c r="R471">
        <v>188.6026</v>
      </c>
      <c r="S471">
        <v>333.1</v>
      </c>
      <c r="T471">
        <v>0</v>
      </c>
      <c r="W471">
        <v>0</v>
      </c>
      <c r="X471">
        <v>10.766500000000001</v>
      </c>
      <c r="Y471">
        <v>12</v>
      </c>
      <c r="Z471">
        <v>852</v>
      </c>
      <c r="AA471">
        <v>869</v>
      </c>
      <c r="AB471">
        <v>858</v>
      </c>
      <c r="AC471">
        <v>81</v>
      </c>
      <c r="AD471">
        <v>19.260000000000002</v>
      </c>
      <c r="AE471">
        <v>0.44</v>
      </c>
      <c r="AF471">
        <v>969</v>
      </c>
      <c r="AG471">
        <v>-2</v>
      </c>
      <c r="AH471">
        <v>8</v>
      </c>
      <c r="AI471">
        <v>14</v>
      </c>
      <c r="AJ471">
        <v>191</v>
      </c>
      <c r="AK471">
        <v>188</v>
      </c>
      <c r="AL471">
        <v>7.1</v>
      </c>
      <c r="AM471">
        <v>195</v>
      </c>
      <c r="AN471" t="s">
        <v>155</v>
      </c>
      <c r="AO471">
        <v>1</v>
      </c>
      <c r="AP471" s="42">
        <v>0.78894675925925928</v>
      </c>
      <c r="AQ471">
        <v>47.164161</v>
      </c>
      <c r="AR471">
        <v>-88.489496000000003</v>
      </c>
      <c r="AS471">
        <v>317.2</v>
      </c>
      <c r="AT471">
        <v>29.8</v>
      </c>
      <c r="AU471">
        <v>12</v>
      </c>
      <c r="AV471">
        <v>9</v>
      </c>
      <c r="AW471" t="s">
        <v>208</v>
      </c>
      <c r="AX471">
        <v>1.1324000000000001</v>
      </c>
      <c r="AY471">
        <v>1.7352000000000001</v>
      </c>
      <c r="AZ471">
        <v>2.2242999999999999</v>
      </c>
      <c r="BA471">
        <v>14.471</v>
      </c>
      <c r="BB471">
        <v>29.45</v>
      </c>
      <c r="BC471">
        <v>2.04</v>
      </c>
      <c r="BD471">
        <v>6.1130000000000004</v>
      </c>
      <c r="BE471">
        <v>3199.3389999999999</v>
      </c>
      <c r="BF471">
        <v>1.595</v>
      </c>
      <c r="BG471">
        <v>8.0449999999999999</v>
      </c>
      <c r="BH471">
        <v>10.504</v>
      </c>
      <c r="BI471">
        <v>18.548999999999999</v>
      </c>
      <c r="BJ471">
        <v>6.9930000000000003</v>
      </c>
      <c r="BK471">
        <v>9.1300000000000008</v>
      </c>
      <c r="BL471">
        <v>16.123000000000001</v>
      </c>
      <c r="BM471">
        <v>0</v>
      </c>
      <c r="BQ471">
        <v>3618.7310000000002</v>
      </c>
      <c r="BR471">
        <v>0.17779300000000001</v>
      </c>
      <c r="BS471">
        <v>0.15629699999999999</v>
      </c>
      <c r="BT471">
        <v>5.0000000000000001E-3</v>
      </c>
      <c r="BU471">
        <v>4.279922</v>
      </c>
      <c r="BV471">
        <v>3.1415696999999998</v>
      </c>
    </row>
    <row r="472" spans="1:74" customFormat="1" x14ac:dyDescent="0.25">
      <c r="A472" s="40">
        <v>41705</v>
      </c>
      <c r="B472" s="41">
        <v>3.9047453703703702E-2</v>
      </c>
      <c r="C472">
        <v>7.351</v>
      </c>
      <c r="D472">
        <v>5.3E-3</v>
      </c>
      <c r="E472">
        <v>52.524999999999999</v>
      </c>
      <c r="F472">
        <v>181.9</v>
      </c>
      <c r="G472">
        <v>239.5</v>
      </c>
      <c r="H472">
        <v>-10</v>
      </c>
      <c r="J472">
        <v>11.25</v>
      </c>
      <c r="K472">
        <v>0.94240000000000002</v>
      </c>
      <c r="L472">
        <v>6.9275000000000002</v>
      </c>
      <c r="M472">
        <v>4.8999999999999998E-3</v>
      </c>
      <c r="N472">
        <v>171.41739999999999</v>
      </c>
      <c r="O472">
        <v>225.67609999999999</v>
      </c>
      <c r="P472">
        <v>397.1</v>
      </c>
      <c r="Q472">
        <v>148.9939</v>
      </c>
      <c r="R472">
        <v>196.1549</v>
      </c>
      <c r="S472">
        <v>345.1</v>
      </c>
      <c r="T472">
        <v>0</v>
      </c>
      <c r="W472">
        <v>0</v>
      </c>
      <c r="X472">
        <v>10.6012</v>
      </c>
      <c r="Y472">
        <v>12.1</v>
      </c>
      <c r="Z472">
        <v>851</v>
      </c>
      <c r="AA472">
        <v>869</v>
      </c>
      <c r="AB472">
        <v>857</v>
      </c>
      <c r="AC472">
        <v>81</v>
      </c>
      <c r="AD472">
        <v>19.260000000000002</v>
      </c>
      <c r="AE472">
        <v>0.44</v>
      </c>
      <c r="AF472">
        <v>969</v>
      </c>
      <c r="AG472">
        <v>-2</v>
      </c>
      <c r="AH472">
        <v>8</v>
      </c>
      <c r="AI472">
        <v>14</v>
      </c>
      <c r="AJ472">
        <v>191</v>
      </c>
      <c r="AK472">
        <v>188</v>
      </c>
      <c r="AL472">
        <v>7.2</v>
      </c>
      <c r="AM472">
        <v>195</v>
      </c>
      <c r="AN472" t="s">
        <v>155</v>
      </c>
      <c r="AO472">
        <v>1</v>
      </c>
      <c r="AP472" s="42">
        <v>0.78895833333333332</v>
      </c>
      <c r="AQ472">
        <v>47.164082999999998</v>
      </c>
      <c r="AR472">
        <v>-88.489649999999997</v>
      </c>
      <c r="AS472">
        <v>317.2</v>
      </c>
      <c r="AT472">
        <v>30.9</v>
      </c>
      <c r="AU472">
        <v>12</v>
      </c>
      <c r="AV472">
        <v>10</v>
      </c>
      <c r="AW472" t="s">
        <v>204</v>
      </c>
      <c r="AX472">
        <v>1.4757</v>
      </c>
      <c r="AY472">
        <v>1.0081</v>
      </c>
      <c r="AZ472">
        <v>2.5</v>
      </c>
      <c r="BA472">
        <v>14.471</v>
      </c>
      <c r="BB472">
        <v>29.43</v>
      </c>
      <c r="BC472">
        <v>2.0299999999999998</v>
      </c>
      <c r="BD472">
        <v>6.1130000000000004</v>
      </c>
      <c r="BE472">
        <v>3199.5430000000001</v>
      </c>
      <c r="BF472">
        <v>1.4550000000000001</v>
      </c>
      <c r="BG472">
        <v>8.2910000000000004</v>
      </c>
      <c r="BH472">
        <v>10.914999999999999</v>
      </c>
      <c r="BI472">
        <v>19.206</v>
      </c>
      <c r="BJ472">
        <v>7.2060000000000004</v>
      </c>
      <c r="BK472">
        <v>9.4870000000000001</v>
      </c>
      <c r="BL472">
        <v>16.693999999999999</v>
      </c>
      <c r="BM472">
        <v>0</v>
      </c>
      <c r="BQ472">
        <v>3560.1280000000002</v>
      </c>
      <c r="BR472">
        <v>0.18840599999999999</v>
      </c>
      <c r="BS472">
        <v>0.15740599999999999</v>
      </c>
      <c r="BT472">
        <v>5.0000000000000001E-3</v>
      </c>
      <c r="BU472">
        <v>4.5354039999999998</v>
      </c>
      <c r="BV472">
        <v>3.1638606</v>
      </c>
    </row>
    <row r="473" spans="1:74" customFormat="1" x14ac:dyDescent="0.25">
      <c r="A473" s="40">
        <v>41705</v>
      </c>
      <c r="B473" s="41">
        <v>3.9059027777777776E-2</v>
      </c>
      <c r="C473">
        <v>7.3479999999999999</v>
      </c>
      <c r="D473">
        <v>5.0000000000000001E-3</v>
      </c>
      <c r="E473">
        <v>50</v>
      </c>
      <c r="F473">
        <v>179.5</v>
      </c>
      <c r="G473">
        <v>235.2</v>
      </c>
      <c r="H473">
        <v>0</v>
      </c>
      <c r="J473">
        <v>10.9</v>
      </c>
      <c r="K473">
        <v>0.94240000000000002</v>
      </c>
      <c r="L473">
        <v>6.9252000000000002</v>
      </c>
      <c r="M473">
        <v>4.7000000000000002E-3</v>
      </c>
      <c r="N473">
        <v>169.167</v>
      </c>
      <c r="O473">
        <v>221.70509999999999</v>
      </c>
      <c r="P473">
        <v>390.9</v>
      </c>
      <c r="Q473">
        <v>147.03309999999999</v>
      </c>
      <c r="R473">
        <v>192.697</v>
      </c>
      <c r="S473">
        <v>339.7</v>
      </c>
      <c r="T473">
        <v>0</v>
      </c>
      <c r="W473">
        <v>0</v>
      </c>
      <c r="X473">
        <v>10.272500000000001</v>
      </c>
      <c r="Y473">
        <v>12.1</v>
      </c>
      <c r="Z473">
        <v>850</v>
      </c>
      <c r="AA473">
        <v>870</v>
      </c>
      <c r="AB473">
        <v>858</v>
      </c>
      <c r="AC473">
        <v>81</v>
      </c>
      <c r="AD473">
        <v>19.25</v>
      </c>
      <c r="AE473">
        <v>0.44</v>
      </c>
      <c r="AF473">
        <v>970</v>
      </c>
      <c r="AG473">
        <v>-2</v>
      </c>
      <c r="AH473">
        <v>8</v>
      </c>
      <c r="AI473">
        <v>14</v>
      </c>
      <c r="AJ473">
        <v>191</v>
      </c>
      <c r="AK473">
        <v>187.3</v>
      </c>
      <c r="AL473">
        <v>7.3</v>
      </c>
      <c r="AM473">
        <v>195</v>
      </c>
      <c r="AN473" t="s">
        <v>155</v>
      </c>
      <c r="AO473">
        <v>1</v>
      </c>
      <c r="AP473" s="42">
        <v>0.78896990740740736</v>
      </c>
      <c r="AQ473">
        <v>47.164000000000001</v>
      </c>
      <c r="AR473">
        <v>-88.489794000000003</v>
      </c>
      <c r="AS473">
        <v>317</v>
      </c>
      <c r="AT473">
        <v>31.6</v>
      </c>
      <c r="AU473">
        <v>12</v>
      </c>
      <c r="AV473">
        <v>10</v>
      </c>
      <c r="AW473" t="s">
        <v>204</v>
      </c>
      <c r="AX473">
        <v>1.2</v>
      </c>
      <c r="AY473">
        <v>1.1243000000000001</v>
      </c>
      <c r="AZ473">
        <v>2.5081000000000002</v>
      </c>
      <c r="BA473">
        <v>14.471</v>
      </c>
      <c r="BB473">
        <v>29.44</v>
      </c>
      <c r="BC473">
        <v>2.0299999999999998</v>
      </c>
      <c r="BD473">
        <v>6.1079999999999997</v>
      </c>
      <c r="BE473">
        <v>3199.6590000000001</v>
      </c>
      <c r="BF473">
        <v>1.3859999999999999</v>
      </c>
      <c r="BG473">
        <v>8.1850000000000005</v>
      </c>
      <c r="BH473">
        <v>10.727</v>
      </c>
      <c r="BI473">
        <v>18.911999999999999</v>
      </c>
      <c r="BJ473">
        <v>7.1139999999999999</v>
      </c>
      <c r="BK473">
        <v>9.3239999999999998</v>
      </c>
      <c r="BL473">
        <v>16.437999999999999</v>
      </c>
      <c r="BM473">
        <v>0</v>
      </c>
      <c r="BQ473">
        <v>3451.0030000000002</v>
      </c>
      <c r="BR473">
        <v>0.18618799999999999</v>
      </c>
      <c r="BS473">
        <v>0.15870300000000001</v>
      </c>
      <c r="BT473">
        <v>5.0000000000000001E-3</v>
      </c>
      <c r="BU473">
        <v>4.482011</v>
      </c>
      <c r="BV473">
        <v>3.1899302999999999</v>
      </c>
    </row>
    <row r="474" spans="1:74" customFormat="1" x14ac:dyDescent="0.25">
      <c r="A474" s="40">
        <v>41705</v>
      </c>
      <c r="B474" s="41">
        <v>3.9070601851851849E-2</v>
      </c>
      <c r="C474">
        <v>7.35</v>
      </c>
      <c r="D474">
        <v>5.0000000000000001E-3</v>
      </c>
      <c r="E474">
        <v>50</v>
      </c>
      <c r="F474">
        <v>179.5</v>
      </c>
      <c r="G474">
        <v>249.9</v>
      </c>
      <c r="H474">
        <v>-17.7</v>
      </c>
      <c r="J474">
        <v>10.8</v>
      </c>
      <c r="K474">
        <v>0.94240000000000002</v>
      </c>
      <c r="L474">
        <v>6.9273999999999996</v>
      </c>
      <c r="M474">
        <v>4.7000000000000002E-3</v>
      </c>
      <c r="N474">
        <v>169.1711</v>
      </c>
      <c r="O474">
        <v>235.47819999999999</v>
      </c>
      <c r="P474">
        <v>404.6</v>
      </c>
      <c r="Q474">
        <v>147.03460000000001</v>
      </c>
      <c r="R474">
        <v>204.6652</v>
      </c>
      <c r="S474">
        <v>351.7</v>
      </c>
      <c r="T474">
        <v>0</v>
      </c>
      <c r="W474">
        <v>0</v>
      </c>
      <c r="X474">
        <v>10.1784</v>
      </c>
      <c r="Y474">
        <v>12.1</v>
      </c>
      <c r="Z474">
        <v>851</v>
      </c>
      <c r="AA474">
        <v>869</v>
      </c>
      <c r="AB474">
        <v>859</v>
      </c>
      <c r="AC474">
        <v>81</v>
      </c>
      <c r="AD474">
        <v>19.239999999999998</v>
      </c>
      <c r="AE474">
        <v>0.44</v>
      </c>
      <c r="AF474">
        <v>970</v>
      </c>
      <c r="AG474">
        <v>-2</v>
      </c>
      <c r="AH474">
        <v>8</v>
      </c>
      <c r="AI474">
        <v>14</v>
      </c>
      <c r="AJ474">
        <v>191</v>
      </c>
      <c r="AK474">
        <v>187.7</v>
      </c>
      <c r="AL474">
        <v>7.4</v>
      </c>
      <c r="AM474">
        <v>195</v>
      </c>
      <c r="AN474" t="s">
        <v>155</v>
      </c>
      <c r="AO474">
        <v>2</v>
      </c>
      <c r="AP474" s="42">
        <v>0.78898148148148151</v>
      </c>
      <c r="AQ474">
        <v>47.163901000000003</v>
      </c>
      <c r="AR474">
        <v>-88.489940000000004</v>
      </c>
      <c r="AS474">
        <v>316.5</v>
      </c>
      <c r="AT474">
        <v>33.200000000000003</v>
      </c>
      <c r="AU474">
        <v>12</v>
      </c>
      <c r="AV474">
        <v>11</v>
      </c>
      <c r="AW474" t="s">
        <v>204</v>
      </c>
      <c r="AX474">
        <v>1.1919</v>
      </c>
      <c r="AY474">
        <v>1.4080999999999999</v>
      </c>
      <c r="AZ474">
        <v>2.6</v>
      </c>
      <c r="BA474">
        <v>14.471</v>
      </c>
      <c r="BB474">
        <v>29.43</v>
      </c>
      <c r="BC474">
        <v>2.0299999999999998</v>
      </c>
      <c r="BD474">
        <v>6.1070000000000002</v>
      </c>
      <c r="BE474">
        <v>3199.654</v>
      </c>
      <c r="BF474">
        <v>1.385</v>
      </c>
      <c r="BG474">
        <v>8.1829999999999998</v>
      </c>
      <c r="BH474">
        <v>11.39</v>
      </c>
      <c r="BI474">
        <v>19.571999999999999</v>
      </c>
      <c r="BJ474">
        <v>7.1120000000000001</v>
      </c>
      <c r="BK474">
        <v>9.8989999999999991</v>
      </c>
      <c r="BL474">
        <v>17.010999999999999</v>
      </c>
      <c r="BM474">
        <v>0</v>
      </c>
      <c r="BQ474">
        <v>3418.2930000000001</v>
      </c>
      <c r="BR474">
        <v>0.19835700000000001</v>
      </c>
      <c r="BS474">
        <v>0.159</v>
      </c>
      <c r="BT474">
        <v>5.0000000000000001E-3</v>
      </c>
      <c r="BU474">
        <v>4.7749490000000003</v>
      </c>
      <c r="BV474">
        <v>3.1959</v>
      </c>
    </row>
    <row r="475" spans="1:74" customFormat="1" x14ac:dyDescent="0.25">
      <c r="A475" s="40">
        <v>41705</v>
      </c>
      <c r="B475" s="41">
        <v>3.908217592592593E-2</v>
      </c>
      <c r="C475">
        <v>7.1779999999999999</v>
      </c>
      <c r="D475">
        <v>5.1999999999999998E-3</v>
      </c>
      <c r="E475">
        <v>52.487521000000001</v>
      </c>
      <c r="F475">
        <v>178.9</v>
      </c>
      <c r="G475">
        <v>257.8</v>
      </c>
      <c r="H475">
        <v>-20</v>
      </c>
      <c r="J475">
        <v>10.73</v>
      </c>
      <c r="K475">
        <v>0.94369999999999998</v>
      </c>
      <c r="L475">
        <v>6.7739000000000003</v>
      </c>
      <c r="M475">
        <v>5.0000000000000001E-3</v>
      </c>
      <c r="N475">
        <v>168.80029999999999</v>
      </c>
      <c r="O475">
        <v>243.33019999999999</v>
      </c>
      <c r="P475">
        <v>412.1</v>
      </c>
      <c r="Q475">
        <v>146.7123</v>
      </c>
      <c r="R475">
        <v>211.4897</v>
      </c>
      <c r="S475">
        <v>358.2</v>
      </c>
      <c r="T475">
        <v>0</v>
      </c>
      <c r="W475">
        <v>0</v>
      </c>
      <c r="X475">
        <v>10.122199999999999</v>
      </c>
      <c r="Y475">
        <v>12.1</v>
      </c>
      <c r="Z475">
        <v>852</v>
      </c>
      <c r="AA475">
        <v>868</v>
      </c>
      <c r="AB475">
        <v>860</v>
      </c>
      <c r="AC475">
        <v>81</v>
      </c>
      <c r="AD475">
        <v>19.239999999999998</v>
      </c>
      <c r="AE475">
        <v>0.44</v>
      </c>
      <c r="AF475">
        <v>970</v>
      </c>
      <c r="AG475">
        <v>-2</v>
      </c>
      <c r="AH475">
        <v>8</v>
      </c>
      <c r="AI475">
        <v>14</v>
      </c>
      <c r="AJ475">
        <v>191</v>
      </c>
      <c r="AK475">
        <v>188</v>
      </c>
      <c r="AL475">
        <v>7.2</v>
      </c>
      <c r="AM475">
        <v>195</v>
      </c>
      <c r="AN475" t="s">
        <v>155</v>
      </c>
      <c r="AO475">
        <v>2</v>
      </c>
      <c r="AP475" s="42">
        <v>0.78899305555555566</v>
      </c>
      <c r="AQ475">
        <v>47.163811000000003</v>
      </c>
      <c r="AR475">
        <v>-88.490091000000007</v>
      </c>
      <c r="AS475">
        <v>316.2</v>
      </c>
      <c r="AT475">
        <v>34.1</v>
      </c>
      <c r="AU475">
        <v>12</v>
      </c>
      <c r="AV475">
        <v>11</v>
      </c>
      <c r="AW475" t="s">
        <v>204</v>
      </c>
      <c r="AX475">
        <v>1.1000000000000001</v>
      </c>
      <c r="AY475">
        <v>1.5081</v>
      </c>
      <c r="AZ475">
        <v>2.6</v>
      </c>
      <c r="BA475">
        <v>14.471</v>
      </c>
      <c r="BB475">
        <v>30.11</v>
      </c>
      <c r="BC475">
        <v>2.08</v>
      </c>
      <c r="BD475">
        <v>5.9619999999999997</v>
      </c>
      <c r="BE475">
        <v>3199.9090000000001</v>
      </c>
      <c r="BF475">
        <v>1.4890000000000001</v>
      </c>
      <c r="BG475">
        <v>8.35</v>
      </c>
      <c r="BH475">
        <v>12.037000000000001</v>
      </c>
      <c r="BI475">
        <v>20.388000000000002</v>
      </c>
      <c r="BJ475">
        <v>7.258</v>
      </c>
      <c r="BK475">
        <v>10.462</v>
      </c>
      <c r="BL475">
        <v>17.72</v>
      </c>
      <c r="BM475">
        <v>0</v>
      </c>
      <c r="BQ475">
        <v>3476.7069999999999</v>
      </c>
      <c r="BR475">
        <v>0.20189099999999999</v>
      </c>
      <c r="BS475">
        <v>0.161109</v>
      </c>
      <c r="BT475">
        <v>5.0000000000000001E-3</v>
      </c>
      <c r="BU475">
        <v>4.8600209999999997</v>
      </c>
      <c r="BV475">
        <v>3.2382909</v>
      </c>
    </row>
    <row r="476" spans="1:74" customFormat="1" x14ac:dyDescent="0.25">
      <c r="A476" s="40">
        <v>41705</v>
      </c>
      <c r="B476" s="41">
        <v>3.9093750000000003E-2</v>
      </c>
      <c r="C476">
        <v>7.0090000000000003</v>
      </c>
      <c r="D476">
        <v>5.8999999999999999E-3</v>
      </c>
      <c r="E476">
        <v>59.166666999999997</v>
      </c>
      <c r="F476">
        <v>168.3</v>
      </c>
      <c r="G476">
        <v>262.7</v>
      </c>
      <c r="H476">
        <v>-29.3</v>
      </c>
      <c r="J476">
        <v>10.6</v>
      </c>
      <c r="K476">
        <v>0.94510000000000005</v>
      </c>
      <c r="L476">
        <v>6.6246</v>
      </c>
      <c r="M476">
        <v>5.5999999999999999E-3</v>
      </c>
      <c r="N476">
        <v>159.0735</v>
      </c>
      <c r="O476">
        <v>248.2765</v>
      </c>
      <c r="P476">
        <v>407.4</v>
      </c>
      <c r="Q476">
        <v>138.25829999999999</v>
      </c>
      <c r="R476">
        <v>215.78880000000001</v>
      </c>
      <c r="S476">
        <v>354</v>
      </c>
      <c r="T476">
        <v>0</v>
      </c>
      <c r="W476">
        <v>0</v>
      </c>
      <c r="X476">
        <v>10.018000000000001</v>
      </c>
      <c r="Y476">
        <v>12.1</v>
      </c>
      <c r="Z476">
        <v>851</v>
      </c>
      <c r="AA476">
        <v>869</v>
      </c>
      <c r="AB476">
        <v>860</v>
      </c>
      <c r="AC476">
        <v>81</v>
      </c>
      <c r="AD476">
        <v>19.239999999999998</v>
      </c>
      <c r="AE476">
        <v>0.44</v>
      </c>
      <c r="AF476">
        <v>970</v>
      </c>
      <c r="AG476">
        <v>-2</v>
      </c>
      <c r="AH476">
        <v>8</v>
      </c>
      <c r="AI476">
        <v>14</v>
      </c>
      <c r="AJ476">
        <v>191</v>
      </c>
      <c r="AK476">
        <v>188.7</v>
      </c>
      <c r="AL476">
        <v>7.2</v>
      </c>
      <c r="AM476">
        <v>195</v>
      </c>
      <c r="AN476" t="s">
        <v>155</v>
      </c>
      <c r="AO476">
        <v>2</v>
      </c>
      <c r="AP476" s="42">
        <v>0.78900462962962958</v>
      </c>
      <c r="AQ476">
        <v>47.163736</v>
      </c>
      <c r="AR476">
        <v>-88.490266000000005</v>
      </c>
      <c r="AS476">
        <v>316</v>
      </c>
      <c r="AT476">
        <v>34.6</v>
      </c>
      <c r="AU476">
        <v>12</v>
      </c>
      <c r="AV476">
        <v>11</v>
      </c>
      <c r="AW476" t="s">
        <v>204</v>
      </c>
      <c r="AX476">
        <v>1.1243000000000001</v>
      </c>
      <c r="AY476">
        <v>1.5513999999999999</v>
      </c>
      <c r="AZ476">
        <v>2.6080999999999999</v>
      </c>
      <c r="BA476">
        <v>14.471</v>
      </c>
      <c r="BB476">
        <v>30.81</v>
      </c>
      <c r="BC476">
        <v>2.13</v>
      </c>
      <c r="BD476">
        <v>5.8090000000000002</v>
      </c>
      <c r="BE476">
        <v>3199.9720000000002</v>
      </c>
      <c r="BF476">
        <v>1.7190000000000001</v>
      </c>
      <c r="BG476">
        <v>8.0470000000000006</v>
      </c>
      <c r="BH476">
        <v>12.558999999999999</v>
      </c>
      <c r="BI476">
        <v>20.606000000000002</v>
      </c>
      <c r="BJ476">
        <v>6.9939999999999998</v>
      </c>
      <c r="BK476">
        <v>10.916</v>
      </c>
      <c r="BL476">
        <v>17.908999999999999</v>
      </c>
      <c r="BM476">
        <v>0</v>
      </c>
      <c r="BQ476">
        <v>3518.5509999999999</v>
      </c>
      <c r="BR476">
        <v>0.17077100000000001</v>
      </c>
      <c r="BS476">
        <v>0.161297</v>
      </c>
      <c r="BT476">
        <v>5.0000000000000001E-3</v>
      </c>
      <c r="BU476">
        <v>4.1108849999999997</v>
      </c>
      <c r="BV476">
        <v>3.2420697000000001</v>
      </c>
    </row>
    <row r="477" spans="1:74" customFormat="1" x14ac:dyDescent="0.25">
      <c r="A477" s="40">
        <v>41705</v>
      </c>
      <c r="B477" s="41">
        <v>3.910532407407407E-2</v>
      </c>
      <c r="C477">
        <v>6.9539999999999997</v>
      </c>
      <c r="D477">
        <v>5.1000000000000004E-3</v>
      </c>
      <c r="E477">
        <v>50.575600999999999</v>
      </c>
      <c r="F477">
        <v>158</v>
      </c>
      <c r="G477">
        <v>263.8</v>
      </c>
      <c r="H477">
        <v>-30.1</v>
      </c>
      <c r="J477">
        <v>10.68</v>
      </c>
      <c r="K477">
        <v>0.9456</v>
      </c>
      <c r="L477">
        <v>6.5757000000000003</v>
      </c>
      <c r="M477">
        <v>4.7999999999999996E-3</v>
      </c>
      <c r="N477">
        <v>149.4051</v>
      </c>
      <c r="O477">
        <v>249.4144</v>
      </c>
      <c r="P477">
        <v>398.8</v>
      </c>
      <c r="Q477">
        <v>129.85929999999999</v>
      </c>
      <c r="R477">
        <v>216.785</v>
      </c>
      <c r="S477">
        <v>346.6</v>
      </c>
      <c r="T477">
        <v>0</v>
      </c>
      <c r="W477">
        <v>0</v>
      </c>
      <c r="X477">
        <v>10.102499999999999</v>
      </c>
      <c r="Y477">
        <v>12</v>
      </c>
      <c r="Z477">
        <v>852</v>
      </c>
      <c r="AA477">
        <v>869</v>
      </c>
      <c r="AB477">
        <v>860</v>
      </c>
      <c r="AC477">
        <v>81</v>
      </c>
      <c r="AD477">
        <v>19.25</v>
      </c>
      <c r="AE477">
        <v>0.44</v>
      </c>
      <c r="AF477">
        <v>969</v>
      </c>
      <c r="AG477">
        <v>-2</v>
      </c>
      <c r="AH477">
        <v>8</v>
      </c>
      <c r="AI477">
        <v>14</v>
      </c>
      <c r="AJ477">
        <v>191</v>
      </c>
      <c r="AK477">
        <v>189</v>
      </c>
      <c r="AL477">
        <v>7.4</v>
      </c>
      <c r="AM477">
        <v>195</v>
      </c>
      <c r="AN477" t="s">
        <v>155</v>
      </c>
      <c r="AO477">
        <v>2</v>
      </c>
      <c r="AP477" s="42">
        <v>0.78901620370370373</v>
      </c>
      <c r="AQ477">
        <v>47.163682999999999</v>
      </c>
      <c r="AR477">
        <v>-88.490459000000001</v>
      </c>
      <c r="AS477">
        <v>315.89999999999998</v>
      </c>
      <c r="AT477">
        <v>34.9</v>
      </c>
      <c r="AU477">
        <v>12</v>
      </c>
      <c r="AV477">
        <v>11</v>
      </c>
      <c r="AW477" t="s">
        <v>204</v>
      </c>
      <c r="AX477">
        <v>1.3594999999999999</v>
      </c>
      <c r="AY477">
        <v>1.0081</v>
      </c>
      <c r="AZ477">
        <v>2.6676000000000002</v>
      </c>
      <c r="BA477">
        <v>14.471</v>
      </c>
      <c r="BB477">
        <v>31.05</v>
      </c>
      <c r="BC477">
        <v>2.15</v>
      </c>
      <c r="BD477">
        <v>5.7519999999999998</v>
      </c>
      <c r="BE477">
        <v>3200.4920000000002</v>
      </c>
      <c r="BF477">
        <v>1.482</v>
      </c>
      <c r="BG477">
        <v>7.6150000000000002</v>
      </c>
      <c r="BH477">
        <v>12.712999999999999</v>
      </c>
      <c r="BI477">
        <v>20.327999999999999</v>
      </c>
      <c r="BJ477">
        <v>6.6189999999999998</v>
      </c>
      <c r="BK477">
        <v>11.048999999999999</v>
      </c>
      <c r="BL477">
        <v>17.667999999999999</v>
      </c>
      <c r="BM477">
        <v>0</v>
      </c>
      <c r="BQ477">
        <v>3575.2179999999998</v>
      </c>
      <c r="BR477">
        <v>0.16292100000000001</v>
      </c>
      <c r="BS477">
        <v>0.15959400000000001</v>
      </c>
      <c r="BT477">
        <v>5.0000000000000001E-3</v>
      </c>
      <c r="BU477">
        <v>3.921916</v>
      </c>
      <c r="BV477">
        <v>3.2078394000000001</v>
      </c>
    </row>
    <row r="478" spans="1:74" customFormat="1" x14ac:dyDescent="0.25">
      <c r="A478" s="40">
        <v>41705</v>
      </c>
      <c r="B478" s="41">
        <v>3.9116898148148151E-2</v>
      </c>
      <c r="C478">
        <v>6.95</v>
      </c>
      <c r="D478">
        <v>5.0000000000000001E-3</v>
      </c>
      <c r="E478">
        <v>50</v>
      </c>
      <c r="F478">
        <v>156.80000000000001</v>
      </c>
      <c r="G478">
        <v>270.8</v>
      </c>
      <c r="H478">
        <v>-10</v>
      </c>
      <c r="J478">
        <v>10.7</v>
      </c>
      <c r="K478">
        <v>0.9456</v>
      </c>
      <c r="L478">
        <v>6.5720999999999998</v>
      </c>
      <c r="M478">
        <v>4.7000000000000002E-3</v>
      </c>
      <c r="N478">
        <v>148.22999999999999</v>
      </c>
      <c r="O478">
        <v>256.09899999999999</v>
      </c>
      <c r="P478">
        <v>404.3</v>
      </c>
      <c r="Q478">
        <v>128.8355</v>
      </c>
      <c r="R478">
        <v>222.5908</v>
      </c>
      <c r="S478">
        <v>351.4</v>
      </c>
      <c r="T478">
        <v>0</v>
      </c>
      <c r="W478">
        <v>0</v>
      </c>
      <c r="X478">
        <v>10.1181</v>
      </c>
      <c r="Y478">
        <v>12</v>
      </c>
      <c r="Z478">
        <v>851</v>
      </c>
      <c r="AA478">
        <v>869</v>
      </c>
      <c r="AB478">
        <v>859</v>
      </c>
      <c r="AC478">
        <v>81</v>
      </c>
      <c r="AD478">
        <v>19.25</v>
      </c>
      <c r="AE478">
        <v>0.44</v>
      </c>
      <c r="AF478">
        <v>970</v>
      </c>
      <c r="AG478">
        <v>-2</v>
      </c>
      <c r="AH478">
        <v>8</v>
      </c>
      <c r="AI478">
        <v>14</v>
      </c>
      <c r="AJ478">
        <v>191</v>
      </c>
      <c r="AK478">
        <v>188.3</v>
      </c>
      <c r="AL478">
        <v>7.3</v>
      </c>
      <c r="AM478">
        <v>195</v>
      </c>
      <c r="AN478" t="s">
        <v>155</v>
      </c>
      <c r="AO478">
        <v>2</v>
      </c>
      <c r="AP478" s="42">
        <v>0.78902777777777777</v>
      </c>
      <c r="AQ478">
        <v>47.163642000000003</v>
      </c>
      <c r="AR478">
        <v>-88.490654000000006</v>
      </c>
      <c r="AS478">
        <v>316.2</v>
      </c>
      <c r="AT478">
        <v>35</v>
      </c>
      <c r="AU478">
        <v>12</v>
      </c>
      <c r="AV478">
        <v>11</v>
      </c>
      <c r="AW478" t="s">
        <v>204</v>
      </c>
      <c r="AX478">
        <v>0.9</v>
      </c>
      <c r="AY478">
        <v>1.1080920000000001</v>
      </c>
      <c r="AZ478">
        <v>2.2999999999999998</v>
      </c>
      <c r="BA478">
        <v>14.471</v>
      </c>
      <c r="BB478">
        <v>31.07</v>
      </c>
      <c r="BC478">
        <v>2.15</v>
      </c>
      <c r="BD478">
        <v>5.7510000000000003</v>
      </c>
      <c r="BE478">
        <v>3200.5279999999998</v>
      </c>
      <c r="BF478">
        <v>1.4650000000000001</v>
      </c>
      <c r="BG478">
        <v>7.56</v>
      </c>
      <c r="BH478">
        <v>13.061</v>
      </c>
      <c r="BI478">
        <v>20.62</v>
      </c>
      <c r="BJ478">
        <v>6.57</v>
      </c>
      <c r="BK478">
        <v>11.352</v>
      </c>
      <c r="BL478">
        <v>17.922000000000001</v>
      </c>
      <c r="BM478">
        <v>0</v>
      </c>
      <c r="BQ478">
        <v>3582.7719999999999</v>
      </c>
      <c r="BR478">
        <v>0.15234600000000001</v>
      </c>
      <c r="BS478">
        <v>0.15970300000000001</v>
      </c>
      <c r="BT478">
        <v>5.7029999999999997E-3</v>
      </c>
      <c r="BU478">
        <v>3.6673499999999999</v>
      </c>
      <c r="BV478">
        <v>3.2100303000000001</v>
      </c>
    </row>
    <row r="479" spans="1:74" customFormat="1" x14ac:dyDescent="0.25">
      <c r="A479" s="40">
        <v>41705</v>
      </c>
      <c r="B479" s="41">
        <v>3.9128472222222217E-2</v>
      </c>
      <c r="C479">
        <v>6.9550000000000001</v>
      </c>
      <c r="D479">
        <v>5.0000000000000001E-3</v>
      </c>
      <c r="E479">
        <v>50</v>
      </c>
      <c r="F479">
        <v>152.30000000000001</v>
      </c>
      <c r="G479">
        <v>277</v>
      </c>
      <c r="H479">
        <v>-21.1</v>
      </c>
      <c r="J479">
        <v>10.78</v>
      </c>
      <c r="K479">
        <v>0.94540000000000002</v>
      </c>
      <c r="L479">
        <v>6.5754000000000001</v>
      </c>
      <c r="M479">
        <v>4.7000000000000002E-3</v>
      </c>
      <c r="N479">
        <v>143.99629999999999</v>
      </c>
      <c r="O479">
        <v>261.88209999999998</v>
      </c>
      <c r="P479">
        <v>405.9</v>
      </c>
      <c r="Q479">
        <v>125.4571</v>
      </c>
      <c r="R479">
        <v>228.1653</v>
      </c>
      <c r="S479">
        <v>353.6</v>
      </c>
      <c r="T479">
        <v>0</v>
      </c>
      <c r="W479">
        <v>0</v>
      </c>
      <c r="X479">
        <v>10.1958</v>
      </c>
      <c r="Y479">
        <v>12</v>
      </c>
      <c r="Z479">
        <v>852</v>
      </c>
      <c r="AA479">
        <v>869</v>
      </c>
      <c r="AB479">
        <v>858</v>
      </c>
      <c r="AC479">
        <v>81</v>
      </c>
      <c r="AD479">
        <v>20.27</v>
      </c>
      <c r="AE479">
        <v>0.47</v>
      </c>
      <c r="AF479">
        <v>970</v>
      </c>
      <c r="AG479">
        <v>-1.3</v>
      </c>
      <c r="AH479">
        <v>8</v>
      </c>
      <c r="AI479">
        <v>14</v>
      </c>
      <c r="AJ479">
        <v>191</v>
      </c>
      <c r="AK479">
        <v>188</v>
      </c>
      <c r="AL479">
        <v>7.2</v>
      </c>
      <c r="AM479">
        <v>195</v>
      </c>
      <c r="AN479" t="s">
        <v>155</v>
      </c>
      <c r="AO479">
        <v>2</v>
      </c>
      <c r="AP479" s="42">
        <v>0.78903935185185192</v>
      </c>
      <c r="AQ479">
        <v>47.16366</v>
      </c>
      <c r="AR479">
        <v>-88.490849999999995</v>
      </c>
      <c r="AS479">
        <v>317</v>
      </c>
      <c r="AT479">
        <v>33.5</v>
      </c>
      <c r="AU479">
        <v>12</v>
      </c>
      <c r="AV479">
        <v>11</v>
      </c>
      <c r="AW479" t="s">
        <v>204</v>
      </c>
      <c r="AX479">
        <v>0.91601600000000005</v>
      </c>
      <c r="AY479">
        <v>1.216016</v>
      </c>
      <c r="AZ479">
        <v>2.3160159999999999</v>
      </c>
      <c r="BA479">
        <v>14.471</v>
      </c>
      <c r="BB479">
        <v>31.05</v>
      </c>
      <c r="BC479">
        <v>2.15</v>
      </c>
      <c r="BD479">
        <v>5.7729999999999997</v>
      </c>
      <c r="BE479">
        <v>3200.5149999999999</v>
      </c>
      <c r="BF479">
        <v>1.464</v>
      </c>
      <c r="BG479">
        <v>7.34</v>
      </c>
      <c r="BH479">
        <v>13.349</v>
      </c>
      <c r="BI479">
        <v>20.689</v>
      </c>
      <c r="BJ479">
        <v>6.3949999999999996</v>
      </c>
      <c r="BK479">
        <v>11.63</v>
      </c>
      <c r="BL479">
        <v>18.024999999999999</v>
      </c>
      <c r="BM479">
        <v>0</v>
      </c>
      <c r="BQ479">
        <v>3608.4479999999999</v>
      </c>
      <c r="BR479">
        <v>0.149812</v>
      </c>
      <c r="BS479">
        <v>0.15929699999999999</v>
      </c>
      <c r="BT479">
        <v>6.7029999999999998E-3</v>
      </c>
      <c r="BU479">
        <v>3.6063499999999999</v>
      </c>
      <c r="BV479">
        <v>3.2018697</v>
      </c>
    </row>
    <row r="480" spans="1:74" customFormat="1" x14ac:dyDescent="0.25">
      <c r="A480" s="40">
        <v>41705</v>
      </c>
      <c r="B480" s="41">
        <v>3.9140046296296298E-2</v>
      </c>
      <c r="C480">
        <v>7.0490000000000004</v>
      </c>
      <c r="D480">
        <v>5.4000000000000003E-3</v>
      </c>
      <c r="E480">
        <v>54.220033000000001</v>
      </c>
      <c r="F480">
        <v>147.30000000000001</v>
      </c>
      <c r="G480">
        <v>277.3</v>
      </c>
      <c r="H480">
        <v>-1.7</v>
      </c>
      <c r="J480">
        <v>10.8</v>
      </c>
      <c r="K480">
        <v>0.94469999999999998</v>
      </c>
      <c r="L480">
        <v>6.6593999999999998</v>
      </c>
      <c r="M480">
        <v>5.1000000000000004E-3</v>
      </c>
      <c r="N480">
        <v>139.1216</v>
      </c>
      <c r="O480">
        <v>261.9837</v>
      </c>
      <c r="P480">
        <v>401.1</v>
      </c>
      <c r="Q480">
        <v>121.0431</v>
      </c>
      <c r="R480">
        <v>227.93950000000001</v>
      </c>
      <c r="S480">
        <v>349</v>
      </c>
      <c r="T480">
        <v>0</v>
      </c>
      <c r="W480">
        <v>0</v>
      </c>
      <c r="X480">
        <v>10.202999999999999</v>
      </c>
      <c r="Y480">
        <v>12</v>
      </c>
      <c r="Z480">
        <v>852</v>
      </c>
      <c r="AA480">
        <v>869</v>
      </c>
      <c r="AB480">
        <v>857</v>
      </c>
      <c r="AC480">
        <v>81</v>
      </c>
      <c r="AD480">
        <v>19.68</v>
      </c>
      <c r="AE480">
        <v>0.45</v>
      </c>
      <c r="AF480">
        <v>969</v>
      </c>
      <c r="AG480">
        <v>-1.7</v>
      </c>
      <c r="AH480">
        <v>8</v>
      </c>
      <c r="AI480">
        <v>14</v>
      </c>
      <c r="AJ480">
        <v>191</v>
      </c>
      <c r="AK480">
        <v>188</v>
      </c>
      <c r="AL480">
        <v>7.2</v>
      </c>
      <c r="AM480">
        <v>195</v>
      </c>
      <c r="AN480" t="s">
        <v>155</v>
      </c>
      <c r="AO480">
        <v>2</v>
      </c>
      <c r="AP480" s="42">
        <v>0.78905092592592585</v>
      </c>
      <c r="AQ480">
        <v>47.163567</v>
      </c>
      <c r="AR480">
        <v>-88.491068999999996</v>
      </c>
      <c r="AS480">
        <v>316.39999999999998</v>
      </c>
      <c r="AT480">
        <v>35.9</v>
      </c>
      <c r="AU480">
        <v>12</v>
      </c>
      <c r="AV480">
        <v>11</v>
      </c>
      <c r="AW480" t="s">
        <v>204</v>
      </c>
      <c r="AX480">
        <v>1.0757000000000001</v>
      </c>
      <c r="AY480">
        <v>1.4</v>
      </c>
      <c r="AZ480">
        <v>2.4514</v>
      </c>
      <c r="BA480">
        <v>14.471</v>
      </c>
      <c r="BB480">
        <v>30.65</v>
      </c>
      <c r="BC480">
        <v>2.12</v>
      </c>
      <c r="BD480">
        <v>5.851</v>
      </c>
      <c r="BE480">
        <v>3200.11</v>
      </c>
      <c r="BF480">
        <v>1.5669999999999999</v>
      </c>
      <c r="BG480">
        <v>7.0010000000000003</v>
      </c>
      <c r="BH480">
        <v>13.183999999999999</v>
      </c>
      <c r="BI480">
        <v>20.184999999999999</v>
      </c>
      <c r="BJ480">
        <v>6.0910000000000002</v>
      </c>
      <c r="BK480">
        <v>11.471</v>
      </c>
      <c r="BL480">
        <v>17.562000000000001</v>
      </c>
      <c r="BM480">
        <v>0</v>
      </c>
      <c r="BQ480">
        <v>3564.9589999999998</v>
      </c>
      <c r="BR480">
        <v>0.18615000000000001</v>
      </c>
      <c r="BS480">
        <v>0.16040599999999999</v>
      </c>
      <c r="BT480">
        <v>5.594E-3</v>
      </c>
      <c r="BU480">
        <v>4.481096</v>
      </c>
      <c r="BV480">
        <v>3.2241605999999998</v>
      </c>
    </row>
    <row r="481" spans="1:74" customFormat="1" x14ac:dyDescent="0.25">
      <c r="A481" s="40">
        <v>41705</v>
      </c>
      <c r="B481" s="41">
        <v>3.9151620370370364E-2</v>
      </c>
      <c r="C481">
        <v>7.8639999999999999</v>
      </c>
      <c r="D481">
        <v>6.4999999999999997E-3</v>
      </c>
      <c r="E481">
        <v>64.937448000000003</v>
      </c>
      <c r="F481">
        <v>144.5</v>
      </c>
      <c r="G481">
        <v>278</v>
      </c>
      <c r="H481">
        <v>-9.1999999999999993</v>
      </c>
      <c r="J481">
        <v>10.87</v>
      </c>
      <c r="K481">
        <v>0.93840000000000001</v>
      </c>
      <c r="L481">
        <v>7.3795999999999999</v>
      </c>
      <c r="M481">
        <v>6.1000000000000004E-3</v>
      </c>
      <c r="N481">
        <v>135.58789999999999</v>
      </c>
      <c r="O481">
        <v>260.88760000000002</v>
      </c>
      <c r="P481">
        <v>396.5</v>
      </c>
      <c r="Q481">
        <v>117.8475</v>
      </c>
      <c r="R481">
        <v>226.75280000000001</v>
      </c>
      <c r="S481">
        <v>344.6</v>
      </c>
      <c r="T481">
        <v>0</v>
      </c>
      <c r="W481">
        <v>0</v>
      </c>
      <c r="X481">
        <v>10.2036</v>
      </c>
      <c r="Y481">
        <v>12</v>
      </c>
      <c r="Z481">
        <v>851</v>
      </c>
      <c r="AA481">
        <v>869</v>
      </c>
      <c r="AB481">
        <v>856</v>
      </c>
      <c r="AC481">
        <v>81</v>
      </c>
      <c r="AD481">
        <v>19.25</v>
      </c>
      <c r="AE481">
        <v>0.44</v>
      </c>
      <c r="AF481">
        <v>970</v>
      </c>
      <c r="AG481">
        <v>-2</v>
      </c>
      <c r="AH481">
        <v>8</v>
      </c>
      <c r="AI481">
        <v>14</v>
      </c>
      <c r="AJ481">
        <v>191</v>
      </c>
      <c r="AK481">
        <v>188</v>
      </c>
      <c r="AL481">
        <v>7.3</v>
      </c>
      <c r="AM481">
        <v>194.8</v>
      </c>
      <c r="AN481" t="s">
        <v>155</v>
      </c>
      <c r="AO481">
        <v>2</v>
      </c>
      <c r="AP481" s="42">
        <v>0.7890625</v>
      </c>
      <c r="AQ481">
        <v>47.163531999999996</v>
      </c>
      <c r="AR481">
        <v>-88.491257000000004</v>
      </c>
      <c r="AS481">
        <v>316.39999999999998</v>
      </c>
      <c r="AT481">
        <v>35.9</v>
      </c>
      <c r="AU481">
        <v>12</v>
      </c>
      <c r="AV481">
        <v>11</v>
      </c>
      <c r="AW481" t="s">
        <v>204</v>
      </c>
      <c r="AX481">
        <v>0.8</v>
      </c>
      <c r="AY481">
        <v>1.4</v>
      </c>
      <c r="AZ481">
        <v>1.9</v>
      </c>
      <c r="BA481">
        <v>14.471</v>
      </c>
      <c r="BB481">
        <v>27.56</v>
      </c>
      <c r="BC481">
        <v>1.9</v>
      </c>
      <c r="BD481">
        <v>6.569</v>
      </c>
      <c r="BE481">
        <v>3198.0540000000001</v>
      </c>
      <c r="BF481">
        <v>1.681</v>
      </c>
      <c r="BG481">
        <v>6.1529999999999996</v>
      </c>
      <c r="BH481">
        <v>11.84</v>
      </c>
      <c r="BI481">
        <v>17.992999999999999</v>
      </c>
      <c r="BJ481">
        <v>5.3479999999999999</v>
      </c>
      <c r="BK481">
        <v>10.291</v>
      </c>
      <c r="BL481">
        <v>15.638999999999999</v>
      </c>
      <c r="BM481">
        <v>0</v>
      </c>
      <c r="BQ481">
        <v>3215.1489999999999</v>
      </c>
      <c r="BR481">
        <v>0.187643</v>
      </c>
      <c r="BS481">
        <v>0.160297</v>
      </c>
      <c r="BT481">
        <v>5.0000000000000001E-3</v>
      </c>
      <c r="BU481">
        <v>4.5170360000000001</v>
      </c>
      <c r="BV481">
        <v>3.2219696999999998</v>
      </c>
    </row>
    <row r="482" spans="1:74" customFormat="1" x14ac:dyDescent="0.25">
      <c r="A482" s="40">
        <v>41705</v>
      </c>
      <c r="B482" s="41">
        <v>3.9163194444444445E-2</v>
      </c>
      <c r="C482">
        <v>8.673</v>
      </c>
      <c r="D482">
        <v>7.6E-3</v>
      </c>
      <c r="E482">
        <v>75.822567000000006</v>
      </c>
      <c r="F482">
        <v>146.69999999999999</v>
      </c>
      <c r="G482">
        <v>272.7</v>
      </c>
      <c r="H482">
        <v>-10</v>
      </c>
      <c r="J482">
        <v>10.88</v>
      </c>
      <c r="K482">
        <v>0.93200000000000005</v>
      </c>
      <c r="L482">
        <v>8.0833999999999993</v>
      </c>
      <c r="M482">
        <v>7.1000000000000004E-3</v>
      </c>
      <c r="N482">
        <v>136.74950000000001</v>
      </c>
      <c r="O482">
        <v>254.1995</v>
      </c>
      <c r="P482">
        <v>390.9</v>
      </c>
      <c r="Q482">
        <v>118.8593</v>
      </c>
      <c r="R482">
        <v>220.94409999999999</v>
      </c>
      <c r="S482">
        <v>339.8</v>
      </c>
      <c r="T482">
        <v>0</v>
      </c>
      <c r="W482">
        <v>0</v>
      </c>
      <c r="X482">
        <v>10.136699999999999</v>
      </c>
      <c r="Y482">
        <v>12.1</v>
      </c>
      <c r="Z482">
        <v>851</v>
      </c>
      <c r="AA482">
        <v>870</v>
      </c>
      <c r="AB482">
        <v>853</v>
      </c>
      <c r="AC482">
        <v>81</v>
      </c>
      <c r="AD482">
        <v>19.25</v>
      </c>
      <c r="AE482">
        <v>0.44</v>
      </c>
      <c r="AF482">
        <v>969</v>
      </c>
      <c r="AG482">
        <v>-2</v>
      </c>
      <c r="AH482">
        <v>8</v>
      </c>
      <c r="AI482">
        <v>14</v>
      </c>
      <c r="AJ482">
        <v>191</v>
      </c>
      <c r="AK482">
        <v>187.3</v>
      </c>
      <c r="AL482">
        <v>7.3</v>
      </c>
      <c r="AM482">
        <v>194.4</v>
      </c>
      <c r="AN482" t="s">
        <v>155</v>
      </c>
      <c r="AO482">
        <v>2</v>
      </c>
      <c r="AP482" s="42">
        <v>0.7890625</v>
      </c>
      <c r="AQ482">
        <v>47.163527999999999</v>
      </c>
      <c r="AR482">
        <v>-88.491273000000007</v>
      </c>
      <c r="AS482">
        <v>316.39999999999998</v>
      </c>
      <c r="AT482">
        <v>35.9</v>
      </c>
      <c r="AU482">
        <v>12</v>
      </c>
      <c r="AV482">
        <v>11</v>
      </c>
      <c r="AW482" t="s">
        <v>204</v>
      </c>
      <c r="AX482">
        <v>0.80810000000000004</v>
      </c>
      <c r="AY482">
        <v>1.4080999999999999</v>
      </c>
      <c r="AZ482">
        <v>1.9</v>
      </c>
      <c r="BA482">
        <v>14.471</v>
      </c>
      <c r="BB482">
        <v>25.08</v>
      </c>
      <c r="BC482">
        <v>1.73</v>
      </c>
      <c r="BD482">
        <v>7.2930000000000001</v>
      </c>
      <c r="BE482">
        <v>3196.3890000000001</v>
      </c>
      <c r="BF482">
        <v>1.7789999999999999</v>
      </c>
      <c r="BG482">
        <v>5.6630000000000003</v>
      </c>
      <c r="BH482">
        <v>10.526</v>
      </c>
      <c r="BI482">
        <v>16.189</v>
      </c>
      <c r="BJ482">
        <v>4.9219999999999997</v>
      </c>
      <c r="BK482">
        <v>9.1489999999999991</v>
      </c>
      <c r="BL482">
        <v>14.071</v>
      </c>
      <c r="BM482">
        <v>0</v>
      </c>
      <c r="BQ482">
        <v>2914.49</v>
      </c>
      <c r="BR482">
        <v>0.21504100000000001</v>
      </c>
      <c r="BS482">
        <v>0.162109</v>
      </c>
      <c r="BT482">
        <v>5.7029999999999997E-3</v>
      </c>
      <c r="BU482">
        <v>5.1765749999999997</v>
      </c>
      <c r="BV482">
        <v>3.2583909000000002</v>
      </c>
    </row>
    <row r="483" spans="1:74" customFormat="1" x14ac:dyDescent="0.25">
      <c r="A483" s="40">
        <v>41705</v>
      </c>
      <c r="B483" s="41">
        <v>3.9174768518518518E-2</v>
      </c>
      <c r="C483">
        <v>9.1359999999999992</v>
      </c>
      <c r="D483">
        <v>3.3E-3</v>
      </c>
      <c r="E483">
        <v>32.756245</v>
      </c>
      <c r="F483">
        <v>168.3</v>
      </c>
      <c r="G483">
        <v>285</v>
      </c>
      <c r="H483">
        <v>0</v>
      </c>
      <c r="J483">
        <v>10.45</v>
      </c>
      <c r="K483">
        <v>0.92859999999999998</v>
      </c>
      <c r="L483">
        <v>8.4832999999999998</v>
      </c>
      <c r="M483">
        <v>3.0000000000000001E-3</v>
      </c>
      <c r="N483">
        <v>156.26</v>
      </c>
      <c r="O483">
        <v>264.613</v>
      </c>
      <c r="P483">
        <v>420.9</v>
      </c>
      <c r="Q483">
        <v>135.81489999999999</v>
      </c>
      <c r="R483">
        <v>229.99080000000001</v>
      </c>
      <c r="S483">
        <v>365.8</v>
      </c>
      <c r="T483">
        <v>0</v>
      </c>
      <c r="W483">
        <v>0</v>
      </c>
      <c r="X483">
        <v>9.7021999999999995</v>
      </c>
      <c r="Y483">
        <v>12.1</v>
      </c>
      <c r="Z483">
        <v>850</v>
      </c>
      <c r="AA483">
        <v>869</v>
      </c>
      <c r="AB483">
        <v>851</v>
      </c>
      <c r="AC483">
        <v>81</v>
      </c>
      <c r="AD483">
        <v>19.25</v>
      </c>
      <c r="AE483">
        <v>0.44</v>
      </c>
      <c r="AF483">
        <v>970</v>
      </c>
      <c r="AG483">
        <v>-2</v>
      </c>
      <c r="AH483">
        <v>8</v>
      </c>
      <c r="AI483">
        <v>14</v>
      </c>
      <c r="AJ483">
        <v>191</v>
      </c>
      <c r="AK483">
        <v>187</v>
      </c>
      <c r="AL483">
        <v>7.5</v>
      </c>
      <c r="AM483">
        <v>194</v>
      </c>
      <c r="AN483" t="s">
        <v>155</v>
      </c>
      <c r="AO483">
        <v>2</v>
      </c>
      <c r="AP483" s="42">
        <v>0.78907407407407415</v>
      </c>
      <c r="AQ483">
        <v>47.163469999999997</v>
      </c>
      <c r="AR483">
        <v>-88.491487000000006</v>
      </c>
      <c r="AS483">
        <v>316.5</v>
      </c>
      <c r="AT483">
        <v>36.200000000000003</v>
      </c>
      <c r="AU483">
        <v>12</v>
      </c>
      <c r="AV483">
        <v>11</v>
      </c>
      <c r="AW483" t="s">
        <v>204</v>
      </c>
      <c r="AX483">
        <v>0.96479999999999999</v>
      </c>
      <c r="AY483">
        <v>1.4595</v>
      </c>
      <c r="AZ483">
        <v>1.9648000000000001</v>
      </c>
      <c r="BA483">
        <v>14.471</v>
      </c>
      <c r="BB483">
        <v>23.87</v>
      </c>
      <c r="BC483">
        <v>1.65</v>
      </c>
      <c r="BD483">
        <v>7.6929999999999996</v>
      </c>
      <c r="BE483">
        <v>3197.3</v>
      </c>
      <c r="BF483">
        <v>0.73</v>
      </c>
      <c r="BG483">
        <v>6.1669999999999998</v>
      </c>
      <c r="BH483">
        <v>10.444000000000001</v>
      </c>
      <c r="BI483">
        <v>16.611000000000001</v>
      </c>
      <c r="BJ483">
        <v>5.36</v>
      </c>
      <c r="BK483">
        <v>9.077</v>
      </c>
      <c r="BL483">
        <v>14.438000000000001</v>
      </c>
      <c r="BM483">
        <v>0</v>
      </c>
      <c r="BQ483">
        <v>2658.81</v>
      </c>
      <c r="BR483">
        <v>0.25849699999999998</v>
      </c>
      <c r="BS483">
        <v>0.164405</v>
      </c>
      <c r="BT483">
        <v>5.2979999999999998E-3</v>
      </c>
      <c r="BU483">
        <v>6.222658</v>
      </c>
      <c r="BV483">
        <v>3.3045404999999999</v>
      </c>
    </row>
    <row r="484" spans="1:74" customFormat="1" x14ac:dyDescent="0.25">
      <c r="A484" s="40">
        <v>41705</v>
      </c>
      <c r="B484" s="41">
        <v>3.9186342592592592E-2</v>
      </c>
      <c r="C484">
        <v>9.5310000000000006</v>
      </c>
      <c r="D484">
        <v>3.0000000000000001E-3</v>
      </c>
      <c r="E484">
        <v>30</v>
      </c>
      <c r="F484">
        <v>181.8</v>
      </c>
      <c r="G484">
        <v>291.89999999999998</v>
      </c>
      <c r="H484">
        <v>-10</v>
      </c>
      <c r="J484">
        <v>9.83</v>
      </c>
      <c r="K484">
        <v>0.92559999999999998</v>
      </c>
      <c r="L484">
        <v>8.8216000000000001</v>
      </c>
      <c r="M484">
        <v>2.8E-3</v>
      </c>
      <c r="N484">
        <v>168.2261</v>
      </c>
      <c r="O484">
        <v>270.18189999999998</v>
      </c>
      <c r="P484">
        <v>438.4</v>
      </c>
      <c r="Q484">
        <v>146.2133</v>
      </c>
      <c r="R484">
        <v>234.8278</v>
      </c>
      <c r="S484">
        <v>381</v>
      </c>
      <c r="T484">
        <v>0</v>
      </c>
      <c r="W484">
        <v>0</v>
      </c>
      <c r="X484">
        <v>9.0951000000000004</v>
      </c>
      <c r="Y484">
        <v>12.1</v>
      </c>
      <c r="Z484">
        <v>849</v>
      </c>
      <c r="AA484">
        <v>869</v>
      </c>
      <c r="AB484">
        <v>849</v>
      </c>
      <c r="AC484">
        <v>81</v>
      </c>
      <c r="AD484">
        <v>19.239999999999998</v>
      </c>
      <c r="AE484">
        <v>0.44</v>
      </c>
      <c r="AF484">
        <v>970</v>
      </c>
      <c r="AG484">
        <v>-2</v>
      </c>
      <c r="AH484">
        <v>8</v>
      </c>
      <c r="AI484">
        <v>14</v>
      </c>
      <c r="AJ484">
        <v>191</v>
      </c>
      <c r="AK484">
        <v>187.7</v>
      </c>
      <c r="AL484">
        <v>7.6</v>
      </c>
      <c r="AM484">
        <v>194.3</v>
      </c>
      <c r="AN484" t="s">
        <v>155</v>
      </c>
      <c r="AO484">
        <v>2</v>
      </c>
      <c r="AP484" s="42">
        <v>0.78909722222222223</v>
      </c>
      <c r="AQ484">
        <v>47.163316999999999</v>
      </c>
      <c r="AR484">
        <v>-88.491816999999998</v>
      </c>
      <c r="AS484">
        <v>316.5</v>
      </c>
      <c r="AT484">
        <v>36.200000000000003</v>
      </c>
      <c r="AU484">
        <v>12</v>
      </c>
      <c r="AV484">
        <v>11</v>
      </c>
      <c r="AW484" t="s">
        <v>204</v>
      </c>
      <c r="AX484">
        <v>1.7</v>
      </c>
      <c r="AY484">
        <v>1</v>
      </c>
      <c r="AZ484">
        <v>2.7</v>
      </c>
      <c r="BA484">
        <v>14.471</v>
      </c>
      <c r="BB484">
        <v>22.92</v>
      </c>
      <c r="BC484">
        <v>1.58</v>
      </c>
      <c r="BD484">
        <v>8.0419999999999998</v>
      </c>
      <c r="BE484">
        <v>3196.8620000000001</v>
      </c>
      <c r="BF484">
        <v>0.64</v>
      </c>
      <c r="BG484">
        <v>6.3840000000000003</v>
      </c>
      <c r="BH484">
        <v>10.253</v>
      </c>
      <c r="BI484">
        <v>16.638000000000002</v>
      </c>
      <c r="BJ484">
        <v>5.5490000000000004</v>
      </c>
      <c r="BK484">
        <v>8.9120000000000008</v>
      </c>
      <c r="BL484">
        <v>14.461</v>
      </c>
      <c r="BM484">
        <v>0</v>
      </c>
      <c r="BQ484">
        <v>2396.5219999999999</v>
      </c>
      <c r="BR484">
        <v>0.26959499999999997</v>
      </c>
      <c r="BS484">
        <v>0.164297</v>
      </c>
      <c r="BT484">
        <v>5.0000000000000001E-3</v>
      </c>
      <c r="BU484">
        <v>6.4898160000000003</v>
      </c>
      <c r="BV484">
        <v>3.3023696999999999</v>
      </c>
    </row>
    <row r="485" spans="1:74" customFormat="1" x14ac:dyDescent="0.25">
      <c r="A485" s="40">
        <v>41705</v>
      </c>
      <c r="B485" s="41">
        <v>3.9197916666666666E-2</v>
      </c>
      <c r="C485">
        <v>9.859</v>
      </c>
      <c r="D485">
        <v>1.8E-3</v>
      </c>
      <c r="E485">
        <v>17.996545999999999</v>
      </c>
      <c r="F485">
        <v>193.9</v>
      </c>
      <c r="G485">
        <v>297.10000000000002</v>
      </c>
      <c r="H485">
        <v>-0.8</v>
      </c>
      <c r="J485">
        <v>9.17</v>
      </c>
      <c r="K485">
        <v>0.92300000000000004</v>
      </c>
      <c r="L485">
        <v>9.1003000000000007</v>
      </c>
      <c r="M485">
        <v>1.6999999999999999E-3</v>
      </c>
      <c r="N485">
        <v>178.95429999999999</v>
      </c>
      <c r="O485">
        <v>274.23790000000002</v>
      </c>
      <c r="P485">
        <v>453.2</v>
      </c>
      <c r="Q485">
        <v>155.5376</v>
      </c>
      <c r="R485">
        <v>238.35310000000001</v>
      </c>
      <c r="S485">
        <v>393.9</v>
      </c>
      <c r="T485">
        <v>0</v>
      </c>
      <c r="W485">
        <v>0</v>
      </c>
      <c r="X485">
        <v>8.4636999999999993</v>
      </c>
      <c r="Y485">
        <v>12.1</v>
      </c>
      <c r="Z485">
        <v>849</v>
      </c>
      <c r="AA485">
        <v>869</v>
      </c>
      <c r="AB485">
        <v>850</v>
      </c>
      <c r="AC485">
        <v>81</v>
      </c>
      <c r="AD485">
        <v>19.239999999999998</v>
      </c>
      <c r="AE485">
        <v>0.44</v>
      </c>
      <c r="AF485">
        <v>970</v>
      </c>
      <c r="AG485">
        <v>-2</v>
      </c>
      <c r="AH485">
        <v>8</v>
      </c>
      <c r="AI485">
        <v>14</v>
      </c>
      <c r="AJ485">
        <v>191</v>
      </c>
      <c r="AK485">
        <v>188</v>
      </c>
      <c r="AL485">
        <v>7.5</v>
      </c>
      <c r="AM485">
        <v>194.7</v>
      </c>
      <c r="AN485" t="s">
        <v>155</v>
      </c>
      <c r="AO485">
        <v>2</v>
      </c>
      <c r="AP485" s="42">
        <v>0.78909722222222223</v>
      </c>
      <c r="AQ485">
        <v>47.163297999999998</v>
      </c>
      <c r="AR485">
        <v>-88.491836000000006</v>
      </c>
      <c r="AS485">
        <v>316.5</v>
      </c>
      <c r="AT485">
        <v>35.700000000000003</v>
      </c>
      <c r="AU485">
        <v>12</v>
      </c>
      <c r="AV485">
        <v>11</v>
      </c>
      <c r="AW485" t="s">
        <v>204</v>
      </c>
      <c r="AX485">
        <v>1.6838</v>
      </c>
      <c r="AY485">
        <v>1.0162</v>
      </c>
      <c r="AZ485">
        <v>2.7081</v>
      </c>
      <c r="BA485">
        <v>14.471</v>
      </c>
      <c r="BB485">
        <v>22.19</v>
      </c>
      <c r="BC485">
        <v>1.53</v>
      </c>
      <c r="BD485">
        <v>8.3369999999999997</v>
      </c>
      <c r="BE485">
        <v>3196.8429999999998</v>
      </c>
      <c r="BF485">
        <v>0.371</v>
      </c>
      <c r="BG485">
        <v>6.5830000000000002</v>
      </c>
      <c r="BH485">
        <v>10.089</v>
      </c>
      <c r="BI485">
        <v>16.672000000000001</v>
      </c>
      <c r="BJ485">
        <v>5.7220000000000004</v>
      </c>
      <c r="BK485">
        <v>8.7680000000000007</v>
      </c>
      <c r="BL485">
        <v>14.49</v>
      </c>
      <c r="BM485">
        <v>0</v>
      </c>
      <c r="BQ485">
        <v>2161.846</v>
      </c>
      <c r="BR485">
        <v>0.31539800000000001</v>
      </c>
      <c r="BS485">
        <v>0.16470299999999999</v>
      </c>
      <c r="BT485">
        <v>5.0000000000000001E-3</v>
      </c>
      <c r="BU485">
        <v>7.5924189999999996</v>
      </c>
      <c r="BV485">
        <v>3.3105302999999999</v>
      </c>
    </row>
    <row r="486" spans="1:74" customFormat="1" x14ac:dyDescent="0.25">
      <c r="A486" s="40">
        <v>41705</v>
      </c>
      <c r="B486" s="41">
        <v>3.9209490740740739E-2</v>
      </c>
      <c r="C486">
        <v>9.9090000000000007</v>
      </c>
      <c r="D486">
        <v>5.9999999999999995E-4</v>
      </c>
      <c r="E486">
        <v>5.676329</v>
      </c>
      <c r="F486">
        <v>204</v>
      </c>
      <c r="G486">
        <v>295.39999999999998</v>
      </c>
      <c r="H486">
        <v>-1.4</v>
      </c>
      <c r="J486">
        <v>8.65</v>
      </c>
      <c r="K486">
        <v>0.92259999999999998</v>
      </c>
      <c r="L486">
        <v>9.1418999999999997</v>
      </c>
      <c r="M486">
        <v>5.0000000000000001E-4</v>
      </c>
      <c r="N486">
        <v>188.21809999999999</v>
      </c>
      <c r="O486">
        <v>272.5258</v>
      </c>
      <c r="P486">
        <v>460.7</v>
      </c>
      <c r="Q486">
        <v>163.58920000000001</v>
      </c>
      <c r="R486">
        <v>236.86500000000001</v>
      </c>
      <c r="S486">
        <v>400.5</v>
      </c>
      <c r="T486">
        <v>0</v>
      </c>
      <c r="W486">
        <v>0</v>
      </c>
      <c r="X486">
        <v>7.9824000000000002</v>
      </c>
      <c r="Y486">
        <v>12.1</v>
      </c>
      <c r="Z486">
        <v>848</v>
      </c>
      <c r="AA486">
        <v>868</v>
      </c>
      <c r="AB486">
        <v>850</v>
      </c>
      <c r="AC486">
        <v>81</v>
      </c>
      <c r="AD486">
        <v>19.239999999999998</v>
      </c>
      <c r="AE486">
        <v>0.44</v>
      </c>
      <c r="AF486">
        <v>970</v>
      </c>
      <c r="AG486">
        <v>-2</v>
      </c>
      <c r="AH486">
        <v>8</v>
      </c>
      <c r="AI486">
        <v>14</v>
      </c>
      <c r="AJ486">
        <v>191</v>
      </c>
      <c r="AK486">
        <v>188</v>
      </c>
      <c r="AL486">
        <v>7.3</v>
      </c>
      <c r="AM486">
        <v>195</v>
      </c>
      <c r="AN486" t="s">
        <v>155</v>
      </c>
      <c r="AO486">
        <v>2</v>
      </c>
      <c r="AP486" s="42">
        <v>0.78912037037037042</v>
      </c>
      <c r="AQ486">
        <v>47.163065000000003</v>
      </c>
      <c r="AR486">
        <v>-88.492058999999998</v>
      </c>
      <c r="AS486">
        <v>316.3</v>
      </c>
      <c r="AT486">
        <v>35.700000000000003</v>
      </c>
      <c r="AU486">
        <v>12</v>
      </c>
      <c r="AV486">
        <v>11</v>
      </c>
      <c r="AW486" t="s">
        <v>204</v>
      </c>
      <c r="AX486">
        <v>1.4514</v>
      </c>
      <c r="AY486">
        <v>1.2081</v>
      </c>
      <c r="AZ486">
        <v>2.7675999999999998</v>
      </c>
      <c r="BA486">
        <v>14.471</v>
      </c>
      <c r="BB486">
        <v>22.09</v>
      </c>
      <c r="BC486">
        <v>1.53</v>
      </c>
      <c r="BD486">
        <v>8.3930000000000007</v>
      </c>
      <c r="BE486">
        <v>3197.181</v>
      </c>
      <c r="BF486">
        <v>0.11700000000000001</v>
      </c>
      <c r="BG486">
        <v>6.8929999999999998</v>
      </c>
      <c r="BH486">
        <v>9.9809999999999999</v>
      </c>
      <c r="BI486">
        <v>16.873999999999999</v>
      </c>
      <c r="BJ486">
        <v>5.9909999999999997</v>
      </c>
      <c r="BK486">
        <v>8.6750000000000007</v>
      </c>
      <c r="BL486">
        <v>14.666</v>
      </c>
      <c r="BM486">
        <v>0</v>
      </c>
      <c r="BQ486">
        <v>2029.848</v>
      </c>
      <c r="BR486">
        <v>0.37788300000000002</v>
      </c>
      <c r="BS486">
        <v>0.16500000000000001</v>
      </c>
      <c r="BT486">
        <v>5.0000000000000001E-3</v>
      </c>
      <c r="BU486">
        <v>9.0965889999999998</v>
      </c>
      <c r="BV486">
        <v>3.3165</v>
      </c>
    </row>
    <row r="487" spans="1:74" customFormat="1" x14ac:dyDescent="0.25">
      <c r="A487" s="40">
        <v>41705</v>
      </c>
      <c r="B487" s="41">
        <v>3.9221064814814813E-2</v>
      </c>
      <c r="C487">
        <v>9.9009999999999998</v>
      </c>
      <c r="D487">
        <v>6.9999999999999999E-4</v>
      </c>
      <c r="E487">
        <v>7.375</v>
      </c>
      <c r="F487">
        <v>214.3</v>
      </c>
      <c r="G487">
        <v>297.89999999999998</v>
      </c>
      <c r="H487">
        <v>-10</v>
      </c>
      <c r="J487">
        <v>8.15</v>
      </c>
      <c r="K487">
        <v>0.92259999999999998</v>
      </c>
      <c r="L487">
        <v>9.1343999999999994</v>
      </c>
      <c r="M487">
        <v>6.9999999999999999E-4</v>
      </c>
      <c r="N487">
        <v>197.66460000000001</v>
      </c>
      <c r="O487">
        <v>274.86130000000003</v>
      </c>
      <c r="P487">
        <v>472.5</v>
      </c>
      <c r="Q487">
        <v>171.7996</v>
      </c>
      <c r="R487">
        <v>238.89490000000001</v>
      </c>
      <c r="S487">
        <v>410.7</v>
      </c>
      <c r="T487">
        <v>0</v>
      </c>
      <c r="W487">
        <v>0</v>
      </c>
      <c r="X487">
        <v>7.5210999999999997</v>
      </c>
      <c r="Y487">
        <v>12.1</v>
      </c>
      <c r="Z487">
        <v>849</v>
      </c>
      <c r="AA487">
        <v>868</v>
      </c>
      <c r="AB487">
        <v>851</v>
      </c>
      <c r="AC487">
        <v>81</v>
      </c>
      <c r="AD487">
        <v>19.239999999999998</v>
      </c>
      <c r="AE487">
        <v>0.44</v>
      </c>
      <c r="AF487">
        <v>970</v>
      </c>
      <c r="AG487">
        <v>-2</v>
      </c>
      <c r="AH487">
        <v>8</v>
      </c>
      <c r="AI487">
        <v>14</v>
      </c>
      <c r="AJ487">
        <v>191</v>
      </c>
      <c r="AK487">
        <v>188.7</v>
      </c>
      <c r="AL487">
        <v>7.2</v>
      </c>
      <c r="AM487">
        <v>194.6</v>
      </c>
      <c r="AN487" t="s">
        <v>155</v>
      </c>
      <c r="AO487">
        <v>2</v>
      </c>
      <c r="AP487" s="42">
        <v>0.78913194444444434</v>
      </c>
      <c r="AQ487">
        <v>47.162914999999998</v>
      </c>
      <c r="AR487">
        <v>-88.492109999999997</v>
      </c>
      <c r="AS487">
        <v>316.5</v>
      </c>
      <c r="AT487">
        <v>36.299999999999997</v>
      </c>
      <c r="AU487">
        <v>12</v>
      </c>
      <c r="AV487">
        <v>11</v>
      </c>
      <c r="AW487" t="s">
        <v>204</v>
      </c>
      <c r="AX487">
        <v>0.90810000000000002</v>
      </c>
      <c r="AY487">
        <v>1.3162</v>
      </c>
      <c r="AZ487">
        <v>2.4081000000000001</v>
      </c>
      <c r="BA487">
        <v>14.471</v>
      </c>
      <c r="BB487">
        <v>22.11</v>
      </c>
      <c r="BC487">
        <v>1.53</v>
      </c>
      <c r="BD487">
        <v>8.391</v>
      </c>
      <c r="BE487">
        <v>3197.1370000000002</v>
      </c>
      <c r="BF487">
        <v>0.152</v>
      </c>
      <c r="BG487">
        <v>7.2450000000000001</v>
      </c>
      <c r="BH487">
        <v>10.074999999999999</v>
      </c>
      <c r="BI487">
        <v>17.32</v>
      </c>
      <c r="BJ487">
        <v>6.2969999999999997</v>
      </c>
      <c r="BK487">
        <v>8.7560000000000002</v>
      </c>
      <c r="BL487">
        <v>15.053000000000001</v>
      </c>
      <c r="BM487">
        <v>0</v>
      </c>
      <c r="BQ487">
        <v>1914.07</v>
      </c>
      <c r="BR487">
        <v>0.42693199999999998</v>
      </c>
      <c r="BS487">
        <v>0.16500000000000001</v>
      </c>
      <c r="BT487">
        <v>5.7029999999999997E-3</v>
      </c>
      <c r="BU487">
        <v>10.277321000000001</v>
      </c>
      <c r="BV487">
        <v>3.3165</v>
      </c>
    </row>
    <row r="488" spans="1:74" customFormat="1" x14ac:dyDescent="0.25">
      <c r="A488" s="40">
        <v>41705</v>
      </c>
      <c r="B488" s="41">
        <v>3.9232638888888886E-2</v>
      </c>
      <c r="C488">
        <v>9.93</v>
      </c>
      <c r="D488">
        <v>3.0000000000000001E-3</v>
      </c>
      <c r="E488">
        <v>30</v>
      </c>
      <c r="F488">
        <v>222.9</v>
      </c>
      <c r="G488">
        <v>300.3</v>
      </c>
      <c r="H488">
        <v>0</v>
      </c>
      <c r="J488">
        <v>7.88</v>
      </c>
      <c r="K488">
        <v>0.9224</v>
      </c>
      <c r="L488">
        <v>9.1593999999999998</v>
      </c>
      <c r="M488">
        <v>2.8E-3</v>
      </c>
      <c r="N488">
        <v>205.58439999999999</v>
      </c>
      <c r="O488">
        <v>276.98910000000001</v>
      </c>
      <c r="P488">
        <v>482.6</v>
      </c>
      <c r="Q488">
        <v>178.6831</v>
      </c>
      <c r="R488">
        <v>240.74430000000001</v>
      </c>
      <c r="S488">
        <v>419.4</v>
      </c>
      <c r="T488">
        <v>0</v>
      </c>
      <c r="W488">
        <v>0</v>
      </c>
      <c r="X488">
        <v>7.2652000000000001</v>
      </c>
      <c r="Y488">
        <v>12.2</v>
      </c>
      <c r="Z488">
        <v>849</v>
      </c>
      <c r="AA488">
        <v>868</v>
      </c>
      <c r="AB488">
        <v>853</v>
      </c>
      <c r="AC488">
        <v>81</v>
      </c>
      <c r="AD488">
        <v>19.239999999999998</v>
      </c>
      <c r="AE488">
        <v>0.44</v>
      </c>
      <c r="AF488">
        <v>970</v>
      </c>
      <c r="AG488">
        <v>-2</v>
      </c>
      <c r="AH488">
        <v>8</v>
      </c>
      <c r="AI488">
        <v>14</v>
      </c>
      <c r="AJ488">
        <v>191</v>
      </c>
      <c r="AK488">
        <v>189</v>
      </c>
      <c r="AL488">
        <v>7.3</v>
      </c>
      <c r="AM488">
        <v>194.2</v>
      </c>
      <c r="AN488" t="s">
        <v>155</v>
      </c>
      <c r="AO488">
        <v>2</v>
      </c>
      <c r="AP488" s="42">
        <v>0.78914351851851849</v>
      </c>
      <c r="AQ488">
        <v>47.162748999999998</v>
      </c>
      <c r="AR488">
        <v>-88.492099999999994</v>
      </c>
      <c r="AS488">
        <v>316.39999999999998</v>
      </c>
      <c r="AT488">
        <v>40</v>
      </c>
      <c r="AU488">
        <v>12</v>
      </c>
      <c r="AV488">
        <v>11</v>
      </c>
      <c r="AW488" t="s">
        <v>204</v>
      </c>
      <c r="AX488">
        <v>1</v>
      </c>
      <c r="AY488">
        <v>1.5</v>
      </c>
      <c r="AZ488">
        <v>2.5</v>
      </c>
      <c r="BA488">
        <v>14.471</v>
      </c>
      <c r="BB488">
        <v>22.04</v>
      </c>
      <c r="BC488">
        <v>1.52</v>
      </c>
      <c r="BD488">
        <v>8.4120000000000008</v>
      </c>
      <c r="BE488">
        <v>3196.3679999999999</v>
      </c>
      <c r="BF488">
        <v>0.61499999999999999</v>
      </c>
      <c r="BG488">
        <v>7.5129999999999999</v>
      </c>
      <c r="BH488">
        <v>10.122999999999999</v>
      </c>
      <c r="BI488">
        <v>17.635999999999999</v>
      </c>
      <c r="BJ488">
        <v>6.53</v>
      </c>
      <c r="BK488">
        <v>8.798</v>
      </c>
      <c r="BL488">
        <v>15.327999999999999</v>
      </c>
      <c r="BM488">
        <v>0</v>
      </c>
      <c r="BQ488">
        <v>1843.4739999999999</v>
      </c>
      <c r="BR488">
        <v>0.42383100000000001</v>
      </c>
      <c r="BS488">
        <v>0.16710900000000001</v>
      </c>
      <c r="BT488">
        <v>5.2969999999999996E-3</v>
      </c>
      <c r="BU488">
        <v>10.202671</v>
      </c>
      <c r="BV488">
        <v>3.3588909</v>
      </c>
    </row>
    <row r="489" spans="1:74" customFormat="1" x14ac:dyDescent="0.25">
      <c r="A489" s="40">
        <v>41705</v>
      </c>
      <c r="B489" s="41">
        <v>3.924421296296296E-2</v>
      </c>
      <c r="C489">
        <v>9.407</v>
      </c>
      <c r="D489">
        <v>3.0000000000000001E-3</v>
      </c>
      <c r="E489">
        <v>30</v>
      </c>
      <c r="F489">
        <v>229.1</v>
      </c>
      <c r="G489">
        <v>299.89999999999998</v>
      </c>
      <c r="H489">
        <v>-10</v>
      </c>
      <c r="J489">
        <v>7.72</v>
      </c>
      <c r="K489">
        <v>0.9264</v>
      </c>
      <c r="L489">
        <v>8.7140000000000004</v>
      </c>
      <c r="M489">
        <v>2.8E-3</v>
      </c>
      <c r="N489">
        <v>212.23830000000001</v>
      </c>
      <c r="O489">
        <v>277.81549999999999</v>
      </c>
      <c r="P489">
        <v>490.1</v>
      </c>
      <c r="Q489">
        <v>184.46629999999999</v>
      </c>
      <c r="R489">
        <v>241.46260000000001</v>
      </c>
      <c r="S489">
        <v>425.9</v>
      </c>
      <c r="T489">
        <v>0</v>
      </c>
      <c r="W489">
        <v>0</v>
      </c>
      <c r="X489">
        <v>7.1561000000000003</v>
      </c>
      <c r="Y489">
        <v>12.1</v>
      </c>
      <c r="Z489">
        <v>850</v>
      </c>
      <c r="AA489">
        <v>868</v>
      </c>
      <c r="AB489">
        <v>854</v>
      </c>
      <c r="AC489">
        <v>81</v>
      </c>
      <c r="AD489">
        <v>19.239999999999998</v>
      </c>
      <c r="AE489">
        <v>0.44</v>
      </c>
      <c r="AF489">
        <v>970</v>
      </c>
      <c r="AG489">
        <v>-2</v>
      </c>
      <c r="AH489">
        <v>8</v>
      </c>
      <c r="AI489">
        <v>14</v>
      </c>
      <c r="AJ489">
        <v>191</v>
      </c>
      <c r="AK489">
        <v>188.3</v>
      </c>
      <c r="AL489">
        <v>7.3</v>
      </c>
      <c r="AM489">
        <v>194.2</v>
      </c>
      <c r="AN489" t="s">
        <v>155</v>
      </c>
      <c r="AO489">
        <v>2</v>
      </c>
      <c r="AP489" s="42">
        <v>0.78915509259259264</v>
      </c>
      <c r="AQ489">
        <v>47.162576000000001</v>
      </c>
      <c r="AR489">
        <v>-88.492035999999999</v>
      </c>
      <c r="AS489">
        <v>316.2</v>
      </c>
      <c r="AT489">
        <v>41.5</v>
      </c>
      <c r="AU489">
        <v>12</v>
      </c>
      <c r="AV489">
        <v>11</v>
      </c>
      <c r="AW489" t="s">
        <v>204</v>
      </c>
      <c r="AX489">
        <v>1.0324</v>
      </c>
      <c r="AY489">
        <v>1.5648</v>
      </c>
      <c r="AZ489">
        <v>2.5648</v>
      </c>
      <c r="BA489">
        <v>14.471</v>
      </c>
      <c r="BB489">
        <v>23.21</v>
      </c>
      <c r="BC489">
        <v>1.6</v>
      </c>
      <c r="BD489">
        <v>7.9480000000000004</v>
      </c>
      <c r="BE489">
        <v>3197.0279999999998</v>
      </c>
      <c r="BF489">
        <v>0.64900000000000002</v>
      </c>
      <c r="BG489">
        <v>8.1539999999999999</v>
      </c>
      <c r="BH489">
        <v>10.673999999999999</v>
      </c>
      <c r="BI489">
        <v>18.827999999999999</v>
      </c>
      <c r="BJ489">
        <v>7.0869999999999997</v>
      </c>
      <c r="BK489">
        <v>9.2769999999999992</v>
      </c>
      <c r="BL489">
        <v>16.364000000000001</v>
      </c>
      <c r="BM489">
        <v>0</v>
      </c>
      <c r="BQ489">
        <v>1908.989</v>
      </c>
      <c r="BR489">
        <v>0.38185000000000002</v>
      </c>
      <c r="BS489">
        <v>0.167297</v>
      </c>
      <c r="BT489">
        <v>5.7029999999999997E-3</v>
      </c>
      <c r="BU489">
        <v>9.1920839999999995</v>
      </c>
      <c r="BV489">
        <v>3.3626697000000001</v>
      </c>
    </row>
    <row r="490" spans="1:74" customFormat="1" x14ac:dyDescent="0.25">
      <c r="A490" s="40">
        <v>41705</v>
      </c>
      <c r="B490" s="41">
        <v>3.925578703703704E-2</v>
      </c>
      <c r="C490">
        <v>9.093</v>
      </c>
      <c r="D490">
        <v>3.0000000000000001E-3</v>
      </c>
      <c r="E490">
        <v>30</v>
      </c>
      <c r="F490">
        <v>228.5</v>
      </c>
      <c r="G490">
        <v>300.2</v>
      </c>
      <c r="H490">
        <v>-0.9</v>
      </c>
      <c r="J490">
        <v>7.6</v>
      </c>
      <c r="K490">
        <v>0.92859999999999998</v>
      </c>
      <c r="L490">
        <v>8.4443999999999999</v>
      </c>
      <c r="M490">
        <v>2.8E-3</v>
      </c>
      <c r="N490">
        <v>212.22559999999999</v>
      </c>
      <c r="O490">
        <v>278.80540000000002</v>
      </c>
      <c r="P490">
        <v>491</v>
      </c>
      <c r="Q490">
        <v>184.90190000000001</v>
      </c>
      <c r="R490">
        <v>242.90979999999999</v>
      </c>
      <c r="S490">
        <v>427.8</v>
      </c>
      <c r="T490">
        <v>0</v>
      </c>
      <c r="W490">
        <v>0</v>
      </c>
      <c r="X490">
        <v>7.0576999999999996</v>
      </c>
      <c r="Y490">
        <v>12.2</v>
      </c>
      <c r="Z490">
        <v>851</v>
      </c>
      <c r="AA490">
        <v>869</v>
      </c>
      <c r="AB490">
        <v>856</v>
      </c>
      <c r="AC490">
        <v>81</v>
      </c>
      <c r="AD490">
        <v>20.27</v>
      </c>
      <c r="AE490">
        <v>0.47</v>
      </c>
      <c r="AF490">
        <v>970</v>
      </c>
      <c r="AG490">
        <v>-1.3</v>
      </c>
      <c r="AH490">
        <v>8</v>
      </c>
      <c r="AI490">
        <v>14</v>
      </c>
      <c r="AJ490">
        <v>191</v>
      </c>
      <c r="AK490">
        <v>188</v>
      </c>
      <c r="AL490">
        <v>7.2</v>
      </c>
      <c r="AM490">
        <v>194.5</v>
      </c>
      <c r="AN490" t="s">
        <v>155</v>
      </c>
      <c r="AO490">
        <v>2</v>
      </c>
      <c r="AP490" s="42">
        <v>0.78916666666666668</v>
      </c>
      <c r="AQ490">
        <v>47.162399000000001</v>
      </c>
      <c r="AR490">
        <v>-88.491955000000004</v>
      </c>
      <c r="AS490">
        <v>316</v>
      </c>
      <c r="AT490">
        <v>43.1</v>
      </c>
      <c r="AU490">
        <v>12</v>
      </c>
      <c r="AV490">
        <v>10</v>
      </c>
      <c r="AW490" t="s">
        <v>210</v>
      </c>
      <c r="AX490">
        <v>1.4080999999999999</v>
      </c>
      <c r="AY490">
        <v>2.3081</v>
      </c>
      <c r="AZ490">
        <v>3.3081</v>
      </c>
      <c r="BA490">
        <v>14.471</v>
      </c>
      <c r="BB490">
        <v>23.98</v>
      </c>
      <c r="BC490">
        <v>1.66</v>
      </c>
      <c r="BD490">
        <v>7.6829999999999998</v>
      </c>
      <c r="BE490">
        <v>3197.4580000000001</v>
      </c>
      <c r="BF490">
        <v>0.67100000000000004</v>
      </c>
      <c r="BG490">
        <v>8.4149999999999991</v>
      </c>
      <c r="BH490">
        <v>11.055</v>
      </c>
      <c r="BI490">
        <v>19.471</v>
      </c>
      <c r="BJ490">
        <v>7.3319999999999999</v>
      </c>
      <c r="BK490">
        <v>9.6319999999999997</v>
      </c>
      <c r="BL490">
        <v>16.963999999999999</v>
      </c>
      <c r="BM490">
        <v>0</v>
      </c>
      <c r="BQ490">
        <v>1943.125</v>
      </c>
      <c r="BR490">
        <v>0.371921</v>
      </c>
      <c r="BS490">
        <v>0.16770299999999999</v>
      </c>
      <c r="BT490">
        <v>6.0000000000000001E-3</v>
      </c>
      <c r="BU490">
        <v>8.953068</v>
      </c>
      <c r="BV490">
        <v>3.3708303000000002</v>
      </c>
    </row>
    <row r="491" spans="1:74" customFormat="1" x14ac:dyDescent="0.25">
      <c r="A491" s="40">
        <v>41705</v>
      </c>
      <c r="B491" s="41">
        <v>3.9267361111111114E-2</v>
      </c>
      <c r="C491">
        <v>8.9410000000000007</v>
      </c>
      <c r="D491">
        <v>2.3999999999999998E-3</v>
      </c>
      <c r="E491">
        <v>24.170176999999999</v>
      </c>
      <c r="F491">
        <v>221.7</v>
      </c>
      <c r="G491">
        <v>302.60000000000002</v>
      </c>
      <c r="H491">
        <v>-9</v>
      </c>
      <c r="J491">
        <v>7.68</v>
      </c>
      <c r="K491">
        <v>0.92989999999999995</v>
      </c>
      <c r="L491">
        <v>8.3141999999999996</v>
      </c>
      <c r="M491">
        <v>2.2000000000000001E-3</v>
      </c>
      <c r="N491">
        <v>206.1464</v>
      </c>
      <c r="O491">
        <v>281.38499999999999</v>
      </c>
      <c r="P491">
        <v>487.5</v>
      </c>
      <c r="Q491">
        <v>179.35220000000001</v>
      </c>
      <c r="R491">
        <v>244.81139999999999</v>
      </c>
      <c r="S491">
        <v>424.2</v>
      </c>
      <c r="T491">
        <v>0</v>
      </c>
      <c r="W491">
        <v>0</v>
      </c>
      <c r="X491">
        <v>7.1440000000000001</v>
      </c>
      <c r="Y491">
        <v>12.1</v>
      </c>
      <c r="Z491">
        <v>851</v>
      </c>
      <c r="AA491">
        <v>869</v>
      </c>
      <c r="AB491">
        <v>857</v>
      </c>
      <c r="AC491">
        <v>81</v>
      </c>
      <c r="AD491">
        <v>19.670000000000002</v>
      </c>
      <c r="AE491">
        <v>0.45</v>
      </c>
      <c r="AF491">
        <v>970</v>
      </c>
      <c r="AG491">
        <v>-1.7</v>
      </c>
      <c r="AH491">
        <v>7.2969999999999997</v>
      </c>
      <c r="AI491">
        <v>14.702999999999999</v>
      </c>
      <c r="AJ491">
        <v>191</v>
      </c>
      <c r="AK491">
        <v>188.7</v>
      </c>
      <c r="AL491">
        <v>7.2</v>
      </c>
      <c r="AM491">
        <v>194.9</v>
      </c>
      <c r="AN491" t="s">
        <v>155</v>
      </c>
      <c r="AO491">
        <v>2</v>
      </c>
      <c r="AP491" s="42">
        <v>0.78917824074074072</v>
      </c>
      <c r="AQ491">
        <v>47.162219999999998</v>
      </c>
      <c r="AR491">
        <v>-88.491859000000005</v>
      </c>
      <c r="AS491">
        <v>315.60000000000002</v>
      </c>
      <c r="AT491">
        <v>44.5</v>
      </c>
      <c r="AU491">
        <v>12</v>
      </c>
      <c r="AV491">
        <v>12</v>
      </c>
      <c r="AW491" t="s">
        <v>226</v>
      </c>
      <c r="AX491">
        <v>1.5</v>
      </c>
      <c r="AY491">
        <v>2.4243000000000001</v>
      </c>
      <c r="AZ491">
        <v>3.4161999999999999</v>
      </c>
      <c r="BA491">
        <v>14.471</v>
      </c>
      <c r="BB491">
        <v>24.37</v>
      </c>
      <c r="BC491">
        <v>1.68</v>
      </c>
      <c r="BD491">
        <v>7.54</v>
      </c>
      <c r="BE491">
        <v>3197.8879999999999</v>
      </c>
      <c r="BF491">
        <v>0.55000000000000004</v>
      </c>
      <c r="BG491">
        <v>8.3030000000000008</v>
      </c>
      <c r="BH491">
        <v>11.334</v>
      </c>
      <c r="BI491">
        <v>19.637</v>
      </c>
      <c r="BJ491">
        <v>7.2240000000000002</v>
      </c>
      <c r="BK491">
        <v>9.8610000000000007</v>
      </c>
      <c r="BL491">
        <v>17.085000000000001</v>
      </c>
      <c r="BM491">
        <v>0</v>
      </c>
      <c r="BQ491">
        <v>1997.9469999999999</v>
      </c>
      <c r="BR491">
        <v>0.33884999999999998</v>
      </c>
      <c r="BS491">
        <v>0.16800000000000001</v>
      </c>
      <c r="BT491">
        <v>6.0000000000000001E-3</v>
      </c>
      <c r="BU491">
        <v>8.1569669999999999</v>
      </c>
      <c r="BV491">
        <v>3.3767999999999998</v>
      </c>
    </row>
    <row r="492" spans="1:74" customFormat="1" x14ac:dyDescent="0.25">
      <c r="A492" s="40">
        <v>41705</v>
      </c>
      <c r="B492" s="41">
        <v>3.9278935185185188E-2</v>
      </c>
      <c r="C492">
        <v>8.1140000000000008</v>
      </c>
      <c r="D492">
        <v>-1.9E-3</v>
      </c>
      <c r="E492">
        <v>-18.879384000000002</v>
      </c>
      <c r="F492">
        <v>220.9</v>
      </c>
      <c r="G492">
        <v>302.5</v>
      </c>
      <c r="H492">
        <v>-19</v>
      </c>
      <c r="J492">
        <v>7.92</v>
      </c>
      <c r="K492">
        <v>0.93630000000000002</v>
      </c>
      <c r="L492">
        <v>7.5972</v>
      </c>
      <c r="M492">
        <v>0</v>
      </c>
      <c r="N492">
        <v>206.80760000000001</v>
      </c>
      <c r="O492">
        <v>283.24119999999999</v>
      </c>
      <c r="P492">
        <v>490</v>
      </c>
      <c r="Q492">
        <v>180.1816</v>
      </c>
      <c r="R492">
        <v>246.77449999999999</v>
      </c>
      <c r="S492">
        <v>427</v>
      </c>
      <c r="T492">
        <v>0</v>
      </c>
      <c r="W492">
        <v>0</v>
      </c>
      <c r="X492">
        <v>7.4194000000000004</v>
      </c>
      <c r="Y492">
        <v>12.1</v>
      </c>
      <c r="Z492">
        <v>850</v>
      </c>
      <c r="AA492">
        <v>869</v>
      </c>
      <c r="AB492">
        <v>857</v>
      </c>
      <c r="AC492">
        <v>81</v>
      </c>
      <c r="AD492">
        <v>20.27</v>
      </c>
      <c r="AE492">
        <v>0.47</v>
      </c>
      <c r="AF492">
        <v>970</v>
      </c>
      <c r="AG492">
        <v>-1.3</v>
      </c>
      <c r="AH492">
        <v>7</v>
      </c>
      <c r="AI492">
        <v>15</v>
      </c>
      <c r="AJ492">
        <v>191</v>
      </c>
      <c r="AK492">
        <v>189</v>
      </c>
      <c r="AL492">
        <v>7.2</v>
      </c>
      <c r="AM492">
        <v>195</v>
      </c>
      <c r="AN492" t="s">
        <v>155</v>
      </c>
      <c r="AO492">
        <v>2</v>
      </c>
      <c r="AP492" s="42">
        <v>0.78918981481481476</v>
      </c>
      <c r="AQ492">
        <v>47.162036000000001</v>
      </c>
      <c r="AR492">
        <v>-88.491764000000003</v>
      </c>
      <c r="AS492">
        <v>315.10000000000002</v>
      </c>
      <c r="AT492">
        <v>46</v>
      </c>
      <c r="AU492">
        <v>12</v>
      </c>
      <c r="AV492">
        <v>12</v>
      </c>
      <c r="AW492" t="s">
        <v>226</v>
      </c>
      <c r="AX492">
        <v>1.4757</v>
      </c>
      <c r="AY492">
        <v>2.6757</v>
      </c>
      <c r="AZ492">
        <v>3.5270999999999999</v>
      </c>
      <c r="BA492">
        <v>14.471</v>
      </c>
      <c r="BB492">
        <v>26.77</v>
      </c>
      <c r="BC492">
        <v>1.85</v>
      </c>
      <c r="BD492">
        <v>6.806</v>
      </c>
      <c r="BE492">
        <v>3200.2080000000001</v>
      </c>
      <c r="BF492">
        <v>0</v>
      </c>
      <c r="BG492">
        <v>9.1229999999999993</v>
      </c>
      <c r="BH492">
        <v>12.494</v>
      </c>
      <c r="BI492">
        <v>21.617000000000001</v>
      </c>
      <c r="BJ492">
        <v>7.9480000000000004</v>
      </c>
      <c r="BK492">
        <v>10.885999999999999</v>
      </c>
      <c r="BL492">
        <v>18.834</v>
      </c>
      <c r="BM492">
        <v>0</v>
      </c>
      <c r="BQ492">
        <v>2272.4360000000001</v>
      </c>
      <c r="BR492">
        <v>0.27900799999999998</v>
      </c>
      <c r="BS492">
        <v>0.16800000000000001</v>
      </c>
      <c r="BT492">
        <v>6.0000000000000001E-3</v>
      </c>
      <c r="BU492">
        <v>6.7164200000000003</v>
      </c>
      <c r="BV492">
        <v>3.3767999999999998</v>
      </c>
    </row>
    <row r="493" spans="1:74" customFormat="1" x14ac:dyDescent="0.25">
      <c r="A493" s="40">
        <v>41705</v>
      </c>
      <c r="B493" s="41">
        <v>3.9290509259259261E-2</v>
      </c>
      <c r="C493">
        <v>6.1589999999999998</v>
      </c>
      <c r="D493">
        <v>-3.3999999999999998E-3</v>
      </c>
      <c r="E493">
        <v>-34.255319</v>
      </c>
      <c r="F493">
        <v>197.2</v>
      </c>
      <c r="G493">
        <v>280.10000000000002</v>
      </c>
      <c r="H493">
        <v>-10.4</v>
      </c>
      <c r="J493">
        <v>8.18</v>
      </c>
      <c r="K493">
        <v>0.95179999999999998</v>
      </c>
      <c r="L493">
        <v>5.8623000000000003</v>
      </c>
      <c r="M493">
        <v>0</v>
      </c>
      <c r="N493">
        <v>187.7124</v>
      </c>
      <c r="O493">
        <v>266.63010000000003</v>
      </c>
      <c r="P493">
        <v>454.3</v>
      </c>
      <c r="Q493">
        <v>163.71789999999999</v>
      </c>
      <c r="R493">
        <v>232.5479</v>
      </c>
      <c r="S493">
        <v>396.3</v>
      </c>
      <c r="T493">
        <v>0</v>
      </c>
      <c r="W493">
        <v>0</v>
      </c>
      <c r="X493">
        <v>7.7817999999999996</v>
      </c>
      <c r="Y493">
        <v>12.2</v>
      </c>
      <c r="Z493">
        <v>849</v>
      </c>
      <c r="AA493">
        <v>869</v>
      </c>
      <c r="AB493">
        <v>853</v>
      </c>
      <c r="AC493">
        <v>81</v>
      </c>
      <c r="AD493">
        <v>20.72</v>
      </c>
      <c r="AE493">
        <v>0.48</v>
      </c>
      <c r="AF493">
        <v>970</v>
      </c>
      <c r="AG493">
        <v>-1</v>
      </c>
      <c r="AH493">
        <v>7.7030000000000003</v>
      </c>
      <c r="AI493">
        <v>15</v>
      </c>
      <c r="AJ493">
        <v>191</v>
      </c>
      <c r="AK493">
        <v>188.3</v>
      </c>
      <c r="AL493">
        <v>7.2</v>
      </c>
      <c r="AM493">
        <v>195</v>
      </c>
      <c r="AN493" t="s">
        <v>155</v>
      </c>
      <c r="AO493">
        <v>2</v>
      </c>
      <c r="AP493" s="42">
        <v>0.78920138888888891</v>
      </c>
      <c r="AQ493">
        <v>47.161858000000002</v>
      </c>
      <c r="AR493">
        <v>-88.491668000000004</v>
      </c>
      <c r="AS493">
        <v>314.8</v>
      </c>
      <c r="AT493">
        <v>46.1</v>
      </c>
      <c r="AU493">
        <v>12</v>
      </c>
      <c r="AV493">
        <v>12</v>
      </c>
      <c r="AW493" t="s">
        <v>226</v>
      </c>
      <c r="AX493">
        <v>1.2404999999999999</v>
      </c>
      <c r="AY493">
        <v>2.2866</v>
      </c>
      <c r="AZ493">
        <v>2.7242999999999999</v>
      </c>
      <c r="BA493">
        <v>14.471</v>
      </c>
      <c r="BB493">
        <v>34.96</v>
      </c>
      <c r="BC493">
        <v>2.42</v>
      </c>
      <c r="BD493">
        <v>5.0640000000000001</v>
      </c>
      <c r="BE493">
        <v>3205.203</v>
      </c>
      <c r="BF493">
        <v>0</v>
      </c>
      <c r="BG493">
        <v>10.747999999999999</v>
      </c>
      <c r="BH493">
        <v>15.266</v>
      </c>
      <c r="BI493">
        <v>26.013999999999999</v>
      </c>
      <c r="BJ493">
        <v>9.3740000000000006</v>
      </c>
      <c r="BK493">
        <v>13.315</v>
      </c>
      <c r="BL493">
        <v>22.689</v>
      </c>
      <c r="BM493">
        <v>0</v>
      </c>
      <c r="BQ493">
        <v>3093.5920000000001</v>
      </c>
      <c r="BR493">
        <v>0.20094799999999999</v>
      </c>
      <c r="BS493">
        <v>0.17010900000000001</v>
      </c>
      <c r="BT493">
        <v>6.7029999999999998E-3</v>
      </c>
      <c r="BU493">
        <v>4.8373210000000002</v>
      </c>
      <c r="BV493">
        <v>3.4191908999999998</v>
      </c>
    </row>
    <row r="494" spans="1:74" customFormat="1" x14ac:dyDescent="0.25">
      <c r="A494" s="40">
        <v>41705</v>
      </c>
      <c r="B494" s="41">
        <v>3.9302083333333335E-2</v>
      </c>
      <c r="C494">
        <v>5.95</v>
      </c>
      <c r="D494">
        <v>6.7000000000000002E-3</v>
      </c>
      <c r="E494">
        <v>67.463175000000007</v>
      </c>
      <c r="F494">
        <v>148.19999999999999</v>
      </c>
      <c r="G494">
        <v>254.9</v>
      </c>
      <c r="H494">
        <v>-30.1</v>
      </c>
      <c r="J494">
        <v>8.84</v>
      </c>
      <c r="K494">
        <v>0.95350000000000001</v>
      </c>
      <c r="L494">
        <v>5.6731999999999996</v>
      </c>
      <c r="M494">
        <v>6.4000000000000003E-3</v>
      </c>
      <c r="N494">
        <v>141.32480000000001</v>
      </c>
      <c r="O494">
        <v>243.03890000000001</v>
      </c>
      <c r="P494">
        <v>384.4</v>
      </c>
      <c r="Q494">
        <v>123.2599</v>
      </c>
      <c r="R494">
        <v>211.97219999999999</v>
      </c>
      <c r="S494">
        <v>335.2</v>
      </c>
      <c r="T494">
        <v>0</v>
      </c>
      <c r="W494">
        <v>0</v>
      </c>
      <c r="X494">
        <v>8.4258000000000006</v>
      </c>
      <c r="Y494">
        <v>12.2</v>
      </c>
      <c r="Z494">
        <v>850</v>
      </c>
      <c r="AA494">
        <v>869</v>
      </c>
      <c r="AB494">
        <v>853</v>
      </c>
      <c r="AC494">
        <v>81</v>
      </c>
      <c r="AD494">
        <v>20.72</v>
      </c>
      <c r="AE494">
        <v>0.48</v>
      </c>
      <c r="AF494">
        <v>970</v>
      </c>
      <c r="AG494">
        <v>-1</v>
      </c>
      <c r="AH494">
        <v>8</v>
      </c>
      <c r="AI494">
        <v>15</v>
      </c>
      <c r="AJ494">
        <v>191</v>
      </c>
      <c r="AK494">
        <v>188</v>
      </c>
      <c r="AL494">
        <v>7.3</v>
      </c>
      <c r="AM494">
        <v>195</v>
      </c>
      <c r="AN494" t="s">
        <v>155</v>
      </c>
      <c r="AO494">
        <v>2</v>
      </c>
      <c r="AP494" s="42">
        <v>0.78921296296296306</v>
      </c>
      <c r="AQ494">
        <v>47.161684000000001</v>
      </c>
      <c r="AR494">
        <v>-88.491546999999997</v>
      </c>
      <c r="AS494">
        <v>314.7</v>
      </c>
      <c r="AT494">
        <v>46.5</v>
      </c>
      <c r="AU494">
        <v>12</v>
      </c>
      <c r="AV494">
        <v>12</v>
      </c>
      <c r="AW494" t="s">
        <v>226</v>
      </c>
      <c r="AX494">
        <v>1.7</v>
      </c>
      <c r="AY494">
        <v>1.0404599999999999</v>
      </c>
      <c r="AZ494">
        <v>3.024276</v>
      </c>
      <c r="BA494">
        <v>14.471</v>
      </c>
      <c r="BB494">
        <v>36.119999999999997</v>
      </c>
      <c r="BC494">
        <v>2.5</v>
      </c>
      <c r="BD494">
        <v>4.88</v>
      </c>
      <c r="BE494">
        <v>3202.277</v>
      </c>
      <c r="BF494">
        <v>2.3109999999999999</v>
      </c>
      <c r="BG494">
        <v>8.3539999999999992</v>
      </c>
      <c r="BH494">
        <v>14.366</v>
      </c>
      <c r="BI494">
        <v>22.72</v>
      </c>
      <c r="BJ494">
        <v>7.2859999999999996</v>
      </c>
      <c r="BK494">
        <v>12.53</v>
      </c>
      <c r="BL494">
        <v>19.815999999999999</v>
      </c>
      <c r="BM494">
        <v>0</v>
      </c>
      <c r="BQ494">
        <v>3458.17</v>
      </c>
      <c r="BR494">
        <v>0.16545499999999999</v>
      </c>
      <c r="BS494">
        <v>0.170297</v>
      </c>
      <c r="BT494">
        <v>6.2969999999999996E-3</v>
      </c>
      <c r="BU494">
        <v>3.9829159999999999</v>
      </c>
      <c r="BV494">
        <v>3.4229696999999999</v>
      </c>
    </row>
    <row r="495" spans="1:74" customFormat="1" x14ac:dyDescent="0.25">
      <c r="A495" s="40">
        <v>41705</v>
      </c>
      <c r="B495" s="41">
        <v>3.9313657407407408E-2</v>
      </c>
      <c r="C495">
        <v>6.984</v>
      </c>
      <c r="D495">
        <v>1.3299999999999999E-2</v>
      </c>
      <c r="E495">
        <v>132.92962399999999</v>
      </c>
      <c r="F495">
        <v>140.19999999999999</v>
      </c>
      <c r="G495">
        <v>250</v>
      </c>
      <c r="H495">
        <v>-3.5</v>
      </c>
      <c r="J495">
        <v>10.08</v>
      </c>
      <c r="K495">
        <v>0.94499999999999995</v>
      </c>
      <c r="L495">
        <v>6.6002000000000001</v>
      </c>
      <c r="M495">
        <v>1.26E-2</v>
      </c>
      <c r="N495">
        <v>132.51060000000001</v>
      </c>
      <c r="O495">
        <v>236.25970000000001</v>
      </c>
      <c r="P495">
        <v>368.8</v>
      </c>
      <c r="Q495">
        <v>115.5723</v>
      </c>
      <c r="R495">
        <v>206.05959999999999</v>
      </c>
      <c r="S495">
        <v>321.60000000000002</v>
      </c>
      <c r="T495">
        <v>0</v>
      </c>
      <c r="W495">
        <v>0</v>
      </c>
      <c r="X495">
        <v>9.5218000000000007</v>
      </c>
      <c r="Y495">
        <v>12.1</v>
      </c>
      <c r="Z495">
        <v>851</v>
      </c>
      <c r="AA495">
        <v>869</v>
      </c>
      <c r="AB495">
        <v>854</v>
      </c>
      <c r="AC495">
        <v>81</v>
      </c>
      <c r="AD495">
        <v>20.72</v>
      </c>
      <c r="AE495">
        <v>0.48</v>
      </c>
      <c r="AF495">
        <v>970</v>
      </c>
      <c r="AG495">
        <v>-1</v>
      </c>
      <c r="AH495">
        <v>8</v>
      </c>
      <c r="AI495">
        <v>15</v>
      </c>
      <c r="AJ495">
        <v>191</v>
      </c>
      <c r="AK495">
        <v>188</v>
      </c>
      <c r="AL495">
        <v>7.2</v>
      </c>
      <c r="AM495">
        <v>195</v>
      </c>
      <c r="AN495" t="s">
        <v>155</v>
      </c>
      <c r="AO495">
        <v>2</v>
      </c>
      <c r="AP495" s="42">
        <v>0.78922453703703699</v>
      </c>
      <c r="AQ495">
        <v>47.161526000000002</v>
      </c>
      <c r="AR495">
        <v>-88.491390999999993</v>
      </c>
      <c r="AS495">
        <v>314.89999999999998</v>
      </c>
      <c r="AT495">
        <v>46.1</v>
      </c>
      <c r="AU495">
        <v>12</v>
      </c>
      <c r="AV495">
        <v>11</v>
      </c>
      <c r="AW495" t="s">
        <v>227</v>
      </c>
      <c r="AX495">
        <v>1.708008</v>
      </c>
      <c r="AY495">
        <v>1.508008</v>
      </c>
      <c r="AZ495">
        <v>3.2839839999999998</v>
      </c>
      <c r="BA495">
        <v>14.471</v>
      </c>
      <c r="BB495">
        <v>30.89</v>
      </c>
      <c r="BC495">
        <v>2.13</v>
      </c>
      <c r="BD495">
        <v>5.8159999999999998</v>
      </c>
      <c r="BE495">
        <v>3196.6329999999998</v>
      </c>
      <c r="BF495">
        <v>3.8719999999999999</v>
      </c>
      <c r="BG495">
        <v>6.7210000000000001</v>
      </c>
      <c r="BH495">
        <v>11.983000000000001</v>
      </c>
      <c r="BI495">
        <v>18.704000000000001</v>
      </c>
      <c r="BJ495">
        <v>5.8620000000000001</v>
      </c>
      <c r="BK495">
        <v>10.451000000000001</v>
      </c>
      <c r="BL495">
        <v>16.312999999999999</v>
      </c>
      <c r="BM495">
        <v>0</v>
      </c>
      <c r="BQ495">
        <v>3353.145</v>
      </c>
      <c r="BR495">
        <v>0.151861</v>
      </c>
      <c r="BS495">
        <v>0.17</v>
      </c>
      <c r="BT495">
        <v>6.7029999999999998E-3</v>
      </c>
      <c r="BU495">
        <v>3.6556739999999999</v>
      </c>
      <c r="BV495">
        <v>3.4169999999999998</v>
      </c>
    </row>
    <row r="496" spans="1:74" customFormat="1" x14ac:dyDescent="0.25">
      <c r="A496" s="40">
        <v>41705</v>
      </c>
      <c r="B496" s="41">
        <v>3.9325231481481475E-2</v>
      </c>
      <c r="C496">
        <v>7.9550000000000001</v>
      </c>
      <c r="D496">
        <v>8.0000000000000002E-3</v>
      </c>
      <c r="E496">
        <v>80.483735999999993</v>
      </c>
      <c r="F496">
        <v>155.19999999999999</v>
      </c>
      <c r="G496">
        <v>259.8</v>
      </c>
      <c r="H496">
        <v>-19</v>
      </c>
      <c r="J496">
        <v>10.92</v>
      </c>
      <c r="K496">
        <v>0.93730000000000002</v>
      </c>
      <c r="L496">
        <v>7.4561999999999999</v>
      </c>
      <c r="M496">
        <v>7.4999999999999997E-3</v>
      </c>
      <c r="N496">
        <v>145.46469999999999</v>
      </c>
      <c r="O496">
        <v>243.56</v>
      </c>
      <c r="P496">
        <v>389</v>
      </c>
      <c r="Q496">
        <v>126.87050000000001</v>
      </c>
      <c r="R496">
        <v>212.42670000000001</v>
      </c>
      <c r="S496">
        <v>339.3</v>
      </c>
      <c r="T496">
        <v>0</v>
      </c>
      <c r="W496">
        <v>0</v>
      </c>
      <c r="X496">
        <v>10.2393</v>
      </c>
      <c r="Y496">
        <v>12</v>
      </c>
      <c r="Z496">
        <v>852</v>
      </c>
      <c r="AA496">
        <v>869</v>
      </c>
      <c r="AB496">
        <v>856</v>
      </c>
      <c r="AC496">
        <v>81</v>
      </c>
      <c r="AD496">
        <v>20.72</v>
      </c>
      <c r="AE496">
        <v>0.48</v>
      </c>
      <c r="AF496">
        <v>970</v>
      </c>
      <c r="AG496">
        <v>-1</v>
      </c>
      <c r="AH496">
        <v>8</v>
      </c>
      <c r="AI496">
        <v>15</v>
      </c>
      <c r="AJ496">
        <v>191</v>
      </c>
      <c r="AK496">
        <v>187.3</v>
      </c>
      <c r="AL496">
        <v>7</v>
      </c>
      <c r="AM496">
        <v>195</v>
      </c>
      <c r="AN496" t="s">
        <v>155</v>
      </c>
      <c r="AO496">
        <v>2</v>
      </c>
      <c r="AP496" s="42">
        <v>0.78923611111111114</v>
      </c>
      <c r="AQ496">
        <v>47.161394999999999</v>
      </c>
      <c r="AR496">
        <v>-88.491220999999996</v>
      </c>
      <c r="AS496">
        <v>314.3</v>
      </c>
      <c r="AT496">
        <v>44</v>
      </c>
      <c r="AU496">
        <v>12</v>
      </c>
      <c r="AV496">
        <v>11</v>
      </c>
      <c r="AW496" t="s">
        <v>227</v>
      </c>
      <c r="AX496">
        <v>1.7514000000000001</v>
      </c>
      <c r="AY496">
        <v>1.6</v>
      </c>
      <c r="AZ496">
        <v>3.0676000000000001</v>
      </c>
      <c r="BA496">
        <v>14.471</v>
      </c>
      <c r="BB496">
        <v>27.26</v>
      </c>
      <c r="BC496">
        <v>1.88</v>
      </c>
      <c r="BD496">
        <v>6.6849999999999996</v>
      </c>
      <c r="BE496">
        <v>3197.2719999999999</v>
      </c>
      <c r="BF496">
        <v>2.0590000000000002</v>
      </c>
      <c r="BG496">
        <v>6.532</v>
      </c>
      <c r="BH496">
        <v>10.936999999999999</v>
      </c>
      <c r="BI496">
        <v>17.469000000000001</v>
      </c>
      <c r="BJ496">
        <v>5.6970000000000001</v>
      </c>
      <c r="BK496">
        <v>9.5389999999999997</v>
      </c>
      <c r="BL496">
        <v>15.236000000000001</v>
      </c>
      <c r="BM496">
        <v>0</v>
      </c>
      <c r="BQ496">
        <v>3192.4960000000001</v>
      </c>
      <c r="BR496">
        <v>0.15854499999999999</v>
      </c>
      <c r="BS496">
        <v>0.169297</v>
      </c>
      <c r="BT496">
        <v>6.2969999999999996E-3</v>
      </c>
      <c r="BU496">
        <v>3.8165749999999998</v>
      </c>
      <c r="BV496">
        <v>3.4028697000000001</v>
      </c>
    </row>
    <row r="497" spans="1:74" customFormat="1" x14ac:dyDescent="0.25">
      <c r="A497" s="40">
        <v>41705</v>
      </c>
      <c r="B497" s="41">
        <v>3.9336805555555555E-2</v>
      </c>
      <c r="C497">
        <v>8.06</v>
      </c>
      <c r="D497">
        <v>4.1999999999999997E-3</v>
      </c>
      <c r="E497">
        <v>42.015571000000001</v>
      </c>
      <c r="F497">
        <v>187.7</v>
      </c>
      <c r="G497">
        <v>274.7</v>
      </c>
      <c r="H497">
        <v>-15.7</v>
      </c>
      <c r="J497">
        <v>10.85</v>
      </c>
      <c r="K497">
        <v>0.9365</v>
      </c>
      <c r="L497">
        <v>7.5480999999999998</v>
      </c>
      <c r="M497">
        <v>3.8999999999999998E-3</v>
      </c>
      <c r="N497">
        <v>175.78540000000001</v>
      </c>
      <c r="O497">
        <v>257.22359999999998</v>
      </c>
      <c r="P497">
        <v>433</v>
      </c>
      <c r="Q497">
        <v>153.31549999999999</v>
      </c>
      <c r="R497">
        <v>224.34379999999999</v>
      </c>
      <c r="S497">
        <v>377.7</v>
      </c>
      <c r="T497">
        <v>0</v>
      </c>
      <c r="W497">
        <v>0</v>
      </c>
      <c r="X497">
        <v>10.1631</v>
      </c>
      <c r="Y497">
        <v>12</v>
      </c>
      <c r="Z497">
        <v>852</v>
      </c>
      <c r="AA497">
        <v>868</v>
      </c>
      <c r="AB497">
        <v>856</v>
      </c>
      <c r="AC497">
        <v>81</v>
      </c>
      <c r="AD497">
        <v>20.72</v>
      </c>
      <c r="AE497">
        <v>0.48</v>
      </c>
      <c r="AF497">
        <v>970</v>
      </c>
      <c r="AG497">
        <v>-1</v>
      </c>
      <c r="AH497">
        <v>8</v>
      </c>
      <c r="AI497">
        <v>15</v>
      </c>
      <c r="AJ497">
        <v>191</v>
      </c>
      <c r="AK497">
        <v>187.7</v>
      </c>
      <c r="AL497">
        <v>6.9</v>
      </c>
      <c r="AM497">
        <v>195</v>
      </c>
      <c r="AN497" t="s">
        <v>155</v>
      </c>
      <c r="AO497">
        <v>2</v>
      </c>
      <c r="AP497" s="42">
        <v>0.78924768518518518</v>
      </c>
      <c r="AQ497">
        <v>47.161270999999999</v>
      </c>
      <c r="AR497">
        <v>-88.491054000000005</v>
      </c>
      <c r="AS497">
        <v>314.3</v>
      </c>
      <c r="AT497">
        <v>42.4</v>
      </c>
      <c r="AU497">
        <v>12</v>
      </c>
      <c r="AV497">
        <v>11</v>
      </c>
      <c r="AW497" t="s">
        <v>227</v>
      </c>
      <c r="AX497">
        <v>1.1919</v>
      </c>
      <c r="AY497">
        <v>1.6081000000000001</v>
      </c>
      <c r="AZ497">
        <v>2.6757</v>
      </c>
      <c r="BA497">
        <v>14.471</v>
      </c>
      <c r="BB497">
        <v>26.93</v>
      </c>
      <c r="BC497">
        <v>1.86</v>
      </c>
      <c r="BD497">
        <v>6.78</v>
      </c>
      <c r="BE497">
        <v>3198.64</v>
      </c>
      <c r="BF497">
        <v>1.0609999999999999</v>
      </c>
      <c r="BG497">
        <v>7.8010000000000002</v>
      </c>
      <c r="BH497">
        <v>11.414999999999999</v>
      </c>
      <c r="BI497">
        <v>19.216000000000001</v>
      </c>
      <c r="BJ497">
        <v>6.8040000000000003</v>
      </c>
      <c r="BK497">
        <v>9.9559999999999995</v>
      </c>
      <c r="BL497">
        <v>16.760000000000002</v>
      </c>
      <c r="BM497">
        <v>0</v>
      </c>
      <c r="BQ497">
        <v>3131.4839999999999</v>
      </c>
      <c r="BR497">
        <v>0.17213899999999999</v>
      </c>
      <c r="BS497">
        <v>0.16900000000000001</v>
      </c>
      <c r="BT497">
        <v>6.0000000000000001E-3</v>
      </c>
      <c r="BU497">
        <v>4.1438160000000002</v>
      </c>
      <c r="BV497">
        <v>3.3969</v>
      </c>
    </row>
    <row r="498" spans="1:74" customFormat="1" x14ac:dyDescent="0.25">
      <c r="A498" s="40">
        <v>41705</v>
      </c>
      <c r="B498" s="41">
        <v>3.9348379629629629E-2</v>
      </c>
      <c r="C498">
        <v>7.13</v>
      </c>
      <c r="D498">
        <v>2.0999999999999999E-3</v>
      </c>
      <c r="E498">
        <v>21.057452000000001</v>
      </c>
      <c r="F498">
        <v>198</v>
      </c>
      <c r="G498">
        <v>281</v>
      </c>
      <c r="H498">
        <v>-8.9</v>
      </c>
      <c r="J498">
        <v>10.25</v>
      </c>
      <c r="K498">
        <v>0.94389999999999996</v>
      </c>
      <c r="L498">
        <v>6.7293000000000003</v>
      </c>
      <c r="M498">
        <v>2E-3</v>
      </c>
      <c r="N498">
        <v>186.8836</v>
      </c>
      <c r="O498">
        <v>265.22179999999997</v>
      </c>
      <c r="P498">
        <v>452.1</v>
      </c>
      <c r="Q498">
        <v>162.995</v>
      </c>
      <c r="R498">
        <v>231.31960000000001</v>
      </c>
      <c r="S498">
        <v>394.3</v>
      </c>
      <c r="T498">
        <v>0</v>
      </c>
      <c r="W498">
        <v>0</v>
      </c>
      <c r="X498">
        <v>9.6727000000000007</v>
      </c>
      <c r="Y498">
        <v>12.1</v>
      </c>
      <c r="Z498">
        <v>852</v>
      </c>
      <c r="AA498">
        <v>868</v>
      </c>
      <c r="AB498">
        <v>855</v>
      </c>
      <c r="AC498">
        <v>81</v>
      </c>
      <c r="AD498">
        <v>20.72</v>
      </c>
      <c r="AE498">
        <v>0.48</v>
      </c>
      <c r="AF498">
        <v>970</v>
      </c>
      <c r="AG498">
        <v>-1</v>
      </c>
      <c r="AH498">
        <v>8</v>
      </c>
      <c r="AI498">
        <v>15</v>
      </c>
      <c r="AJ498">
        <v>191</v>
      </c>
      <c r="AK498">
        <v>188</v>
      </c>
      <c r="AL498">
        <v>6.9</v>
      </c>
      <c r="AM498">
        <v>195</v>
      </c>
      <c r="AN498" t="s">
        <v>155</v>
      </c>
      <c r="AO498">
        <v>2</v>
      </c>
      <c r="AP498" s="42">
        <v>0.78925925925925933</v>
      </c>
      <c r="AQ498">
        <v>47.16113</v>
      </c>
      <c r="AR498">
        <v>-88.490925000000004</v>
      </c>
      <c r="AS498">
        <v>314.10000000000002</v>
      </c>
      <c r="AT498">
        <v>41.2</v>
      </c>
      <c r="AU498">
        <v>12</v>
      </c>
      <c r="AV498">
        <v>12</v>
      </c>
      <c r="AW498" t="s">
        <v>226</v>
      </c>
      <c r="AX498">
        <v>1.1081000000000001</v>
      </c>
      <c r="AY498">
        <v>1.7081</v>
      </c>
      <c r="AZ498">
        <v>2.4081000000000001</v>
      </c>
      <c r="BA498">
        <v>14.471</v>
      </c>
      <c r="BB498">
        <v>30.32</v>
      </c>
      <c r="BC498">
        <v>2.1</v>
      </c>
      <c r="BD498">
        <v>5.9480000000000004</v>
      </c>
      <c r="BE498">
        <v>3201.431</v>
      </c>
      <c r="BF498">
        <v>0.60199999999999998</v>
      </c>
      <c r="BG498">
        <v>9.3109999999999999</v>
      </c>
      <c r="BH498">
        <v>13.214</v>
      </c>
      <c r="BI498">
        <v>22.524000000000001</v>
      </c>
      <c r="BJ498">
        <v>8.1210000000000004</v>
      </c>
      <c r="BK498">
        <v>11.523999999999999</v>
      </c>
      <c r="BL498">
        <v>19.645</v>
      </c>
      <c r="BM498">
        <v>0</v>
      </c>
      <c r="BQ498">
        <v>3345.9319999999998</v>
      </c>
      <c r="BR498">
        <v>0.19638700000000001</v>
      </c>
      <c r="BS498">
        <v>0.17110900000000001</v>
      </c>
      <c r="BT498">
        <v>6.0000000000000001E-3</v>
      </c>
      <c r="BU498">
        <v>4.7275260000000001</v>
      </c>
      <c r="BV498">
        <v>3.4392909</v>
      </c>
    </row>
    <row r="499" spans="1:74" customFormat="1" x14ac:dyDescent="0.25">
      <c r="A499" s="40">
        <v>41705</v>
      </c>
      <c r="B499" s="41">
        <v>3.9359953703703703E-2</v>
      </c>
      <c r="C499">
        <v>6.1470000000000002</v>
      </c>
      <c r="D499">
        <v>1.6000000000000001E-3</v>
      </c>
      <c r="E499">
        <v>15.618729</v>
      </c>
      <c r="F499">
        <v>179.7</v>
      </c>
      <c r="G499">
        <v>269.3</v>
      </c>
      <c r="H499">
        <v>-20</v>
      </c>
      <c r="J499">
        <v>9.8000000000000007</v>
      </c>
      <c r="K499">
        <v>0.95189999999999997</v>
      </c>
      <c r="L499">
        <v>5.8516000000000004</v>
      </c>
      <c r="M499">
        <v>1.5E-3</v>
      </c>
      <c r="N499">
        <v>171.09229999999999</v>
      </c>
      <c r="O499">
        <v>256.34269999999998</v>
      </c>
      <c r="P499">
        <v>427.4</v>
      </c>
      <c r="Q499">
        <v>148.8546</v>
      </c>
      <c r="R499">
        <v>223.02459999999999</v>
      </c>
      <c r="S499">
        <v>371.9</v>
      </c>
      <c r="T499">
        <v>0</v>
      </c>
      <c r="W499">
        <v>0</v>
      </c>
      <c r="X499">
        <v>9.3289000000000009</v>
      </c>
      <c r="Y499">
        <v>12</v>
      </c>
      <c r="Z499">
        <v>852</v>
      </c>
      <c r="AA499">
        <v>869</v>
      </c>
      <c r="AB499">
        <v>856</v>
      </c>
      <c r="AC499">
        <v>81</v>
      </c>
      <c r="AD499">
        <v>19.670000000000002</v>
      </c>
      <c r="AE499">
        <v>0.45</v>
      </c>
      <c r="AF499">
        <v>970</v>
      </c>
      <c r="AG499">
        <v>-1.7</v>
      </c>
      <c r="AH499">
        <v>8</v>
      </c>
      <c r="AI499">
        <v>15</v>
      </c>
      <c r="AJ499">
        <v>190.3</v>
      </c>
      <c r="AK499">
        <v>187.3</v>
      </c>
      <c r="AL499">
        <v>7</v>
      </c>
      <c r="AM499">
        <v>195</v>
      </c>
      <c r="AN499" t="s">
        <v>155</v>
      </c>
      <c r="AO499">
        <v>2</v>
      </c>
      <c r="AP499" s="42">
        <v>0.78927083333333325</v>
      </c>
      <c r="AQ499">
        <v>47.160974000000003</v>
      </c>
      <c r="AR499">
        <v>-88.490841000000003</v>
      </c>
      <c r="AS499">
        <v>314.39999999999998</v>
      </c>
      <c r="AT499">
        <v>40.700000000000003</v>
      </c>
      <c r="AU499">
        <v>12</v>
      </c>
      <c r="AV499">
        <v>12</v>
      </c>
      <c r="AW499" t="s">
        <v>226</v>
      </c>
      <c r="AX499">
        <v>1.2</v>
      </c>
      <c r="AY499">
        <v>1.8243</v>
      </c>
      <c r="AZ499">
        <v>2.5162</v>
      </c>
      <c r="BA499">
        <v>14.471</v>
      </c>
      <c r="BB499">
        <v>35.020000000000003</v>
      </c>
      <c r="BC499">
        <v>2.42</v>
      </c>
      <c r="BD499">
        <v>5.05</v>
      </c>
      <c r="BE499">
        <v>3204.4290000000001</v>
      </c>
      <c r="BF499">
        <v>0.51800000000000002</v>
      </c>
      <c r="BG499">
        <v>9.8119999999999994</v>
      </c>
      <c r="BH499">
        <v>14.701000000000001</v>
      </c>
      <c r="BI499">
        <v>24.512</v>
      </c>
      <c r="BJ499">
        <v>8.5359999999999996</v>
      </c>
      <c r="BK499">
        <v>12.79</v>
      </c>
      <c r="BL499">
        <v>21.326000000000001</v>
      </c>
      <c r="BM499">
        <v>0</v>
      </c>
      <c r="BQ499">
        <v>3714.5430000000001</v>
      </c>
      <c r="BR499">
        <v>0.18393100000000001</v>
      </c>
      <c r="BS499">
        <v>0.170595</v>
      </c>
      <c r="BT499">
        <v>6.0000000000000001E-3</v>
      </c>
      <c r="BU499">
        <v>4.4276809999999998</v>
      </c>
      <c r="BV499">
        <v>3.4289594999999999</v>
      </c>
    </row>
    <row r="500" spans="1:74" customFormat="1" x14ac:dyDescent="0.25">
      <c r="A500" s="40">
        <v>41705</v>
      </c>
      <c r="B500" s="41">
        <v>3.9371527777777776E-2</v>
      </c>
      <c r="C500">
        <v>5.5410000000000004</v>
      </c>
      <c r="D500">
        <v>3.5999999999999999E-3</v>
      </c>
      <c r="E500">
        <v>35.668016000000001</v>
      </c>
      <c r="F500">
        <v>150.6</v>
      </c>
      <c r="G500">
        <v>264.60000000000002</v>
      </c>
      <c r="H500">
        <v>-12.6</v>
      </c>
      <c r="J500">
        <v>9.99</v>
      </c>
      <c r="K500">
        <v>0.95679999999999998</v>
      </c>
      <c r="L500">
        <v>5.3017000000000003</v>
      </c>
      <c r="M500">
        <v>3.3999999999999998E-3</v>
      </c>
      <c r="N500">
        <v>144.1242</v>
      </c>
      <c r="O500">
        <v>253.1824</v>
      </c>
      <c r="P500">
        <v>397.3</v>
      </c>
      <c r="Q500">
        <v>125.56829999999999</v>
      </c>
      <c r="R500">
        <v>220.58539999999999</v>
      </c>
      <c r="S500">
        <v>346.2</v>
      </c>
      <c r="T500">
        <v>0</v>
      </c>
      <c r="W500">
        <v>0</v>
      </c>
      <c r="X500">
        <v>9.5620999999999992</v>
      </c>
      <c r="Y500">
        <v>12.1</v>
      </c>
      <c r="Z500">
        <v>853</v>
      </c>
      <c r="AA500">
        <v>869</v>
      </c>
      <c r="AB500">
        <v>853</v>
      </c>
      <c r="AC500">
        <v>81</v>
      </c>
      <c r="AD500">
        <v>20.27</v>
      </c>
      <c r="AE500">
        <v>0.47</v>
      </c>
      <c r="AF500">
        <v>970</v>
      </c>
      <c r="AG500">
        <v>-1.3</v>
      </c>
      <c r="AH500">
        <v>8</v>
      </c>
      <c r="AI500">
        <v>15</v>
      </c>
      <c r="AJ500">
        <v>190</v>
      </c>
      <c r="AK500">
        <v>187</v>
      </c>
      <c r="AL500">
        <v>7</v>
      </c>
      <c r="AM500">
        <v>195</v>
      </c>
      <c r="AN500" t="s">
        <v>155</v>
      </c>
      <c r="AO500">
        <v>2</v>
      </c>
      <c r="AP500" s="42">
        <v>0.7892824074074074</v>
      </c>
      <c r="AQ500">
        <v>47.160812</v>
      </c>
      <c r="AR500">
        <v>-88.490787999999995</v>
      </c>
      <c r="AS500">
        <v>314.5</v>
      </c>
      <c r="AT500">
        <v>40.200000000000003</v>
      </c>
      <c r="AU500">
        <v>12</v>
      </c>
      <c r="AV500">
        <v>10</v>
      </c>
      <c r="AW500" t="s">
        <v>204</v>
      </c>
      <c r="AX500">
        <v>1.2161999999999999</v>
      </c>
      <c r="AY500">
        <v>2.0108999999999999</v>
      </c>
      <c r="AZ500">
        <v>2.6919</v>
      </c>
      <c r="BA500">
        <v>14.471</v>
      </c>
      <c r="BB500">
        <v>38.729999999999997</v>
      </c>
      <c r="BC500">
        <v>2.68</v>
      </c>
      <c r="BD500">
        <v>4.5179999999999998</v>
      </c>
      <c r="BE500">
        <v>3205.4450000000002</v>
      </c>
      <c r="BF500">
        <v>1.3129999999999999</v>
      </c>
      <c r="BG500">
        <v>9.125</v>
      </c>
      <c r="BH500">
        <v>16.03</v>
      </c>
      <c r="BI500">
        <v>25.155000000000001</v>
      </c>
      <c r="BJ500">
        <v>7.95</v>
      </c>
      <c r="BK500">
        <v>13.965999999999999</v>
      </c>
      <c r="BL500">
        <v>21.917000000000002</v>
      </c>
      <c r="BM500">
        <v>0</v>
      </c>
      <c r="BQ500">
        <v>4203.6229999999996</v>
      </c>
      <c r="BR500">
        <v>0.12581100000000001</v>
      </c>
      <c r="BS500">
        <v>0.171405</v>
      </c>
      <c r="BT500">
        <v>6.0000000000000001E-3</v>
      </c>
      <c r="BU500">
        <v>3.028581</v>
      </c>
      <c r="BV500">
        <v>3.4452405000000002</v>
      </c>
    </row>
    <row r="501" spans="1:74" customFormat="1" x14ac:dyDescent="0.25">
      <c r="A501" s="40">
        <v>41705</v>
      </c>
      <c r="B501" s="41">
        <v>3.938310185185185E-2</v>
      </c>
      <c r="C501">
        <v>5.9450000000000003</v>
      </c>
      <c r="D501">
        <v>7.6E-3</v>
      </c>
      <c r="E501">
        <v>76.153846000000001</v>
      </c>
      <c r="F501">
        <v>133.1</v>
      </c>
      <c r="G501">
        <v>241.1</v>
      </c>
      <c r="H501">
        <v>-28.9</v>
      </c>
      <c r="J501">
        <v>10.83</v>
      </c>
      <c r="K501">
        <v>0.95330000000000004</v>
      </c>
      <c r="L501">
        <v>5.6680000000000001</v>
      </c>
      <c r="M501">
        <v>7.3000000000000001E-3</v>
      </c>
      <c r="N501">
        <v>126.8811</v>
      </c>
      <c r="O501">
        <v>229.8518</v>
      </c>
      <c r="P501">
        <v>356.7</v>
      </c>
      <c r="Q501">
        <v>110.66240000000001</v>
      </c>
      <c r="R501">
        <v>200.4708</v>
      </c>
      <c r="S501">
        <v>311.10000000000002</v>
      </c>
      <c r="T501">
        <v>0</v>
      </c>
      <c r="W501">
        <v>0</v>
      </c>
      <c r="X501">
        <v>10.3287</v>
      </c>
      <c r="Y501">
        <v>12.1</v>
      </c>
      <c r="Z501">
        <v>854</v>
      </c>
      <c r="AA501">
        <v>870</v>
      </c>
      <c r="AB501">
        <v>849</v>
      </c>
      <c r="AC501">
        <v>81</v>
      </c>
      <c r="AD501">
        <v>20.72</v>
      </c>
      <c r="AE501">
        <v>0.48</v>
      </c>
      <c r="AF501">
        <v>970</v>
      </c>
      <c r="AG501">
        <v>-1</v>
      </c>
      <c r="AH501">
        <v>8</v>
      </c>
      <c r="AI501">
        <v>15</v>
      </c>
      <c r="AJ501">
        <v>190</v>
      </c>
      <c r="AK501">
        <v>187</v>
      </c>
      <c r="AL501">
        <v>6.9</v>
      </c>
      <c r="AM501">
        <v>195</v>
      </c>
      <c r="AN501" t="s">
        <v>155</v>
      </c>
      <c r="AO501">
        <v>2</v>
      </c>
      <c r="AP501" s="42">
        <v>0.78929398148148155</v>
      </c>
      <c r="AQ501">
        <v>47.160646999999997</v>
      </c>
      <c r="AR501">
        <v>-88.490770999999995</v>
      </c>
      <c r="AS501">
        <v>314.5</v>
      </c>
      <c r="AT501">
        <v>39.799999999999997</v>
      </c>
      <c r="AU501">
        <v>12</v>
      </c>
      <c r="AV501">
        <v>11</v>
      </c>
      <c r="AW501" t="s">
        <v>226</v>
      </c>
      <c r="AX501">
        <v>1.4</v>
      </c>
      <c r="AY501">
        <v>1.0162</v>
      </c>
      <c r="AZ501">
        <v>2.6080999999999999</v>
      </c>
      <c r="BA501">
        <v>14.471</v>
      </c>
      <c r="BB501">
        <v>36.14</v>
      </c>
      <c r="BC501">
        <v>2.5</v>
      </c>
      <c r="BD501">
        <v>4.8940000000000001</v>
      </c>
      <c r="BE501">
        <v>3201.8240000000001</v>
      </c>
      <c r="BF501">
        <v>2.61</v>
      </c>
      <c r="BG501">
        <v>7.5060000000000002</v>
      </c>
      <c r="BH501">
        <v>13.597</v>
      </c>
      <c r="BI501">
        <v>21.103000000000002</v>
      </c>
      <c r="BJ501">
        <v>6.5460000000000003</v>
      </c>
      <c r="BK501">
        <v>11.859</v>
      </c>
      <c r="BL501">
        <v>18.405999999999999</v>
      </c>
      <c r="BM501">
        <v>0</v>
      </c>
      <c r="BQ501">
        <v>4242.3959999999997</v>
      </c>
      <c r="BR501">
        <v>8.6721999999999994E-2</v>
      </c>
      <c r="BS501">
        <v>0.171297</v>
      </c>
      <c r="BT501">
        <v>6.0000000000000001E-3</v>
      </c>
      <c r="BU501">
        <v>2.0876160000000001</v>
      </c>
      <c r="BV501">
        <v>3.4430697000000001</v>
      </c>
    </row>
    <row r="502" spans="1:74" customFormat="1" x14ac:dyDescent="0.25">
      <c r="A502" s="40">
        <v>41705</v>
      </c>
      <c r="B502" s="41">
        <v>3.9394675925925923E-2</v>
      </c>
      <c r="C502">
        <v>6.5110000000000001</v>
      </c>
      <c r="D502">
        <v>5.0000000000000001E-3</v>
      </c>
      <c r="E502">
        <v>50.181218999999999</v>
      </c>
      <c r="F502">
        <v>134</v>
      </c>
      <c r="G502">
        <v>250.9</v>
      </c>
      <c r="H502">
        <v>-30</v>
      </c>
      <c r="J502">
        <v>11.55</v>
      </c>
      <c r="K502">
        <v>0.94879999999999998</v>
      </c>
      <c r="L502">
        <v>6.1776</v>
      </c>
      <c r="M502">
        <v>4.7999999999999996E-3</v>
      </c>
      <c r="N502">
        <v>127.1567</v>
      </c>
      <c r="O502">
        <v>238.01599999999999</v>
      </c>
      <c r="P502">
        <v>365.2</v>
      </c>
      <c r="Q502">
        <v>110.9028</v>
      </c>
      <c r="R502">
        <v>207.59129999999999</v>
      </c>
      <c r="S502">
        <v>318.5</v>
      </c>
      <c r="T502">
        <v>0</v>
      </c>
      <c r="W502">
        <v>0</v>
      </c>
      <c r="X502">
        <v>10.9556</v>
      </c>
      <c r="Y502">
        <v>12</v>
      </c>
      <c r="Z502">
        <v>854</v>
      </c>
      <c r="AA502">
        <v>870</v>
      </c>
      <c r="AB502">
        <v>846</v>
      </c>
      <c r="AC502">
        <v>81</v>
      </c>
      <c r="AD502">
        <v>20.72</v>
      </c>
      <c r="AE502">
        <v>0.48</v>
      </c>
      <c r="AF502">
        <v>970</v>
      </c>
      <c r="AG502">
        <v>-1</v>
      </c>
      <c r="AH502">
        <v>8</v>
      </c>
      <c r="AI502">
        <v>15</v>
      </c>
      <c r="AJ502">
        <v>190</v>
      </c>
      <c r="AK502">
        <v>187</v>
      </c>
      <c r="AL502">
        <v>6.9</v>
      </c>
      <c r="AM502">
        <v>195</v>
      </c>
      <c r="AN502" t="s">
        <v>155</v>
      </c>
      <c r="AO502">
        <v>2</v>
      </c>
      <c r="AP502" s="42">
        <v>0.78930555555555559</v>
      </c>
      <c r="AQ502">
        <v>47.160490000000003</v>
      </c>
      <c r="AR502">
        <v>-88.490778000000006</v>
      </c>
      <c r="AS502">
        <v>314.10000000000002</v>
      </c>
      <c r="AT502">
        <v>38.799999999999997</v>
      </c>
      <c r="AU502">
        <v>12</v>
      </c>
      <c r="AV502">
        <v>11</v>
      </c>
      <c r="AW502" t="s">
        <v>226</v>
      </c>
      <c r="AX502">
        <v>1.4</v>
      </c>
      <c r="AY502">
        <v>1.2081</v>
      </c>
      <c r="AZ502">
        <v>2.7</v>
      </c>
      <c r="BA502">
        <v>14.471</v>
      </c>
      <c r="BB502">
        <v>33.1</v>
      </c>
      <c r="BC502">
        <v>2.29</v>
      </c>
      <c r="BD502">
        <v>5.3979999999999997</v>
      </c>
      <c r="BE502">
        <v>3201.6010000000001</v>
      </c>
      <c r="BF502">
        <v>1.57</v>
      </c>
      <c r="BG502">
        <v>6.9009999999999998</v>
      </c>
      <c r="BH502">
        <v>12.917999999999999</v>
      </c>
      <c r="BI502">
        <v>19.818999999999999</v>
      </c>
      <c r="BJ502">
        <v>6.0190000000000001</v>
      </c>
      <c r="BK502">
        <v>11.266999999999999</v>
      </c>
      <c r="BL502">
        <v>17.286000000000001</v>
      </c>
      <c r="BM502">
        <v>0</v>
      </c>
      <c r="BQ502">
        <v>4128.4070000000002</v>
      </c>
      <c r="BR502">
        <v>8.8138999999999995E-2</v>
      </c>
      <c r="BS502">
        <v>0.170297</v>
      </c>
      <c r="BT502">
        <v>6.0000000000000001E-3</v>
      </c>
      <c r="BU502">
        <v>2.1217259999999998</v>
      </c>
      <c r="BV502">
        <v>3.4229696999999999</v>
      </c>
    </row>
    <row r="503" spans="1:74" customFormat="1" x14ac:dyDescent="0.25">
      <c r="A503" s="40">
        <v>41705</v>
      </c>
      <c r="B503" s="41">
        <v>3.9406249999999997E-2</v>
      </c>
      <c r="C503">
        <v>6.8280000000000003</v>
      </c>
      <c r="D503">
        <v>6.4000000000000003E-3</v>
      </c>
      <c r="E503">
        <v>63.951473</v>
      </c>
      <c r="F503">
        <v>149.30000000000001</v>
      </c>
      <c r="G503">
        <v>256.3</v>
      </c>
      <c r="H503">
        <v>-20</v>
      </c>
      <c r="J503">
        <v>11.8</v>
      </c>
      <c r="K503">
        <v>0.94630000000000003</v>
      </c>
      <c r="L503">
        <v>6.4621000000000004</v>
      </c>
      <c r="M503">
        <v>6.1000000000000004E-3</v>
      </c>
      <c r="N503">
        <v>141.26759999999999</v>
      </c>
      <c r="O503">
        <v>242.51830000000001</v>
      </c>
      <c r="P503">
        <v>383.8</v>
      </c>
      <c r="Q503">
        <v>122.9061</v>
      </c>
      <c r="R503">
        <v>210.9966</v>
      </c>
      <c r="S503">
        <v>333.9</v>
      </c>
      <c r="T503">
        <v>0</v>
      </c>
      <c r="W503">
        <v>0</v>
      </c>
      <c r="X503">
        <v>11.1668</v>
      </c>
      <c r="Y503">
        <v>12</v>
      </c>
      <c r="Z503">
        <v>854</v>
      </c>
      <c r="AA503">
        <v>871</v>
      </c>
      <c r="AB503">
        <v>842</v>
      </c>
      <c r="AC503">
        <v>81</v>
      </c>
      <c r="AD503">
        <v>19.670000000000002</v>
      </c>
      <c r="AE503">
        <v>0.45</v>
      </c>
      <c r="AF503">
        <v>970</v>
      </c>
      <c r="AG503">
        <v>-1.7</v>
      </c>
      <c r="AH503">
        <v>8</v>
      </c>
      <c r="AI503">
        <v>15</v>
      </c>
      <c r="AJ503">
        <v>190</v>
      </c>
      <c r="AK503">
        <v>187.7</v>
      </c>
      <c r="AL503">
        <v>6.9</v>
      </c>
      <c r="AM503">
        <v>195</v>
      </c>
      <c r="AN503" t="s">
        <v>155</v>
      </c>
      <c r="AO503">
        <v>2</v>
      </c>
      <c r="AP503" s="42">
        <v>0.78931712962962963</v>
      </c>
      <c r="AQ503">
        <v>47.160355000000003</v>
      </c>
      <c r="AR503">
        <v>-88.490782999999993</v>
      </c>
      <c r="AS503">
        <v>313.60000000000002</v>
      </c>
      <c r="AT503">
        <v>37.4</v>
      </c>
      <c r="AU503">
        <v>12</v>
      </c>
      <c r="AV503">
        <v>11</v>
      </c>
      <c r="AW503" t="s">
        <v>226</v>
      </c>
      <c r="AX503">
        <v>1.4</v>
      </c>
      <c r="AY503">
        <v>1.3</v>
      </c>
      <c r="AZ503">
        <v>2.7</v>
      </c>
      <c r="BA503">
        <v>14.471</v>
      </c>
      <c r="BB503">
        <v>31.6</v>
      </c>
      <c r="BC503">
        <v>2.1800000000000002</v>
      </c>
      <c r="BD503">
        <v>5.67</v>
      </c>
      <c r="BE503">
        <v>3200.1590000000001</v>
      </c>
      <c r="BF503">
        <v>1.9079999999999999</v>
      </c>
      <c r="BG503">
        <v>7.3259999999999996</v>
      </c>
      <c r="BH503">
        <v>12.577</v>
      </c>
      <c r="BI503">
        <v>19.902999999999999</v>
      </c>
      <c r="BJ503">
        <v>6.3739999999999997</v>
      </c>
      <c r="BK503">
        <v>10.942</v>
      </c>
      <c r="BL503">
        <v>17.315999999999999</v>
      </c>
      <c r="BM503">
        <v>0</v>
      </c>
      <c r="BQ503">
        <v>4020.9470000000001</v>
      </c>
      <c r="BR503">
        <v>0.110278</v>
      </c>
      <c r="BS503">
        <v>0.171406</v>
      </c>
      <c r="BT503">
        <v>6.0000000000000001E-3</v>
      </c>
      <c r="BU503">
        <v>2.6546669999999999</v>
      </c>
      <c r="BV503">
        <v>3.4452606000000001</v>
      </c>
    </row>
    <row r="504" spans="1:74" customFormat="1" x14ac:dyDescent="0.25">
      <c r="A504" s="40">
        <v>41705</v>
      </c>
      <c r="B504" s="41">
        <v>3.9417824074074077E-2</v>
      </c>
      <c r="C504">
        <v>7.1219999999999999</v>
      </c>
      <c r="D504">
        <v>7.1000000000000004E-3</v>
      </c>
      <c r="E504">
        <v>71.394231000000005</v>
      </c>
      <c r="F504">
        <v>157.1</v>
      </c>
      <c r="G504">
        <v>253.3</v>
      </c>
      <c r="H504">
        <v>-39.1</v>
      </c>
      <c r="J504">
        <v>11.57</v>
      </c>
      <c r="K504">
        <v>0.94399999999999995</v>
      </c>
      <c r="L504">
        <v>6.7232000000000003</v>
      </c>
      <c r="M504">
        <v>6.7000000000000002E-3</v>
      </c>
      <c r="N504">
        <v>148.31039999999999</v>
      </c>
      <c r="O504">
        <v>239.0976</v>
      </c>
      <c r="P504">
        <v>387.4</v>
      </c>
      <c r="Q504">
        <v>129.2158</v>
      </c>
      <c r="R504">
        <v>208.3142</v>
      </c>
      <c r="S504">
        <v>337.5</v>
      </c>
      <c r="T504">
        <v>0</v>
      </c>
      <c r="W504">
        <v>0</v>
      </c>
      <c r="X504">
        <v>10.921900000000001</v>
      </c>
      <c r="Y504">
        <v>12</v>
      </c>
      <c r="Z504">
        <v>855</v>
      </c>
      <c r="AA504">
        <v>871</v>
      </c>
      <c r="AB504">
        <v>839</v>
      </c>
      <c r="AC504">
        <v>81</v>
      </c>
      <c r="AD504">
        <v>20.27</v>
      </c>
      <c r="AE504">
        <v>0.47</v>
      </c>
      <c r="AF504">
        <v>970</v>
      </c>
      <c r="AG504">
        <v>-1.3</v>
      </c>
      <c r="AH504">
        <v>8</v>
      </c>
      <c r="AI504">
        <v>15</v>
      </c>
      <c r="AJ504">
        <v>190</v>
      </c>
      <c r="AK504">
        <v>188</v>
      </c>
      <c r="AL504">
        <v>7</v>
      </c>
      <c r="AM504">
        <v>195</v>
      </c>
      <c r="AN504" t="s">
        <v>155</v>
      </c>
      <c r="AO504">
        <v>2</v>
      </c>
      <c r="AP504" s="42">
        <v>0.78931712962962963</v>
      </c>
      <c r="AQ504">
        <v>47.160331999999997</v>
      </c>
      <c r="AR504">
        <v>-88.490780000000001</v>
      </c>
      <c r="AS504">
        <v>313.5</v>
      </c>
      <c r="AT504">
        <v>36.200000000000003</v>
      </c>
      <c r="AU504">
        <v>12</v>
      </c>
      <c r="AV504">
        <v>11</v>
      </c>
      <c r="AW504" t="s">
        <v>226</v>
      </c>
      <c r="AX504">
        <v>1.3918999999999999</v>
      </c>
      <c r="AY504">
        <v>1.3081</v>
      </c>
      <c r="AZ504">
        <v>2.7</v>
      </c>
      <c r="BA504">
        <v>14.471</v>
      </c>
      <c r="BB504">
        <v>30.33</v>
      </c>
      <c r="BC504">
        <v>2.1</v>
      </c>
      <c r="BD504">
        <v>5.9379999999999997</v>
      </c>
      <c r="BE504">
        <v>3199.1750000000002</v>
      </c>
      <c r="BF504">
        <v>2.0409999999999999</v>
      </c>
      <c r="BG504">
        <v>7.39</v>
      </c>
      <c r="BH504">
        <v>11.914</v>
      </c>
      <c r="BI504">
        <v>19.305</v>
      </c>
      <c r="BJ504">
        <v>6.4390000000000001</v>
      </c>
      <c r="BK504">
        <v>10.38</v>
      </c>
      <c r="BL504">
        <v>16.818999999999999</v>
      </c>
      <c r="BM504">
        <v>0</v>
      </c>
      <c r="BQ504">
        <v>3778.8440000000001</v>
      </c>
      <c r="BR504">
        <v>0.13487199999999999</v>
      </c>
      <c r="BS504">
        <v>0.170594</v>
      </c>
      <c r="BT504">
        <v>6.0000000000000001E-3</v>
      </c>
      <c r="BU504">
        <v>3.2467060000000001</v>
      </c>
      <c r="BV504">
        <v>3.4289394</v>
      </c>
    </row>
    <row r="505" spans="1:74" customFormat="1" x14ac:dyDescent="0.25">
      <c r="A505" s="40">
        <v>41705</v>
      </c>
      <c r="B505" s="41">
        <v>3.9429398148148151E-2</v>
      </c>
      <c r="C505">
        <v>7.2190000000000003</v>
      </c>
      <c r="D505">
        <v>5.7999999999999996E-3</v>
      </c>
      <c r="E505">
        <v>57.587645999999999</v>
      </c>
      <c r="F505">
        <v>171</v>
      </c>
      <c r="G505">
        <v>253.1</v>
      </c>
      <c r="H505">
        <v>-11.2</v>
      </c>
      <c r="J505">
        <v>11.33</v>
      </c>
      <c r="K505">
        <v>0.94330000000000003</v>
      </c>
      <c r="L505">
        <v>6.8102999999999998</v>
      </c>
      <c r="M505">
        <v>5.4000000000000003E-3</v>
      </c>
      <c r="N505">
        <v>161.28210000000001</v>
      </c>
      <c r="O505">
        <v>238.75579999999999</v>
      </c>
      <c r="P505">
        <v>400</v>
      </c>
      <c r="Q505">
        <v>140.3192</v>
      </c>
      <c r="R505">
        <v>207.72309999999999</v>
      </c>
      <c r="S505">
        <v>348</v>
      </c>
      <c r="T505">
        <v>0</v>
      </c>
      <c r="W505">
        <v>0</v>
      </c>
      <c r="X505">
        <v>10.685499999999999</v>
      </c>
      <c r="Y505">
        <v>12.1</v>
      </c>
      <c r="Z505">
        <v>855</v>
      </c>
      <c r="AA505">
        <v>871</v>
      </c>
      <c r="AB505">
        <v>837</v>
      </c>
      <c r="AC505">
        <v>81</v>
      </c>
      <c r="AD505">
        <v>19.670000000000002</v>
      </c>
      <c r="AE505">
        <v>0.45</v>
      </c>
      <c r="AF505">
        <v>970</v>
      </c>
      <c r="AG505">
        <v>-1.7</v>
      </c>
      <c r="AH505">
        <v>8</v>
      </c>
      <c r="AI505">
        <v>15</v>
      </c>
      <c r="AJ505">
        <v>190</v>
      </c>
      <c r="AK505">
        <v>188</v>
      </c>
      <c r="AL505">
        <v>7.1</v>
      </c>
      <c r="AM505">
        <v>195</v>
      </c>
      <c r="AN505" t="s">
        <v>155</v>
      </c>
      <c r="AO505">
        <v>2</v>
      </c>
      <c r="AP505" s="42">
        <v>0.78934027777777782</v>
      </c>
      <c r="AQ505">
        <v>47.160066999999998</v>
      </c>
      <c r="AR505">
        <v>-88.490747999999996</v>
      </c>
      <c r="AS505">
        <v>312.89999999999998</v>
      </c>
      <c r="AT505">
        <v>36</v>
      </c>
      <c r="AU505">
        <v>12</v>
      </c>
      <c r="AV505">
        <v>11</v>
      </c>
      <c r="AW505" t="s">
        <v>226</v>
      </c>
      <c r="AX505">
        <v>1.3</v>
      </c>
      <c r="AY505">
        <v>1.4</v>
      </c>
      <c r="AZ505">
        <v>2.7</v>
      </c>
      <c r="BA505">
        <v>14.471</v>
      </c>
      <c r="BB505">
        <v>29.94</v>
      </c>
      <c r="BC505">
        <v>2.0699999999999998</v>
      </c>
      <c r="BD505">
        <v>6.0069999999999997</v>
      </c>
      <c r="BE505">
        <v>3199.5920000000001</v>
      </c>
      <c r="BF505">
        <v>1.6240000000000001</v>
      </c>
      <c r="BG505">
        <v>7.9349999999999996</v>
      </c>
      <c r="BH505">
        <v>11.747</v>
      </c>
      <c r="BI505">
        <v>19.681999999999999</v>
      </c>
      <c r="BJ505">
        <v>6.9039999999999999</v>
      </c>
      <c r="BK505">
        <v>10.220000000000001</v>
      </c>
      <c r="BL505">
        <v>17.123999999999999</v>
      </c>
      <c r="BM505">
        <v>0</v>
      </c>
      <c r="BQ505">
        <v>3650.2310000000002</v>
      </c>
      <c r="BR505">
        <v>0.134267</v>
      </c>
      <c r="BS505">
        <v>0.171406</v>
      </c>
      <c r="BT505">
        <v>5.2969999999999996E-3</v>
      </c>
      <c r="BU505">
        <v>3.2321430000000002</v>
      </c>
      <c r="BV505">
        <v>3.4452606000000001</v>
      </c>
    </row>
    <row r="506" spans="1:74" customFormat="1" x14ac:dyDescent="0.25">
      <c r="A506" s="40">
        <v>41705</v>
      </c>
      <c r="B506" s="41">
        <v>3.9440972222222224E-2</v>
      </c>
      <c r="C506">
        <v>7.1710000000000003</v>
      </c>
      <c r="D506">
        <v>5.1000000000000004E-3</v>
      </c>
      <c r="E506">
        <v>50.758333</v>
      </c>
      <c r="F506">
        <v>182.7</v>
      </c>
      <c r="G506">
        <v>252.9</v>
      </c>
      <c r="H506">
        <v>-29</v>
      </c>
      <c r="J506">
        <v>11.05</v>
      </c>
      <c r="K506">
        <v>0.94369999999999998</v>
      </c>
      <c r="L506">
        <v>6.7670000000000003</v>
      </c>
      <c r="M506">
        <v>4.7999999999999996E-3</v>
      </c>
      <c r="N506">
        <v>172.435</v>
      </c>
      <c r="O506">
        <v>238.66470000000001</v>
      </c>
      <c r="P506">
        <v>411.1</v>
      </c>
      <c r="Q506">
        <v>150.23429999999999</v>
      </c>
      <c r="R506">
        <v>207.93709999999999</v>
      </c>
      <c r="S506">
        <v>358.2</v>
      </c>
      <c r="T506">
        <v>0</v>
      </c>
      <c r="W506">
        <v>0</v>
      </c>
      <c r="X506">
        <v>10.4323</v>
      </c>
      <c r="Y506">
        <v>12</v>
      </c>
      <c r="Z506">
        <v>855</v>
      </c>
      <c r="AA506">
        <v>872</v>
      </c>
      <c r="AB506">
        <v>836</v>
      </c>
      <c r="AC506">
        <v>81</v>
      </c>
      <c r="AD506">
        <v>20.27</v>
      </c>
      <c r="AE506">
        <v>0.47</v>
      </c>
      <c r="AF506">
        <v>970</v>
      </c>
      <c r="AG506">
        <v>-1.3</v>
      </c>
      <c r="AH506">
        <v>8</v>
      </c>
      <c r="AI506">
        <v>15</v>
      </c>
      <c r="AJ506">
        <v>190</v>
      </c>
      <c r="AK506">
        <v>188</v>
      </c>
      <c r="AL506">
        <v>7.3</v>
      </c>
      <c r="AM506">
        <v>195</v>
      </c>
      <c r="AN506" t="s">
        <v>155</v>
      </c>
      <c r="AO506">
        <v>2</v>
      </c>
      <c r="AP506" s="42">
        <v>0.78934027777777782</v>
      </c>
      <c r="AQ506">
        <v>47.160046999999999</v>
      </c>
      <c r="AR506">
        <v>-88.490733000000006</v>
      </c>
      <c r="AS506">
        <v>312.89999999999998</v>
      </c>
      <c r="AT506">
        <v>34</v>
      </c>
      <c r="AU506">
        <v>12</v>
      </c>
      <c r="AV506">
        <v>11</v>
      </c>
      <c r="AW506" t="s">
        <v>226</v>
      </c>
      <c r="AX506">
        <v>1.2919</v>
      </c>
      <c r="AY506">
        <v>1.4080999999999999</v>
      </c>
      <c r="AZ506">
        <v>2.6757</v>
      </c>
      <c r="BA506">
        <v>14.471</v>
      </c>
      <c r="BB506">
        <v>30.14</v>
      </c>
      <c r="BC506">
        <v>2.08</v>
      </c>
      <c r="BD506">
        <v>5.9630000000000001</v>
      </c>
      <c r="BE506">
        <v>3199.9989999999998</v>
      </c>
      <c r="BF506">
        <v>1.4419999999999999</v>
      </c>
      <c r="BG506">
        <v>8.5389999999999997</v>
      </c>
      <c r="BH506">
        <v>11.819000000000001</v>
      </c>
      <c r="BI506">
        <v>20.358000000000001</v>
      </c>
      <c r="BJ506">
        <v>7.44</v>
      </c>
      <c r="BK506">
        <v>10.297000000000001</v>
      </c>
      <c r="BL506">
        <v>17.736999999999998</v>
      </c>
      <c r="BM506">
        <v>0</v>
      </c>
      <c r="BQ506">
        <v>3586.9929999999999</v>
      </c>
      <c r="BR506">
        <v>0.149981</v>
      </c>
      <c r="BS506">
        <v>0.171297</v>
      </c>
      <c r="BT506">
        <v>5.7029999999999997E-3</v>
      </c>
      <c r="BU506">
        <v>3.6104180000000001</v>
      </c>
      <c r="BV506">
        <v>3.4430697000000001</v>
      </c>
    </row>
    <row r="507" spans="1:74" customFormat="1" x14ac:dyDescent="0.25">
      <c r="A507" s="40">
        <v>41705</v>
      </c>
      <c r="B507" s="41">
        <v>3.9452546296296298E-2</v>
      </c>
      <c r="C507">
        <v>6.9880000000000004</v>
      </c>
      <c r="D507">
        <v>5.8999999999999999E-3</v>
      </c>
      <c r="E507">
        <v>59.091667000000001</v>
      </c>
      <c r="F507">
        <v>184.5</v>
      </c>
      <c r="G507">
        <v>262.5</v>
      </c>
      <c r="H507">
        <v>-30</v>
      </c>
      <c r="J507">
        <v>10.8</v>
      </c>
      <c r="K507">
        <v>0.94510000000000005</v>
      </c>
      <c r="L507">
        <v>6.6044</v>
      </c>
      <c r="M507">
        <v>5.5999999999999999E-3</v>
      </c>
      <c r="N507">
        <v>174.36349999999999</v>
      </c>
      <c r="O507">
        <v>248.10429999999999</v>
      </c>
      <c r="P507">
        <v>422.5</v>
      </c>
      <c r="Q507">
        <v>152.0754</v>
      </c>
      <c r="R507">
        <v>216.39009999999999</v>
      </c>
      <c r="S507">
        <v>368.5</v>
      </c>
      <c r="T507">
        <v>0</v>
      </c>
      <c r="W507">
        <v>0</v>
      </c>
      <c r="X507">
        <v>10.2067</v>
      </c>
      <c r="Y507">
        <v>12</v>
      </c>
      <c r="Z507">
        <v>855</v>
      </c>
      <c r="AA507">
        <v>872</v>
      </c>
      <c r="AB507">
        <v>836</v>
      </c>
      <c r="AC507">
        <v>81</v>
      </c>
      <c r="AD507">
        <v>20.72</v>
      </c>
      <c r="AE507">
        <v>0.48</v>
      </c>
      <c r="AF507">
        <v>970</v>
      </c>
      <c r="AG507">
        <v>-1</v>
      </c>
      <c r="AH507">
        <v>8</v>
      </c>
      <c r="AI507">
        <v>15</v>
      </c>
      <c r="AJ507">
        <v>190</v>
      </c>
      <c r="AK507">
        <v>188</v>
      </c>
      <c r="AL507">
        <v>7.2</v>
      </c>
      <c r="AM507">
        <v>195</v>
      </c>
      <c r="AN507" t="s">
        <v>155</v>
      </c>
      <c r="AO507">
        <v>2</v>
      </c>
      <c r="AP507" s="42">
        <v>0.7893634259259259</v>
      </c>
      <c r="AQ507">
        <v>47.159807999999998</v>
      </c>
      <c r="AR507">
        <v>-88.490555999999998</v>
      </c>
      <c r="AS507">
        <v>312.89999999999998</v>
      </c>
      <c r="AT507">
        <v>35.299999999999997</v>
      </c>
      <c r="AU507">
        <v>12</v>
      </c>
      <c r="AV507">
        <v>11</v>
      </c>
      <c r="AW507" t="s">
        <v>226</v>
      </c>
      <c r="AX507">
        <v>1.2</v>
      </c>
      <c r="AY507">
        <v>1.5</v>
      </c>
      <c r="AZ507">
        <v>2.4</v>
      </c>
      <c r="BA507">
        <v>14.471</v>
      </c>
      <c r="BB507">
        <v>30.9</v>
      </c>
      <c r="BC507">
        <v>2.14</v>
      </c>
      <c r="BD507">
        <v>5.8120000000000003</v>
      </c>
      <c r="BE507">
        <v>3200.02</v>
      </c>
      <c r="BF507">
        <v>1.722</v>
      </c>
      <c r="BG507">
        <v>8.8469999999999995</v>
      </c>
      <c r="BH507">
        <v>12.589</v>
      </c>
      <c r="BI507">
        <v>21.436</v>
      </c>
      <c r="BJ507">
        <v>7.7160000000000002</v>
      </c>
      <c r="BK507">
        <v>10.98</v>
      </c>
      <c r="BL507">
        <v>18.696000000000002</v>
      </c>
      <c r="BM507">
        <v>0</v>
      </c>
      <c r="BQ507">
        <v>3595.9</v>
      </c>
      <c r="BR507">
        <v>0.17838699999999999</v>
      </c>
      <c r="BS507">
        <v>0.170297</v>
      </c>
      <c r="BT507">
        <v>6.0000000000000001E-3</v>
      </c>
      <c r="BU507">
        <v>4.2942210000000003</v>
      </c>
      <c r="BV507">
        <v>3.4229696999999999</v>
      </c>
    </row>
    <row r="508" spans="1:74" customFormat="1" x14ac:dyDescent="0.25">
      <c r="A508" s="40">
        <v>41705</v>
      </c>
      <c r="B508" s="41">
        <v>3.9464120370370372E-2</v>
      </c>
      <c r="C508">
        <v>6.8840000000000003</v>
      </c>
      <c r="D508">
        <v>6.7000000000000002E-3</v>
      </c>
      <c r="E508">
        <v>67.424999999999997</v>
      </c>
      <c r="F508">
        <v>184.4</v>
      </c>
      <c r="G508">
        <v>255.1</v>
      </c>
      <c r="H508">
        <v>-14.9</v>
      </c>
      <c r="J508">
        <v>10.7</v>
      </c>
      <c r="K508">
        <v>0.94589999999999996</v>
      </c>
      <c r="L508">
        <v>6.5121000000000002</v>
      </c>
      <c r="M508">
        <v>6.4000000000000003E-3</v>
      </c>
      <c r="N508">
        <v>174.42679999999999</v>
      </c>
      <c r="O508">
        <v>241.3192</v>
      </c>
      <c r="P508">
        <v>415.7</v>
      </c>
      <c r="Q508">
        <v>151.75540000000001</v>
      </c>
      <c r="R508">
        <v>209.95330000000001</v>
      </c>
      <c r="S508">
        <v>361.7</v>
      </c>
      <c r="T508">
        <v>0</v>
      </c>
      <c r="W508">
        <v>0</v>
      </c>
      <c r="X508">
        <v>10.1213</v>
      </c>
      <c r="Y508">
        <v>12</v>
      </c>
      <c r="Z508">
        <v>855</v>
      </c>
      <c r="AA508">
        <v>871</v>
      </c>
      <c r="AB508">
        <v>835</v>
      </c>
      <c r="AC508">
        <v>81</v>
      </c>
      <c r="AD508">
        <v>19.670000000000002</v>
      </c>
      <c r="AE508">
        <v>0.45</v>
      </c>
      <c r="AF508">
        <v>970</v>
      </c>
      <c r="AG508">
        <v>-1.7</v>
      </c>
      <c r="AH508">
        <v>8</v>
      </c>
      <c r="AI508">
        <v>15</v>
      </c>
      <c r="AJ508">
        <v>190</v>
      </c>
      <c r="AK508">
        <v>187.3</v>
      </c>
      <c r="AL508">
        <v>7</v>
      </c>
      <c r="AM508">
        <v>195</v>
      </c>
      <c r="AN508" t="s">
        <v>155</v>
      </c>
      <c r="AO508">
        <v>2</v>
      </c>
      <c r="AP508" s="42">
        <v>0.78937500000000005</v>
      </c>
      <c r="AQ508">
        <v>47.159689</v>
      </c>
      <c r="AR508">
        <v>-88.490443999999997</v>
      </c>
      <c r="AS508">
        <v>312.8</v>
      </c>
      <c r="AT508">
        <v>35.4</v>
      </c>
      <c r="AU508">
        <v>12</v>
      </c>
      <c r="AV508">
        <v>11</v>
      </c>
      <c r="AW508" t="s">
        <v>226</v>
      </c>
      <c r="AX508">
        <v>1.2</v>
      </c>
      <c r="AY508">
        <v>1.5081</v>
      </c>
      <c r="AZ508">
        <v>2.4</v>
      </c>
      <c r="BA508">
        <v>14.471</v>
      </c>
      <c r="BB508">
        <v>31.35</v>
      </c>
      <c r="BC508">
        <v>2.17</v>
      </c>
      <c r="BD508">
        <v>5.718</v>
      </c>
      <c r="BE508">
        <v>3199.8690000000001</v>
      </c>
      <c r="BF508">
        <v>1.9950000000000001</v>
      </c>
      <c r="BG508">
        <v>8.9749999999999996</v>
      </c>
      <c r="BH508">
        <v>12.417999999999999</v>
      </c>
      <c r="BI508">
        <v>21.393000000000001</v>
      </c>
      <c r="BJ508">
        <v>7.8090000000000002</v>
      </c>
      <c r="BK508">
        <v>10.804</v>
      </c>
      <c r="BL508">
        <v>18.611999999999998</v>
      </c>
      <c r="BM508">
        <v>0</v>
      </c>
      <c r="BQ508">
        <v>3616.125</v>
      </c>
      <c r="BR508">
        <v>0.17575199999999999</v>
      </c>
      <c r="BS508">
        <v>0.171406</v>
      </c>
      <c r="BT508">
        <v>6.0000000000000001E-3</v>
      </c>
      <c r="BU508">
        <v>4.230791</v>
      </c>
      <c r="BV508">
        <v>3.4452606000000001</v>
      </c>
    </row>
    <row r="509" spans="1:74" customFormat="1" x14ac:dyDescent="0.25">
      <c r="A509" s="40">
        <v>41705</v>
      </c>
      <c r="B509" s="41">
        <v>3.9475694444444445E-2</v>
      </c>
      <c r="C509">
        <v>7.0819999999999999</v>
      </c>
      <c r="D509">
        <v>7.0000000000000001E-3</v>
      </c>
      <c r="E509">
        <v>70</v>
      </c>
      <c r="F509">
        <v>183.8</v>
      </c>
      <c r="G509">
        <v>256.89999999999998</v>
      </c>
      <c r="H509">
        <v>-30</v>
      </c>
      <c r="J509">
        <v>10.7</v>
      </c>
      <c r="K509">
        <v>0.94420000000000004</v>
      </c>
      <c r="L509">
        <v>6.6871</v>
      </c>
      <c r="M509">
        <v>6.6E-3</v>
      </c>
      <c r="N509">
        <v>173.50450000000001</v>
      </c>
      <c r="O509">
        <v>242.56139999999999</v>
      </c>
      <c r="P509">
        <v>416.1</v>
      </c>
      <c r="Q509">
        <v>151.1661</v>
      </c>
      <c r="R509">
        <v>211.3321</v>
      </c>
      <c r="S509">
        <v>362.5</v>
      </c>
      <c r="T509">
        <v>0</v>
      </c>
      <c r="W509">
        <v>0</v>
      </c>
      <c r="X509">
        <v>10.1027</v>
      </c>
      <c r="Y509">
        <v>12</v>
      </c>
      <c r="Z509">
        <v>855</v>
      </c>
      <c r="AA509">
        <v>871</v>
      </c>
      <c r="AB509">
        <v>835</v>
      </c>
      <c r="AC509">
        <v>81</v>
      </c>
      <c r="AD509">
        <v>20.27</v>
      </c>
      <c r="AE509">
        <v>0.47</v>
      </c>
      <c r="AF509">
        <v>970</v>
      </c>
      <c r="AG509">
        <v>-1.3</v>
      </c>
      <c r="AH509">
        <v>8</v>
      </c>
      <c r="AI509">
        <v>15</v>
      </c>
      <c r="AJ509">
        <v>190</v>
      </c>
      <c r="AK509">
        <v>187</v>
      </c>
      <c r="AL509">
        <v>6.8</v>
      </c>
      <c r="AM509">
        <v>195</v>
      </c>
      <c r="AN509" t="s">
        <v>155</v>
      </c>
      <c r="AO509">
        <v>2</v>
      </c>
      <c r="AP509" s="42">
        <v>0.78938657407407409</v>
      </c>
      <c r="AQ509">
        <v>47.159592000000004</v>
      </c>
      <c r="AR509">
        <v>-88.490278000000004</v>
      </c>
      <c r="AS509">
        <v>312.8</v>
      </c>
      <c r="AT509">
        <v>36</v>
      </c>
      <c r="AU509">
        <v>12</v>
      </c>
      <c r="AV509">
        <v>11</v>
      </c>
      <c r="AW509" t="s">
        <v>226</v>
      </c>
      <c r="AX509">
        <v>1.1838</v>
      </c>
      <c r="AY509">
        <v>1.5676000000000001</v>
      </c>
      <c r="AZ509">
        <v>2.3351999999999999</v>
      </c>
      <c r="BA509">
        <v>14.471</v>
      </c>
      <c r="BB509">
        <v>30.5</v>
      </c>
      <c r="BC509">
        <v>2.11</v>
      </c>
      <c r="BD509">
        <v>5.9119999999999999</v>
      </c>
      <c r="BE509">
        <v>3199.3229999999999</v>
      </c>
      <c r="BF509">
        <v>2.0129999999999999</v>
      </c>
      <c r="BG509">
        <v>8.6929999999999996</v>
      </c>
      <c r="BH509">
        <v>12.153</v>
      </c>
      <c r="BI509">
        <v>20.846</v>
      </c>
      <c r="BJ509">
        <v>7.5739999999999998</v>
      </c>
      <c r="BK509">
        <v>10.587999999999999</v>
      </c>
      <c r="BL509">
        <v>18.161999999999999</v>
      </c>
      <c r="BM509">
        <v>0</v>
      </c>
      <c r="BQ509">
        <v>3514.4490000000001</v>
      </c>
      <c r="BR509">
        <v>0.18435699999999999</v>
      </c>
      <c r="BS509">
        <v>0.171297</v>
      </c>
      <c r="BT509">
        <v>6.0000000000000001E-3</v>
      </c>
      <c r="BU509">
        <v>4.4379340000000003</v>
      </c>
      <c r="BV509">
        <v>3.4430697000000001</v>
      </c>
    </row>
    <row r="510" spans="1:74" customFormat="1" x14ac:dyDescent="0.25">
      <c r="A510" s="40">
        <v>41705</v>
      </c>
      <c r="B510" s="41">
        <v>3.9487268518518519E-2</v>
      </c>
      <c r="C510">
        <v>7.6440000000000001</v>
      </c>
      <c r="D510">
        <v>5.3E-3</v>
      </c>
      <c r="E510">
        <v>52.542372999999998</v>
      </c>
      <c r="F510">
        <v>181.9</v>
      </c>
      <c r="G510">
        <v>256.89999999999998</v>
      </c>
      <c r="H510">
        <v>-19.600000000000001</v>
      </c>
      <c r="J510">
        <v>10.72</v>
      </c>
      <c r="K510">
        <v>0.93979999999999997</v>
      </c>
      <c r="L510">
        <v>7.1835000000000004</v>
      </c>
      <c r="M510">
        <v>4.8999999999999998E-3</v>
      </c>
      <c r="N510">
        <v>170.9409</v>
      </c>
      <c r="O510">
        <v>241.4237</v>
      </c>
      <c r="P510">
        <v>412.4</v>
      </c>
      <c r="Q510">
        <v>149.09020000000001</v>
      </c>
      <c r="R510">
        <v>210.5635</v>
      </c>
      <c r="S510">
        <v>359.7</v>
      </c>
      <c r="T510">
        <v>0</v>
      </c>
      <c r="W510">
        <v>0</v>
      </c>
      <c r="X510">
        <v>10.077</v>
      </c>
      <c r="Y510">
        <v>12</v>
      </c>
      <c r="Z510">
        <v>856</v>
      </c>
      <c r="AA510">
        <v>871</v>
      </c>
      <c r="AB510">
        <v>835</v>
      </c>
      <c r="AC510">
        <v>81</v>
      </c>
      <c r="AD510">
        <v>20.72</v>
      </c>
      <c r="AE510">
        <v>0.48</v>
      </c>
      <c r="AF510">
        <v>970</v>
      </c>
      <c r="AG510">
        <v>-1</v>
      </c>
      <c r="AH510">
        <v>8</v>
      </c>
      <c r="AI510">
        <v>15</v>
      </c>
      <c r="AJ510">
        <v>190</v>
      </c>
      <c r="AK510">
        <v>187.7</v>
      </c>
      <c r="AL510">
        <v>6.9</v>
      </c>
      <c r="AM510">
        <v>195</v>
      </c>
      <c r="AN510" t="s">
        <v>155</v>
      </c>
      <c r="AO510">
        <v>2</v>
      </c>
      <c r="AP510" s="42">
        <v>0.78939814814814813</v>
      </c>
      <c r="AQ510">
        <v>47.159495</v>
      </c>
      <c r="AR510">
        <v>-88.490108000000006</v>
      </c>
      <c r="AS510">
        <v>312.89999999999998</v>
      </c>
      <c r="AT510">
        <v>36.1</v>
      </c>
      <c r="AU510">
        <v>12</v>
      </c>
      <c r="AV510">
        <v>11</v>
      </c>
      <c r="AW510" t="s">
        <v>226</v>
      </c>
      <c r="AX510">
        <v>1</v>
      </c>
      <c r="AY510">
        <v>1.2081</v>
      </c>
      <c r="AZ510">
        <v>1.6</v>
      </c>
      <c r="BA510">
        <v>14.471</v>
      </c>
      <c r="BB510">
        <v>28.34</v>
      </c>
      <c r="BC510">
        <v>1.96</v>
      </c>
      <c r="BD510">
        <v>6.41</v>
      </c>
      <c r="BE510">
        <v>3198.9659999999999</v>
      </c>
      <c r="BF510">
        <v>1.4</v>
      </c>
      <c r="BG510">
        <v>7.9720000000000004</v>
      </c>
      <c r="BH510">
        <v>11.259</v>
      </c>
      <c r="BI510">
        <v>19.231000000000002</v>
      </c>
      <c r="BJ510">
        <v>6.9530000000000003</v>
      </c>
      <c r="BK510">
        <v>9.82</v>
      </c>
      <c r="BL510">
        <v>16.771999999999998</v>
      </c>
      <c r="BM510">
        <v>0</v>
      </c>
      <c r="BQ510">
        <v>3262.9180000000001</v>
      </c>
      <c r="BR510">
        <v>0.194218</v>
      </c>
      <c r="BS510">
        <v>0.17170299999999999</v>
      </c>
      <c r="BT510">
        <v>6.0000000000000001E-3</v>
      </c>
      <c r="BU510">
        <v>4.6753130000000001</v>
      </c>
      <c r="BV510">
        <v>3.4512303000000002</v>
      </c>
    </row>
    <row r="511" spans="1:74" customFormat="1" x14ac:dyDescent="0.25">
      <c r="A511" s="40">
        <v>41705</v>
      </c>
      <c r="B511" s="41">
        <v>3.9498842592592592E-2</v>
      </c>
      <c r="C511">
        <v>8.1270000000000007</v>
      </c>
      <c r="D511">
        <v>4.1000000000000003E-3</v>
      </c>
      <c r="E511">
        <v>40.74579</v>
      </c>
      <c r="F511">
        <v>194.8</v>
      </c>
      <c r="G511">
        <v>257.8</v>
      </c>
      <c r="H511">
        <v>-28.6</v>
      </c>
      <c r="J511">
        <v>10.8</v>
      </c>
      <c r="K511">
        <v>0.93600000000000005</v>
      </c>
      <c r="L511">
        <v>7.6066000000000003</v>
      </c>
      <c r="M511">
        <v>3.8E-3</v>
      </c>
      <c r="N511">
        <v>182.30350000000001</v>
      </c>
      <c r="O511">
        <v>241.32660000000001</v>
      </c>
      <c r="P511">
        <v>423.6</v>
      </c>
      <c r="Q511">
        <v>159.00040000000001</v>
      </c>
      <c r="R511">
        <v>210.47880000000001</v>
      </c>
      <c r="S511">
        <v>369.5</v>
      </c>
      <c r="T511">
        <v>0</v>
      </c>
      <c r="W511">
        <v>0</v>
      </c>
      <c r="X511">
        <v>10.108599999999999</v>
      </c>
      <c r="Y511">
        <v>12</v>
      </c>
      <c r="Z511">
        <v>856</v>
      </c>
      <c r="AA511">
        <v>872</v>
      </c>
      <c r="AB511">
        <v>835</v>
      </c>
      <c r="AC511">
        <v>81</v>
      </c>
      <c r="AD511">
        <v>20.72</v>
      </c>
      <c r="AE511">
        <v>0.48</v>
      </c>
      <c r="AF511">
        <v>970</v>
      </c>
      <c r="AG511">
        <v>-1</v>
      </c>
      <c r="AH511">
        <v>8</v>
      </c>
      <c r="AI511">
        <v>15</v>
      </c>
      <c r="AJ511">
        <v>190</v>
      </c>
      <c r="AK511">
        <v>188</v>
      </c>
      <c r="AL511">
        <v>6.9</v>
      </c>
      <c r="AM511">
        <v>195</v>
      </c>
      <c r="AN511" t="s">
        <v>155</v>
      </c>
      <c r="AO511">
        <v>2</v>
      </c>
      <c r="AP511" s="42">
        <v>0.78940972222222217</v>
      </c>
      <c r="AQ511">
        <v>47.159399000000001</v>
      </c>
      <c r="AR511">
        <v>-88.489940000000004</v>
      </c>
      <c r="AS511">
        <v>313</v>
      </c>
      <c r="AT511">
        <v>36.1</v>
      </c>
      <c r="AU511">
        <v>12</v>
      </c>
      <c r="AV511">
        <v>10</v>
      </c>
      <c r="AW511" t="s">
        <v>227</v>
      </c>
      <c r="AX511">
        <v>1.0243</v>
      </c>
      <c r="AY511">
        <v>1.3243</v>
      </c>
      <c r="AZ511">
        <v>1.6405000000000001</v>
      </c>
      <c r="BA511">
        <v>14.471</v>
      </c>
      <c r="BB511">
        <v>26.71</v>
      </c>
      <c r="BC511">
        <v>1.85</v>
      </c>
      <c r="BD511">
        <v>6.84</v>
      </c>
      <c r="BE511">
        <v>3198.5729999999999</v>
      </c>
      <c r="BF511">
        <v>1.0209999999999999</v>
      </c>
      <c r="BG511">
        <v>8.0280000000000005</v>
      </c>
      <c r="BH511">
        <v>10.627000000000001</v>
      </c>
      <c r="BI511">
        <v>18.655000000000001</v>
      </c>
      <c r="BJ511">
        <v>7.0019999999999998</v>
      </c>
      <c r="BK511">
        <v>9.2690000000000001</v>
      </c>
      <c r="BL511">
        <v>16.27</v>
      </c>
      <c r="BM511">
        <v>0</v>
      </c>
      <c r="BQ511">
        <v>3090.6869999999999</v>
      </c>
      <c r="BR511">
        <v>0.21498100000000001</v>
      </c>
      <c r="BS511">
        <v>0.171297</v>
      </c>
      <c r="BT511">
        <v>6.0000000000000001E-3</v>
      </c>
      <c r="BU511">
        <v>5.1751300000000002</v>
      </c>
      <c r="BV511">
        <v>3.4430697000000001</v>
      </c>
    </row>
    <row r="512" spans="1:74" customFormat="1" x14ac:dyDescent="0.25">
      <c r="A512" s="40">
        <v>41705</v>
      </c>
      <c r="B512" s="41">
        <v>3.9510416666666666E-2</v>
      </c>
      <c r="C512">
        <v>8.5030000000000001</v>
      </c>
      <c r="D512">
        <v>6.7999999999999996E-3</v>
      </c>
      <c r="E512">
        <v>67.785235</v>
      </c>
      <c r="F512">
        <v>207.7</v>
      </c>
      <c r="G512">
        <v>265.2</v>
      </c>
      <c r="H512">
        <v>-30</v>
      </c>
      <c r="J512">
        <v>10.55</v>
      </c>
      <c r="K512">
        <v>0.93320000000000003</v>
      </c>
      <c r="L512">
        <v>7.9348999999999998</v>
      </c>
      <c r="M512">
        <v>6.3E-3</v>
      </c>
      <c r="N512">
        <v>193.8485</v>
      </c>
      <c r="O512">
        <v>247.45760000000001</v>
      </c>
      <c r="P512">
        <v>441.3</v>
      </c>
      <c r="Q512">
        <v>168.65270000000001</v>
      </c>
      <c r="R512">
        <v>215.2938</v>
      </c>
      <c r="S512">
        <v>383.9</v>
      </c>
      <c r="T512">
        <v>0</v>
      </c>
      <c r="W512">
        <v>0</v>
      </c>
      <c r="X512">
        <v>9.8459000000000003</v>
      </c>
      <c r="Y512">
        <v>12</v>
      </c>
      <c r="Z512">
        <v>855</v>
      </c>
      <c r="AA512">
        <v>872</v>
      </c>
      <c r="AB512">
        <v>835</v>
      </c>
      <c r="AC512">
        <v>81</v>
      </c>
      <c r="AD512">
        <v>19.670000000000002</v>
      </c>
      <c r="AE512">
        <v>0.45</v>
      </c>
      <c r="AF512">
        <v>970</v>
      </c>
      <c r="AG512">
        <v>-1.7</v>
      </c>
      <c r="AH512">
        <v>8</v>
      </c>
      <c r="AI512">
        <v>15</v>
      </c>
      <c r="AJ512">
        <v>190</v>
      </c>
      <c r="AK512">
        <v>188</v>
      </c>
      <c r="AL512">
        <v>7.1</v>
      </c>
      <c r="AM512">
        <v>195</v>
      </c>
      <c r="AN512" t="s">
        <v>155</v>
      </c>
      <c r="AO512">
        <v>2</v>
      </c>
      <c r="AP512" s="42">
        <v>0.78942129629629632</v>
      </c>
      <c r="AQ512">
        <v>47.159295</v>
      </c>
      <c r="AR512">
        <v>-88.489778999999999</v>
      </c>
      <c r="AS512">
        <v>312.89999999999998</v>
      </c>
      <c r="AT512">
        <v>36.5</v>
      </c>
      <c r="AU512">
        <v>12</v>
      </c>
      <c r="AV512">
        <v>10</v>
      </c>
      <c r="AW512" t="s">
        <v>227</v>
      </c>
      <c r="AX512">
        <v>1.2757000000000001</v>
      </c>
      <c r="AY512">
        <v>1.6</v>
      </c>
      <c r="AZ512">
        <v>2.1</v>
      </c>
      <c r="BA512">
        <v>14.471</v>
      </c>
      <c r="BB512">
        <v>25.57</v>
      </c>
      <c r="BC512">
        <v>1.77</v>
      </c>
      <c r="BD512">
        <v>7.157</v>
      </c>
      <c r="BE512">
        <v>3196.931</v>
      </c>
      <c r="BF512">
        <v>1.6220000000000001</v>
      </c>
      <c r="BG512">
        <v>8.1790000000000003</v>
      </c>
      <c r="BH512">
        <v>10.441000000000001</v>
      </c>
      <c r="BI512">
        <v>18.619</v>
      </c>
      <c r="BJ512">
        <v>7.1159999999999997</v>
      </c>
      <c r="BK512">
        <v>9.0839999999999996</v>
      </c>
      <c r="BL512">
        <v>16.199000000000002</v>
      </c>
      <c r="BM512">
        <v>0</v>
      </c>
      <c r="BQ512">
        <v>2884.3339999999998</v>
      </c>
      <c r="BR512">
        <v>0.237763</v>
      </c>
      <c r="BS512">
        <v>0.17100000000000001</v>
      </c>
      <c r="BT512">
        <v>5.2969999999999996E-3</v>
      </c>
      <c r="BU512">
        <v>5.7235500000000004</v>
      </c>
      <c r="BV512">
        <v>3.4371</v>
      </c>
    </row>
    <row r="513" spans="1:74" customFormat="1" x14ac:dyDescent="0.25">
      <c r="A513" s="40">
        <v>41705</v>
      </c>
      <c r="B513" s="41">
        <v>3.9521990740740746E-2</v>
      </c>
      <c r="C513">
        <v>8.6</v>
      </c>
      <c r="D513">
        <v>4.3E-3</v>
      </c>
      <c r="E513">
        <v>42.617449999999998</v>
      </c>
      <c r="F513">
        <v>220.5</v>
      </c>
      <c r="G513">
        <v>266.89999999999998</v>
      </c>
      <c r="H513">
        <v>-18.5</v>
      </c>
      <c r="J513">
        <v>10.050000000000001</v>
      </c>
      <c r="K513">
        <v>0.93259999999999998</v>
      </c>
      <c r="L513">
        <v>8.02</v>
      </c>
      <c r="M513">
        <v>4.0000000000000001E-3</v>
      </c>
      <c r="N513">
        <v>205.65360000000001</v>
      </c>
      <c r="O513">
        <v>248.881</v>
      </c>
      <c r="P513">
        <v>454.5</v>
      </c>
      <c r="Q513">
        <v>178.7433</v>
      </c>
      <c r="R513">
        <v>216.3142</v>
      </c>
      <c r="S513">
        <v>395.1</v>
      </c>
      <c r="T513">
        <v>0</v>
      </c>
      <c r="W513">
        <v>0</v>
      </c>
      <c r="X513">
        <v>9.3743999999999996</v>
      </c>
      <c r="Y513">
        <v>12</v>
      </c>
      <c r="Z513">
        <v>855</v>
      </c>
      <c r="AA513">
        <v>871</v>
      </c>
      <c r="AB513">
        <v>834</v>
      </c>
      <c r="AC513">
        <v>81</v>
      </c>
      <c r="AD513">
        <v>19.239999999999998</v>
      </c>
      <c r="AE513">
        <v>0.44</v>
      </c>
      <c r="AF513">
        <v>970</v>
      </c>
      <c r="AG513">
        <v>-2</v>
      </c>
      <c r="AH513">
        <v>8</v>
      </c>
      <c r="AI513">
        <v>15</v>
      </c>
      <c r="AJ513">
        <v>190</v>
      </c>
      <c r="AK513">
        <v>188</v>
      </c>
      <c r="AL513">
        <v>7.2</v>
      </c>
      <c r="AM513">
        <v>195</v>
      </c>
      <c r="AN513" t="s">
        <v>155</v>
      </c>
      <c r="AO513">
        <v>2</v>
      </c>
      <c r="AP513" s="42">
        <v>0.78943287037037047</v>
      </c>
      <c r="AQ513">
        <v>47.159191999999997</v>
      </c>
      <c r="AR513">
        <v>-88.489611999999994</v>
      </c>
      <c r="AS513">
        <v>312.89999999999998</v>
      </c>
      <c r="AT513">
        <v>37</v>
      </c>
      <c r="AU513">
        <v>12</v>
      </c>
      <c r="AV513">
        <v>10</v>
      </c>
      <c r="AW513" t="s">
        <v>227</v>
      </c>
      <c r="AX513">
        <v>1.008092</v>
      </c>
      <c r="AY513">
        <v>1.6161840000000001</v>
      </c>
      <c r="AZ513">
        <v>2.1161840000000001</v>
      </c>
      <c r="BA513">
        <v>14.471</v>
      </c>
      <c r="BB513">
        <v>25.3</v>
      </c>
      <c r="BC513">
        <v>1.75</v>
      </c>
      <c r="BD513">
        <v>7.2309999999999999</v>
      </c>
      <c r="BE513">
        <v>3197.73</v>
      </c>
      <c r="BF513">
        <v>1.0089999999999999</v>
      </c>
      <c r="BG513">
        <v>8.5869999999999997</v>
      </c>
      <c r="BH513">
        <v>10.391999999999999</v>
      </c>
      <c r="BI513">
        <v>18.978999999999999</v>
      </c>
      <c r="BJ513">
        <v>7.4630000000000001</v>
      </c>
      <c r="BK513">
        <v>9.032</v>
      </c>
      <c r="BL513">
        <v>16.495000000000001</v>
      </c>
      <c r="BM513">
        <v>0</v>
      </c>
      <c r="BQ513">
        <v>2717.7269999999999</v>
      </c>
      <c r="BR513">
        <v>0.27071400000000001</v>
      </c>
      <c r="BS513">
        <v>0.17100000000000001</v>
      </c>
      <c r="BT513">
        <v>5.0000000000000001E-3</v>
      </c>
      <c r="BU513">
        <v>6.5167630000000001</v>
      </c>
      <c r="BV513">
        <v>3.4371</v>
      </c>
    </row>
    <row r="514" spans="1:74" customFormat="1" x14ac:dyDescent="0.25">
      <c r="A514" s="40">
        <v>41705</v>
      </c>
      <c r="B514" s="41">
        <v>3.9533564814814813E-2</v>
      </c>
      <c r="C514">
        <v>8.7210000000000001</v>
      </c>
      <c r="D514">
        <v>4.0000000000000001E-3</v>
      </c>
      <c r="E514">
        <v>40</v>
      </c>
      <c r="F514">
        <v>223.3</v>
      </c>
      <c r="G514">
        <v>265.10000000000002</v>
      </c>
      <c r="H514">
        <v>-30</v>
      </c>
      <c r="J514">
        <v>9.58</v>
      </c>
      <c r="K514">
        <v>0.93159999999999998</v>
      </c>
      <c r="L514">
        <v>8.1247000000000007</v>
      </c>
      <c r="M514">
        <v>3.7000000000000002E-3</v>
      </c>
      <c r="N514">
        <v>208.03790000000001</v>
      </c>
      <c r="O514">
        <v>246.96719999999999</v>
      </c>
      <c r="P514">
        <v>455</v>
      </c>
      <c r="Q514">
        <v>180.81549999999999</v>
      </c>
      <c r="R514">
        <v>214.6508</v>
      </c>
      <c r="S514">
        <v>395.5</v>
      </c>
      <c r="T514">
        <v>0</v>
      </c>
      <c r="W514">
        <v>0</v>
      </c>
      <c r="X514">
        <v>8.9217999999999993</v>
      </c>
      <c r="Y514">
        <v>12</v>
      </c>
      <c r="Z514">
        <v>854</v>
      </c>
      <c r="AA514">
        <v>871</v>
      </c>
      <c r="AB514">
        <v>833</v>
      </c>
      <c r="AC514">
        <v>81</v>
      </c>
      <c r="AD514">
        <v>19.239999999999998</v>
      </c>
      <c r="AE514">
        <v>0.44</v>
      </c>
      <c r="AF514">
        <v>970</v>
      </c>
      <c r="AG514">
        <v>-2</v>
      </c>
      <c r="AH514">
        <v>8</v>
      </c>
      <c r="AI514">
        <v>15</v>
      </c>
      <c r="AJ514">
        <v>190</v>
      </c>
      <c r="AK514">
        <v>188</v>
      </c>
      <c r="AL514">
        <v>7.1</v>
      </c>
      <c r="AM514">
        <v>195</v>
      </c>
      <c r="AN514" t="s">
        <v>155</v>
      </c>
      <c r="AO514">
        <v>2</v>
      </c>
      <c r="AP514" s="42">
        <v>0.78944444444444439</v>
      </c>
      <c r="AQ514">
        <v>47.159092000000001</v>
      </c>
      <c r="AR514">
        <v>-88.489422000000005</v>
      </c>
      <c r="AS514">
        <v>313</v>
      </c>
      <c r="AT514">
        <v>38.200000000000003</v>
      </c>
      <c r="AU514">
        <v>12</v>
      </c>
      <c r="AV514">
        <v>10</v>
      </c>
      <c r="AW514" t="s">
        <v>227</v>
      </c>
      <c r="AX514">
        <v>1.1160159999999999</v>
      </c>
      <c r="AY514">
        <v>1.8240240000000001</v>
      </c>
      <c r="AZ514">
        <v>2.3240240000000001</v>
      </c>
      <c r="BA514">
        <v>14.471</v>
      </c>
      <c r="BB514">
        <v>24.96</v>
      </c>
      <c r="BC514">
        <v>1.72</v>
      </c>
      <c r="BD514">
        <v>7.343</v>
      </c>
      <c r="BE514">
        <v>3197.6439999999998</v>
      </c>
      <c r="BF514">
        <v>0.93300000000000005</v>
      </c>
      <c r="BG514">
        <v>8.5739999999999998</v>
      </c>
      <c r="BH514">
        <v>10.179</v>
      </c>
      <c r="BI514">
        <v>18.753</v>
      </c>
      <c r="BJ514">
        <v>7.452</v>
      </c>
      <c r="BK514">
        <v>8.8469999999999995</v>
      </c>
      <c r="BL514">
        <v>16.298999999999999</v>
      </c>
      <c r="BM514">
        <v>0</v>
      </c>
      <c r="BQ514">
        <v>2553.16</v>
      </c>
      <c r="BR514">
        <v>0.29465400000000003</v>
      </c>
      <c r="BS514">
        <v>0.17100000000000001</v>
      </c>
      <c r="BT514">
        <v>5.0000000000000001E-3</v>
      </c>
      <c r="BU514">
        <v>7.0930580000000001</v>
      </c>
      <c r="BV514">
        <v>3.4371</v>
      </c>
    </row>
    <row r="515" spans="1:74" customFormat="1" x14ac:dyDescent="0.25">
      <c r="A515" s="40">
        <v>41705</v>
      </c>
      <c r="B515" s="41">
        <v>3.9545138888888894E-2</v>
      </c>
      <c r="C515">
        <v>8.9120000000000008</v>
      </c>
      <c r="D515">
        <v>4.0000000000000001E-3</v>
      </c>
      <c r="E515">
        <v>40</v>
      </c>
      <c r="F515">
        <v>225.4</v>
      </c>
      <c r="G515">
        <v>265.3</v>
      </c>
      <c r="H515">
        <v>-11.4</v>
      </c>
      <c r="J515">
        <v>9.32</v>
      </c>
      <c r="K515">
        <v>0.93010000000000004</v>
      </c>
      <c r="L515">
        <v>8.2889999999999997</v>
      </c>
      <c r="M515">
        <v>3.7000000000000002E-3</v>
      </c>
      <c r="N515">
        <v>209.65360000000001</v>
      </c>
      <c r="O515">
        <v>246.8004</v>
      </c>
      <c r="P515">
        <v>456.5</v>
      </c>
      <c r="Q515">
        <v>182.2199</v>
      </c>
      <c r="R515">
        <v>214.50579999999999</v>
      </c>
      <c r="S515">
        <v>396.7</v>
      </c>
      <c r="T515">
        <v>0</v>
      </c>
      <c r="W515">
        <v>0</v>
      </c>
      <c r="X515">
        <v>8.6663999999999994</v>
      </c>
      <c r="Y515">
        <v>12</v>
      </c>
      <c r="Z515">
        <v>854</v>
      </c>
      <c r="AA515">
        <v>871</v>
      </c>
      <c r="AB515">
        <v>833</v>
      </c>
      <c r="AC515">
        <v>81</v>
      </c>
      <c r="AD515">
        <v>19.239999999999998</v>
      </c>
      <c r="AE515">
        <v>0.44</v>
      </c>
      <c r="AF515">
        <v>970</v>
      </c>
      <c r="AG515">
        <v>-2</v>
      </c>
      <c r="AH515">
        <v>8</v>
      </c>
      <c r="AI515">
        <v>15</v>
      </c>
      <c r="AJ515">
        <v>190</v>
      </c>
      <c r="AK515">
        <v>188</v>
      </c>
      <c r="AL515">
        <v>7.1</v>
      </c>
      <c r="AM515">
        <v>195</v>
      </c>
      <c r="AN515" t="s">
        <v>155</v>
      </c>
      <c r="AO515">
        <v>2</v>
      </c>
      <c r="AP515" s="42">
        <v>0.78945601851851854</v>
      </c>
      <c r="AQ515">
        <v>47.159019000000001</v>
      </c>
      <c r="AR515">
        <v>-88.489198999999999</v>
      </c>
      <c r="AS515">
        <v>313.10000000000002</v>
      </c>
      <c r="AT515">
        <v>39.1</v>
      </c>
      <c r="AU515">
        <v>12</v>
      </c>
      <c r="AV515">
        <v>10</v>
      </c>
      <c r="AW515" t="s">
        <v>227</v>
      </c>
      <c r="AX515">
        <v>1.3081</v>
      </c>
      <c r="AY515">
        <v>2.1080999999999999</v>
      </c>
      <c r="AZ515">
        <v>2.6080999999999999</v>
      </c>
      <c r="BA515">
        <v>14.471</v>
      </c>
      <c r="BB515">
        <v>24.44</v>
      </c>
      <c r="BC515">
        <v>1.69</v>
      </c>
      <c r="BD515">
        <v>7.5149999999999997</v>
      </c>
      <c r="BE515">
        <v>3197.3629999999998</v>
      </c>
      <c r="BF515">
        <v>0.91300000000000003</v>
      </c>
      <c r="BG515">
        <v>8.4689999999999994</v>
      </c>
      <c r="BH515">
        <v>9.9689999999999994</v>
      </c>
      <c r="BI515">
        <v>18.437999999999999</v>
      </c>
      <c r="BJ515">
        <v>7.3609999999999998</v>
      </c>
      <c r="BK515">
        <v>8.6649999999999991</v>
      </c>
      <c r="BL515">
        <v>16.026</v>
      </c>
      <c r="BM515">
        <v>0</v>
      </c>
      <c r="BQ515">
        <v>2430.6770000000001</v>
      </c>
      <c r="BR515">
        <v>0.29086099999999998</v>
      </c>
      <c r="BS515">
        <v>0.17170299999999999</v>
      </c>
      <c r="BT515">
        <v>5.0000000000000001E-3</v>
      </c>
      <c r="BU515">
        <v>7.0017519999999998</v>
      </c>
      <c r="BV515">
        <v>3.4512303000000002</v>
      </c>
    </row>
    <row r="516" spans="1:74" customFormat="1" x14ac:dyDescent="0.25">
      <c r="A516" s="40">
        <v>41705</v>
      </c>
      <c r="B516" s="41">
        <v>3.955671296296296E-2</v>
      </c>
      <c r="C516">
        <v>8.9870000000000001</v>
      </c>
      <c r="D516">
        <v>3.5999999999999999E-3</v>
      </c>
      <c r="E516">
        <v>35.561982999999998</v>
      </c>
      <c r="F516">
        <v>227</v>
      </c>
      <c r="G516">
        <v>270</v>
      </c>
      <c r="H516">
        <v>-28.6</v>
      </c>
      <c r="J516">
        <v>9.1</v>
      </c>
      <c r="K516">
        <v>0.92959999999999998</v>
      </c>
      <c r="L516">
        <v>8.3542000000000005</v>
      </c>
      <c r="M516">
        <v>3.3E-3</v>
      </c>
      <c r="N516">
        <v>211.0334</v>
      </c>
      <c r="O516">
        <v>250.97989999999999</v>
      </c>
      <c r="P516">
        <v>462</v>
      </c>
      <c r="Q516">
        <v>183.41909999999999</v>
      </c>
      <c r="R516">
        <v>218.13849999999999</v>
      </c>
      <c r="S516">
        <v>401.6</v>
      </c>
      <c r="T516">
        <v>0</v>
      </c>
      <c r="W516">
        <v>0</v>
      </c>
      <c r="X516">
        <v>8.4589999999999996</v>
      </c>
      <c r="Y516">
        <v>12</v>
      </c>
      <c r="Z516">
        <v>854</v>
      </c>
      <c r="AA516">
        <v>871</v>
      </c>
      <c r="AB516">
        <v>833</v>
      </c>
      <c r="AC516">
        <v>81</v>
      </c>
      <c r="AD516">
        <v>19.239999999999998</v>
      </c>
      <c r="AE516">
        <v>0.44</v>
      </c>
      <c r="AF516">
        <v>970</v>
      </c>
      <c r="AG516">
        <v>-2</v>
      </c>
      <c r="AH516">
        <v>8</v>
      </c>
      <c r="AI516">
        <v>15</v>
      </c>
      <c r="AJ516">
        <v>190</v>
      </c>
      <c r="AK516">
        <v>188</v>
      </c>
      <c r="AL516">
        <v>7.2</v>
      </c>
      <c r="AM516">
        <v>195</v>
      </c>
      <c r="AN516" t="s">
        <v>155</v>
      </c>
      <c r="AO516">
        <v>2</v>
      </c>
      <c r="AP516" s="42">
        <v>0.78946759259259258</v>
      </c>
      <c r="AQ516">
        <v>47.158971999999999</v>
      </c>
      <c r="AR516">
        <v>-88.488978000000003</v>
      </c>
      <c r="AS516">
        <v>312.8</v>
      </c>
      <c r="AT516">
        <v>40</v>
      </c>
      <c r="AU516">
        <v>12</v>
      </c>
      <c r="AV516">
        <v>11</v>
      </c>
      <c r="AW516" t="s">
        <v>226</v>
      </c>
      <c r="AX516">
        <v>1.4</v>
      </c>
      <c r="AY516">
        <v>2.2000000000000002</v>
      </c>
      <c r="AZ516">
        <v>2.7</v>
      </c>
      <c r="BA516">
        <v>14.471</v>
      </c>
      <c r="BB516">
        <v>24.25</v>
      </c>
      <c r="BC516">
        <v>1.68</v>
      </c>
      <c r="BD516">
        <v>7.5780000000000003</v>
      </c>
      <c r="BE516">
        <v>3197.413</v>
      </c>
      <c r="BF516">
        <v>0.80500000000000005</v>
      </c>
      <c r="BG516">
        <v>8.4580000000000002</v>
      </c>
      <c r="BH516">
        <v>10.058999999999999</v>
      </c>
      <c r="BI516">
        <v>18.518000000000001</v>
      </c>
      <c r="BJ516">
        <v>7.3520000000000003</v>
      </c>
      <c r="BK516">
        <v>8.7430000000000003</v>
      </c>
      <c r="BL516">
        <v>16.094999999999999</v>
      </c>
      <c r="BM516">
        <v>0</v>
      </c>
      <c r="BQ516">
        <v>2354.0230000000001</v>
      </c>
      <c r="BR516">
        <v>0.29192099999999999</v>
      </c>
      <c r="BS516">
        <v>0.171297</v>
      </c>
      <c r="BT516">
        <v>5.0000000000000001E-3</v>
      </c>
      <c r="BU516">
        <v>7.0272680000000003</v>
      </c>
      <c r="BV516">
        <v>3.4430697000000001</v>
      </c>
    </row>
    <row r="517" spans="1:74" customFormat="1" x14ac:dyDescent="0.25">
      <c r="A517" s="40">
        <v>41705</v>
      </c>
      <c r="B517" s="41">
        <v>3.9568287037037034E-2</v>
      </c>
      <c r="C517">
        <v>8.7319999999999993</v>
      </c>
      <c r="D517">
        <v>3.5000000000000001E-3</v>
      </c>
      <c r="E517">
        <v>35.378289000000002</v>
      </c>
      <c r="F517">
        <v>231.4</v>
      </c>
      <c r="G517">
        <v>269.7</v>
      </c>
      <c r="H517">
        <v>-21.4</v>
      </c>
      <c r="J517">
        <v>8.92</v>
      </c>
      <c r="K517">
        <v>0.93159999999999998</v>
      </c>
      <c r="L517">
        <v>8.1347000000000005</v>
      </c>
      <c r="M517">
        <v>3.3E-3</v>
      </c>
      <c r="N517">
        <v>215.57749999999999</v>
      </c>
      <c r="O517">
        <v>251.26179999999999</v>
      </c>
      <c r="P517">
        <v>466.8</v>
      </c>
      <c r="Q517">
        <v>187.36859999999999</v>
      </c>
      <c r="R517">
        <v>218.3835</v>
      </c>
      <c r="S517">
        <v>405.8</v>
      </c>
      <c r="T517">
        <v>0</v>
      </c>
      <c r="W517">
        <v>0</v>
      </c>
      <c r="X517">
        <v>8.3107000000000006</v>
      </c>
      <c r="Y517">
        <v>12</v>
      </c>
      <c r="Z517">
        <v>853</v>
      </c>
      <c r="AA517">
        <v>871</v>
      </c>
      <c r="AB517">
        <v>834</v>
      </c>
      <c r="AC517">
        <v>81</v>
      </c>
      <c r="AD517">
        <v>19.239999999999998</v>
      </c>
      <c r="AE517">
        <v>0.44</v>
      </c>
      <c r="AF517">
        <v>970</v>
      </c>
      <c r="AG517">
        <v>-2</v>
      </c>
      <c r="AH517">
        <v>8</v>
      </c>
      <c r="AI517">
        <v>15</v>
      </c>
      <c r="AJ517">
        <v>190</v>
      </c>
      <c r="AK517">
        <v>188</v>
      </c>
      <c r="AL517">
        <v>7.3</v>
      </c>
      <c r="AM517">
        <v>195</v>
      </c>
      <c r="AN517" t="s">
        <v>155</v>
      </c>
      <c r="AO517">
        <v>2</v>
      </c>
      <c r="AP517" s="42">
        <v>0.78946759259259258</v>
      </c>
      <c r="AQ517">
        <v>47.158960999999998</v>
      </c>
      <c r="AR517">
        <v>-88.488943000000006</v>
      </c>
      <c r="AS517">
        <v>312.8</v>
      </c>
      <c r="AT517">
        <v>40</v>
      </c>
      <c r="AU517">
        <v>12</v>
      </c>
      <c r="AV517">
        <v>11</v>
      </c>
      <c r="AW517" t="s">
        <v>226</v>
      </c>
      <c r="AX517">
        <v>1.4</v>
      </c>
      <c r="AY517">
        <v>2.2000000000000002</v>
      </c>
      <c r="AZ517">
        <v>2.7</v>
      </c>
      <c r="BA517">
        <v>14.471</v>
      </c>
      <c r="BB517">
        <v>24.93</v>
      </c>
      <c r="BC517">
        <v>1.72</v>
      </c>
      <c r="BD517">
        <v>7.3410000000000002</v>
      </c>
      <c r="BE517">
        <v>3197.7959999999998</v>
      </c>
      <c r="BF517">
        <v>0.82499999999999996</v>
      </c>
      <c r="BG517">
        <v>8.875</v>
      </c>
      <c r="BH517">
        <v>10.343999999999999</v>
      </c>
      <c r="BI517">
        <v>19.218</v>
      </c>
      <c r="BJ517">
        <v>7.7130000000000001</v>
      </c>
      <c r="BK517">
        <v>8.99</v>
      </c>
      <c r="BL517">
        <v>16.702999999999999</v>
      </c>
      <c r="BM517">
        <v>0</v>
      </c>
      <c r="BQ517">
        <v>2375.4319999999998</v>
      </c>
      <c r="BR517">
        <v>0.28486099999999998</v>
      </c>
      <c r="BS517">
        <v>0.17170299999999999</v>
      </c>
      <c r="BT517">
        <v>5.0000000000000001E-3</v>
      </c>
      <c r="BU517">
        <v>6.8573170000000001</v>
      </c>
      <c r="BV517">
        <v>3.4512303000000002</v>
      </c>
    </row>
    <row r="518" spans="1:74" customFormat="1" x14ac:dyDescent="0.25">
      <c r="A518" s="40">
        <v>41705</v>
      </c>
      <c r="B518" s="41">
        <v>3.9579861111111107E-2</v>
      </c>
      <c r="C518">
        <v>9.2989999999999995</v>
      </c>
      <c r="D518">
        <v>4.5999999999999999E-3</v>
      </c>
      <c r="E518">
        <v>46.366612000000003</v>
      </c>
      <c r="F518">
        <v>231.9</v>
      </c>
      <c r="G518">
        <v>271.10000000000002</v>
      </c>
      <c r="H518">
        <v>-17.899999999999999</v>
      </c>
      <c r="J518">
        <v>8.6999999999999993</v>
      </c>
      <c r="K518">
        <v>0.92730000000000001</v>
      </c>
      <c r="L518">
        <v>8.6227</v>
      </c>
      <c r="M518">
        <v>4.3E-3</v>
      </c>
      <c r="N518">
        <v>215.05240000000001</v>
      </c>
      <c r="O518">
        <v>251.4265</v>
      </c>
      <c r="P518">
        <v>466.5</v>
      </c>
      <c r="Q518">
        <v>186.91220000000001</v>
      </c>
      <c r="R518">
        <v>218.52670000000001</v>
      </c>
      <c r="S518">
        <v>405.4</v>
      </c>
      <c r="T518">
        <v>0</v>
      </c>
      <c r="W518">
        <v>0</v>
      </c>
      <c r="X518">
        <v>8.0672999999999995</v>
      </c>
      <c r="Y518">
        <v>12</v>
      </c>
      <c r="Z518">
        <v>853</v>
      </c>
      <c r="AA518">
        <v>871</v>
      </c>
      <c r="AB518">
        <v>834</v>
      </c>
      <c r="AC518">
        <v>81</v>
      </c>
      <c r="AD518">
        <v>19.239999999999998</v>
      </c>
      <c r="AE518">
        <v>0.44</v>
      </c>
      <c r="AF518">
        <v>970</v>
      </c>
      <c r="AG518">
        <v>-2</v>
      </c>
      <c r="AH518">
        <v>8</v>
      </c>
      <c r="AI518">
        <v>15</v>
      </c>
      <c r="AJ518">
        <v>190.7</v>
      </c>
      <c r="AK518">
        <v>188</v>
      </c>
      <c r="AL518">
        <v>7.5</v>
      </c>
      <c r="AM518">
        <v>195</v>
      </c>
      <c r="AN518" t="s">
        <v>155</v>
      </c>
      <c r="AO518">
        <v>2</v>
      </c>
      <c r="AP518" s="42">
        <v>0.78949074074074066</v>
      </c>
      <c r="AQ518">
        <v>47.158833000000001</v>
      </c>
      <c r="AR518">
        <v>-88.488532000000006</v>
      </c>
      <c r="AS518">
        <v>312.39999999999998</v>
      </c>
      <c r="AT518">
        <v>39.9</v>
      </c>
      <c r="AU518">
        <v>12</v>
      </c>
      <c r="AV518">
        <v>11</v>
      </c>
      <c r="AW518" t="s">
        <v>226</v>
      </c>
      <c r="AX518">
        <v>1.3837999999999999</v>
      </c>
      <c r="AY518">
        <v>2.1919</v>
      </c>
      <c r="AZ518">
        <v>2.6757</v>
      </c>
      <c r="BA518">
        <v>14.471</v>
      </c>
      <c r="BB518">
        <v>23.47</v>
      </c>
      <c r="BC518">
        <v>1.62</v>
      </c>
      <c r="BD518">
        <v>7.843</v>
      </c>
      <c r="BE518">
        <v>3196.6060000000002</v>
      </c>
      <c r="BF518">
        <v>1.014</v>
      </c>
      <c r="BG518">
        <v>8.3490000000000002</v>
      </c>
      <c r="BH518">
        <v>9.7609999999999992</v>
      </c>
      <c r="BI518">
        <v>18.11</v>
      </c>
      <c r="BJ518">
        <v>7.2560000000000002</v>
      </c>
      <c r="BK518">
        <v>8.484</v>
      </c>
      <c r="BL518">
        <v>15.74</v>
      </c>
      <c r="BM518">
        <v>0</v>
      </c>
      <c r="BQ518">
        <v>2174.567</v>
      </c>
      <c r="BR518">
        <v>0.26342500000000002</v>
      </c>
      <c r="BS518">
        <v>0.173406</v>
      </c>
      <c r="BT518">
        <v>5.0000000000000001E-3</v>
      </c>
      <c r="BU518">
        <v>6.3412980000000001</v>
      </c>
      <c r="BV518">
        <v>3.4854606000000001</v>
      </c>
    </row>
    <row r="519" spans="1:74" customFormat="1" x14ac:dyDescent="0.25">
      <c r="A519" s="40">
        <v>41705</v>
      </c>
      <c r="B519" s="41">
        <v>3.9591435185185181E-2</v>
      </c>
      <c r="C519">
        <v>9.3569999999999993</v>
      </c>
      <c r="D519">
        <v>1.4E-3</v>
      </c>
      <c r="E519">
        <v>13.633388</v>
      </c>
      <c r="F519">
        <v>239.6</v>
      </c>
      <c r="G519">
        <v>268.89999999999998</v>
      </c>
      <c r="H519">
        <v>-30</v>
      </c>
      <c r="J519">
        <v>8.6999999999999993</v>
      </c>
      <c r="K519">
        <v>0.92679999999999996</v>
      </c>
      <c r="L519">
        <v>8.6717999999999993</v>
      </c>
      <c r="M519">
        <v>1.2999999999999999E-3</v>
      </c>
      <c r="N519">
        <v>222.01910000000001</v>
      </c>
      <c r="O519">
        <v>249.20529999999999</v>
      </c>
      <c r="P519">
        <v>471.2</v>
      </c>
      <c r="Q519">
        <v>192.96719999999999</v>
      </c>
      <c r="R519">
        <v>216.59610000000001</v>
      </c>
      <c r="S519">
        <v>409.6</v>
      </c>
      <c r="T519">
        <v>0</v>
      </c>
      <c r="W519">
        <v>0</v>
      </c>
      <c r="X519">
        <v>8.0632999999999999</v>
      </c>
      <c r="Y519">
        <v>12</v>
      </c>
      <c r="Z519">
        <v>854</v>
      </c>
      <c r="AA519">
        <v>871</v>
      </c>
      <c r="AB519">
        <v>834</v>
      </c>
      <c r="AC519">
        <v>81</v>
      </c>
      <c r="AD519">
        <v>19.239999999999998</v>
      </c>
      <c r="AE519">
        <v>0.44</v>
      </c>
      <c r="AF519">
        <v>970</v>
      </c>
      <c r="AG519">
        <v>-2</v>
      </c>
      <c r="AH519">
        <v>8</v>
      </c>
      <c r="AI519">
        <v>15</v>
      </c>
      <c r="AJ519">
        <v>191</v>
      </c>
      <c r="AK519">
        <v>188</v>
      </c>
      <c r="AL519">
        <v>7.4</v>
      </c>
      <c r="AM519">
        <v>195</v>
      </c>
      <c r="AN519" t="s">
        <v>155</v>
      </c>
      <c r="AO519">
        <v>2</v>
      </c>
      <c r="AP519" s="42">
        <v>0.78950231481481481</v>
      </c>
      <c r="AQ519">
        <v>47.158842999999997</v>
      </c>
      <c r="AR519">
        <v>-88.488283999999993</v>
      </c>
      <c r="AS519">
        <v>312.39999999999998</v>
      </c>
      <c r="AT519">
        <v>39.4</v>
      </c>
      <c r="AU519">
        <v>12</v>
      </c>
      <c r="AV519">
        <v>10</v>
      </c>
      <c r="AW519" t="s">
        <v>204</v>
      </c>
      <c r="AX519">
        <v>1.2</v>
      </c>
      <c r="AY519">
        <v>2.1</v>
      </c>
      <c r="AZ519">
        <v>2.4</v>
      </c>
      <c r="BA519">
        <v>14.471</v>
      </c>
      <c r="BB519">
        <v>23.33</v>
      </c>
      <c r="BC519">
        <v>1.61</v>
      </c>
      <c r="BD519">
        <v>7.8970000000000002</v>
      </c>
      <c r="BE519">
        <v>3197.6559999999999</v>
      </c>
      <c r="BF519">
        <v>0.29699999999999999</v>
      </c>
      <c r="BG519">
        <v>8.5730000000000004</v>
      </c>
      <c r="BH519">
        <v>9.6229999999999993</v>
      </c>
      <c r="BI519">
        <v>18.196999999999999</v>
      </c>
      <c r="BJ519">
        <v>7.452</v>
      </c>
      <c r="BK519">
        <v>8.3640000000000008</v>
      </c>
      <c r="BL519">
        <v>15.815</v>
      </c>
      <c r="BM519">
        <v>0</v>
      </c>
      <c r="BQ519">
        <v>2161.893</v>
      </c>
      <c r="BR519">
        <v>0.28693200000000002</v>
      </c>
      <c r="BS519">
        <v>0.17329700000000001</v>
      </c>
      <c r="BT519">
        <v>4.2969999999999996E-3</v>
      </c>
      <c r="BU519">
        <v>6.9071709999999999</v>
      </c>
      <c r="BV519">
        <v>3.4832697000000001</v>
      </c>
    </row>
    <row r="520" spans="1:74" customFormat="1" x14ac:dyDescent="0.25">
      <c r="A520" s="40">
        <v>41705</v>
      </c>
      <c r="B520" s="41">
        <v>3.9603009259259261E-2</v>
      </c>
      <c r="C520">
        <v>9.0969999999999995</v>
      </c>
      <c r="D520">
        <v>1.8E-3</v>
      </c>
      <c r="E520">
        <v>17.683665000000001</v>
      </c>
      <c r="F520">
        <v>245.6</v>
      </c>
      <c r="G520">
        <v>267.5</v>
      </c>
      <c r="H520">
        <v>-12.1</v>
      </c>
      <c r="J520">
        <v>8.5500000000000007</v>
      </c>
      <c r="K520">
        <v>0.92879999999999996</v>
      </c>
      <c r="L520">
        <v>8.4488000000000003</v>
      </c>
      <c r="M520">
        <v>1.6000000000000001E-3</v>
      </c>
      <c r="N520">
        <v>228.1129</v>
      </c>
      <c r="O520">
        <v>248.41919999999999</v>
      </c>
      <c r="P520">
        <v>476.5</v>
      </c>
      <c r="Q520">
        <v>198.2637</v>
      </c>
      <c r="R520">
        <v>215.91290000000001</v>
      </c>
      <c r="S520">
        <v>414.2</v>
      </c>
      <c r="T520">
        <v>0</v>
      </c>
      <c r="W520">
        <v>0</v>
      </c>
      <c r="X520">
        <v>7.9393000000000002</v>
      </c>
      <c r="Y520">
        <v>12.1</v>
      </c>
      <c r="Z520">
        <v>854</v>
      </c>
      <c r="AA520">
        <v>871</v>
      </c>
      <c r="AB520">
        <v>834</v>
      </c>
      <c r="AC520">
        <v>81</v>
      </c>
      <c r="AD520">
        <v>19.239999999999998</v>
      </c>
      <c r="AE520">
        <v>0.44</v>
      </c>
      <c r="AF520">
        <v>970</v>
      </c>
      <c r="AG520">
        <v>-2</v>
      </c>
      <c r="AH520">
        <v>8</v>
      </c>
      <c r="AI520">
        <v>15</v>
      </c>
      <c r="AJ520">
        <v>191</v>
      </c>
      <c r="AK520">
        <v>188</v>
      </c>
      <c r="AL520">
        <v>7.3</v>
      </c>
      <c r="AM520">
        <v>195</v>
      </c>
      <c r="AN520" t="s">
        <v>155</v>
      </c>
      <c r="AO520">
        <v>2</v>
      </c>
      <c r="AP520" s="42">
        <v>0.78951388888888896</v>
      </c>
      <c r="AQ520">
        <v>47.158847999999999</v>
      </c>
      <c r="AR520">
        <v>-88.488024999999993</v>
      </c>
      <c r="AS520">
        <v>312.89999999999998</v>
      </c>
      <c r="AT520">
        <v>42.4</v>
      </c>
      <c r="AU520">
        <v>12</v>
      </c>
      <c r="AV520">
        <v>10</v>
      </c>
      <c r="AW520" t="s">
        <v>204</v>
      </c>
      <c r="AX520">
        <v>1.2</v>
      </c>
      <c r="AY520">
        <v>2.1</v>
      </c>
      <c r="AZ520">
        <v>2.4</v>
      </c>
      <c r="BA520">
        <v>14.471</v>
      </c>
      <c r="BB520">
        <v>23.97</v>
      </c>
      <c r="BC520">
        <v>1.66</v>
      </c>
      <c r="BD520">
        <v>7.6680000000000001</v>
      </c>
      <c r="BE520">
        <v>3197.8879999999999</v>
      </c>
      <c r="BF520">
        <v>0.39600000000000002</v>
      </c>
      <c r="BG520">
        <v>9.0419999999999998</v>
      </c>
      <c r="BH520">
        <v>9.8469999999999995</v>
      </c>
      <c r="BI520">
        <v>18.888000000000002</v>
      </c>
      <c r="BJ520">
        <v>7.859</v>
      </c>
      <c r="BK520">
        <v>8.5579999999999998</v>
      </c>
      <c r="BL520">
        <v>16.417000000000002</v>
      </c>
      <c r="BM520">
        <v>0</v>
      </c>
      <c r="BQ520">
        <v>2184.991</v>
      </c>
      <c r="BR520">
        <v>0.296485</v>
      </c>
      <c r="BS520">
        <v>0.17440600000000001</v>
      </c>
      <c r="BT520">
        <v>4.7029999999999997E-3</v>
      </c>
      <c r="BU520">
        <v>7.1371359999999999</v>
      </c>
      <c r="BV520">
        <v>3.5055605999999999</v>
      </c>
    </row>
    <row r="521" spans="1:74" customFormat="1" x14ac:dyDescent="0.25">
      <c r="A521" s="40">
        <v>41705</v>
      </c>
      <c r="B521" s="41">
        <v>3.9614583333333335E-2</v>
      </c>
      <c r="C521">
        <v>8.7140000000000004</v>
      </c>
      <c r="D521">
        <v>3.2000000000000002E-3</v>
      </c>
      <c r="E521">
        <v>32.240803</v>
      </c>
      <c r="F521">
        <v>245.7</v>
      </c>
      <c r="G521">
        <v>271.60000000000002</v>
      </c>
      <c r="H521">
        <v>-30</v>
      </c>
      <c r="J521">
        <v>8.33</v>
      </c>
      <c r="K521">
        <v>0.93179999999999996</v>
      </c>
      <c r="L521">
        <v>8.1196999999999999</v>
      </c>
      <c r="M521">
        <v>3.0000000000000001E-3</v>
      </c>
      <c r="N521">
        <v>228.97470000000001</v>
      </c>
      <c r="O521">
        <v>253.06399999999999</v>
      </c>
      <c r="P521">
        <v>482</v>
      </c>
      <c r="Q521">
        <v>199.0127</v>
      </c>
      <c r="R521">
        <v>219.94990000000001</v>
      </c>
      <c r="S521">
        <v>419</v>
      </c>
      <c r="T521">
        <v>0</v>
      </c>
      <c r="W521">
        <v>0</v>
      </c>
      <c r="X521">
        <v>7.7587999999999999</v>
      </c>
      <c r="Y521">
        <v>12</v>
      </c>
      <c r="Z521">
        <v>854</v>
      </c>
      <c r="AA521">
        <v>871</v>
      </c>
      <c r="AB521">
        <v>835</v>
      </c>
      <c r="AC521">
        <v>81</v>
      </c>
      <c r="AD521">
        <v>19.239999999999998</v>
      </c>
      <c r="AE521">
        <v>0.44</v>
      </c>
      <c r="AF521">
        <v>970</v>
      </c>
      <c r="AG521">
        <v>-2</v>
      </c>
      <c r="AH521">
        <v>8</v>
      </c>
      <c r="AI521">
        <v>15</v>
      </c>
      <c r="AJ521">
        <v>190.3</v>
      </c>
      <c r="AK521">
        <v>187.3</v>
      </c>
      <c r="AL521">
        <v>7.4</v>
      </c>
      <c r="AM521">
        <v>195</v>
      </c>
      <c r="AN521" t="s">
        <v>155</v>
      </c>
      <c r="AO521">
        <v>2</v>
      </c>
      <c r="AP521" s="42">
        <v>0.789525462962963</v>
      </c>
      <c r="AQ521">
        <v>47.158850999999999</v>
      </c>
      <c r="AR521">
        <v>-88.487752</v>
      </c>
      <c r="AS521">
        <v>312.60000000000002</v>
      </c>
      <c r="AT521">
        <v>43.6</v>
      </c>
      <c r="AU521">
        <v>12</v>
      </c>
      <c r="AV521">
        <v>11</v>
      </c>
      <c r="AW521" t="s">
        <v>204</v>
      </c>
      <c r="AX521">
        <v>1.2</v>
      </c>
      <c r="AY521">
        <v>2.1162000000000001</v>
      </c>
      <c r="AZ521">
        <v>2.4161999999999999</v>
      </c>
      <c r="BA521">
        <v>14.471</v>
      </c>
      <c r="BB521">
        <v>24.98</v>
      </c>
      <c r="BC521">
        <v>1.73</v>
      </c>
      <c r="BD521">
        <v>7.3239999999999998</v>
      </c>
      <c r="BE521">
        <v>3197.9380000000001</v>
      </c>
      <c r="BF521">
        <v>0.753</v>
      </c>
      <c r="BG521">
        <v>9.4440000000000008</v>
      </c>
      <c r="BH521">
        <v>10.436999999999999</v>
      </c>
      <c r="BI521">
        <v>19.881</v>
      </c>
      <c r="BJ521">
        <v>8.2080000000000002</v>
      </c>
      <c r="BK521">
        <v>9.0719999999999992</v>
      </c>
      <c r="BL521">
        <v>17.28</v>
      </c>
      <c r="BM521">
        <v>0</v>
      </c>
      <c r="BQ521">
        <v>2221.8989999999999</v>
      </c>
      <c r="BR521">
        <v>0.26406800000000002</v>
      </c>
      <c r="BS521">
        <v>0.17499999999999999</v>
      </c>
      <c r="BT521">
        <v>5.0000000000000001E-3</v>
      </c>
      <c r="BU521">
        <v>6.3567770000000001</v>
      </c>
      <c r="BV521">
        <v>3.5175000000000001</v>
      </c>
    </row>
    <row r="522" spans="1:74" customFormat="1" x14ac:dyDescent="0.25">
      <c r="A522" s="40">
        <v>41705</v>
      </c>
      <c r="B522" s="41">
        <v>3.9626157407407409E-2</v>
      </c>
      <c r="C522">
        <v>7.9459999999999997</v>
      </c>
      <c r="D522">
        <v>4.0000000000000002E-4</v>
      </c>
      <c r="E522">
        <v>4.4739019999999998</v>
      </c>
      <c r="F522">
        <v>242.6</v>
      </c>
      <c r="G522">
        <v>277.3</v>
      </c>
      <c r="H522">
        <v>-30</v>
      </c>
      <c r="J522">
        <v>8.3000000000000007</v>
      </c>
      <c r="K522">
        <v>0.93779999999999997</v>
      </c>
      <c r="L522">
        <v>7.4516</v>
      </c>
      <c r="M522">
        <v>4.0000000000000002E-4</v>
      </c>
      <c r="N522">
        <v>227.51750000000001</v>
      </c>
      <c r="O522">
        <v>260.0016</v>
      </c>
      <c r="P522">
        <v>487.5</v>
      </c>
      <c r="Q522">
        <v>197.74619999999999</v>
      </c>
      <c r="R522">
        <v>225.9796</v>
      </c>
      <c r="S522">
        <v>423.7</v>
      </c>
      <c r="T522">
        <v>0</v>
      </c>
      <c r="W522">
        <v>0</v>
      </c>
      <c r="X522">
        <v>7.7834000000000003</v>
      </c>
      <c r="Y522">
        <v>12</v>
      </c>
      <c r="Z522">
        <v>854</v>
      </c>
      <c r="AA522">
        <v>871</v>
      </c>
      <c r="AB522">
        <v>835</v>
      </c>
      <c r="AC522">
        <v>81</v>
      </c>
      <c r="AD522">
        <v>19.239999999999998</v>
      </c>
      <c r="AE522">
        <v>0.44</v>
      </c>
      <c r="AF522">
        <v>970</v>
      </c>
      <c r="AG522">
        <v>-2</v>
      </c>
      <c r="AH522">
        <v>8</v>
      </c>
      <c r="AI522">
        <v>15</v>
      </c>
      <c r="AJ522">
        <v>190</v>
      </c>
      <c r="AK522">
        <v>187</v>
      </c>
      <c r="AL522">
        <v>7.3</v>
      </c>
      <c r="AM522">
        <v>195</v>
      </c>
      <c r="AN522" t="s">
        <v>155</v>
      </c>
      <c r="AO522">
        <v>2</v>
      </c>
      <c r="AP522" s="42">
        <v>0.78953703703703704</v>
      </c>
      <c r="AQ522">
        <v>47.158856999999998</v>
      </c>
      <c r="AR522">
        <v>-88.487471999999997</v>
      </c>
      <c r="AS522">
        <v>312.39999999999998</v>
      </c>
      <c r="AT522">
        <v>45</v>
      </c>
      <c r="AU522">
        <v>12</v>
      </c>
      <c r="AV522">
        <v>11</v>
      </c>
      <c r="AW522" t="s">
        <v>226</v>
      </c>
      <c r="AX522">
        <v>1.2</v>
      </c>
      <c r="AY522">
        <v>2.2999999999999998</v>
      </c>
      <c r="AZ522">
        <v>2.6</v>
      </c>
      <c r="BA522">
        <v>14.471</v>
      </c>
      <c r="BB522">
        <v>27.31</v>
      </c>
      <c r="BC522">
        <v>1.89</v>
      </c>
      <c r="BD522">
        <v>6.6369999999999996</v>
      </c>
      <c r="BE522">
        <v>3200.36</v>
      </c>
      <c r="BF522">
        <v>0.115</v>
      </c>
      <c r="BG522">
        <v>10.233000000000001</v>
      </c>
      <c r="BH522">
        <v>11.694000000000001</v>
      </c>
      <c r="BI522">
        <v>21.927</v>
      </c>
      <c r="BJ522">
        <v>8.8940000000000001</v>
      </c>
      <c r="BK522">
        <v>10.164</v>
      </c>
      <c r="BL522">
        <v>19.058</v>
      </c>
      <c r="BM522">
        <v>0</v>
      </c>
      <c r="BQ522">
        <v>2430.6320000000001</v>
      </c>
      <c r="BR522">
        <v>0.24537600000000001</v>
      </c>
      <c r="BS522">
        <v>0.17499999999999999</v>
      </c>
      <c r="BT522">
        <v>5.0000000000000001E-3</v>
      </c>
      <c r="BU522">
        <v>5.9068139999999998</v>
      </c>
      <c r="BV522">
        <v>3.5175000000000001</v>
      </c>
    </row>
    <row r="523" spans="1:74" customFormat="1" x14ac:dyDescent="0.25">
      <c r="A523" s="40">
        <v>41705</v>
      </c>
      <c r="B523" s="41">
        <v>3.9637731481481482E-2</v>
      </c>
      <c r="C523">
        <v>5.1749999999999998</v>
      </c>
      <c r="D523">
        <v>-3.5000000000000001E-3</v>
      </c>
      <c r="E523">
        <v>-34.575432999999997</v>
      </c>
      <c r="F523">
        <v>213.8</v>
      </c>
      <c r="G523">
        <v>265.60000000000002</v>
      </c>
      <c r="H523">
        <v>-18.899999999999999</v>
      </c>
      <c r="J523">
        <v>8.4</v>
      </c>
      <c r="K523">
        <v>0.96009999999999995</v>
      </c>
      <c r="L523">
        <v>4.9684999999999997</v>
      </c>
      <c r="M523">
        <v>0</v>
      </c>
      <c r="N523">
        <v>205.2878</v>
      </c>
      <c r="O523">
        <v>255.0044</v>
      </c>
      <c r="P523">
        <v>460.3</v>
      </c>
      <c r="Q523">
        <v>178.42529999999999</v>
      </c>
      <c r="R523">
        <v>221.63640000000001</v>
      </c>
      <c r="S523">
        <v>400.1</v>
      </c>
      <c r="T523">
        <v>0</v>
      </c>
      <c r="W523">
        <v>0</v>
      </c>
      <c r="X523">
        <v>8.0646000000000004</v>
      </c>
      <c r="Y523">
        <v>12</v>
      </c>
      <c r="Z523">
        <v>854</v>
      </c>
      <c r="AA523">
        <v>872</v>
      </c>
      <c r="AB523">
        <v>834</v>
      </c>
      <c r="AC523">
        <v>81</v>
      </c>
      <c r="AD523">
        <v>19.239999999999998</v>
      </c>
      <c r="AE523">
        <v>0.44</v>
      </c>
      <c r="AF523">
        <v>970</v>
      </c>
      <c r="AG523">
        <v>-2</v>
      </c>
      <c r="AH523">
        <v>8</v>
      </c>
      <c r="AI523">
        <v>15</v>
      </c>
      <c r="AJ523">
        <v>190</v>
      </c>
      <c r="AK523">
        <v>187</v>
      </c>
      <c r="AL523">
        <v>7.4</v>
      </c>
      <c r="AM523">
        <v>195</v>
      </c>
      <c r="AN523" t="s">
        <v>155</v>
      </c>
      <c r="AO523">
        <v>2</v>
      </c>
      <c r="AP523" s="42">
        <v>0.78954861111111108</v>
      </c>
      <c r="AQ523">
        <v>47.158858000000002</v>
      </c>
      <c r="AR523">
        <v>-88.487228000000002</v>
      </c>
      <c r="AS523">
        <v>312.10000000000002</v>
      </c>
      <c r="AT523">
        <v>45</v>
      </c>
      <c r="AU523">
        <v>12</v>
      </c>
      <c r="AV523">
        <v>11</v>
      </c>
      <c r="AW523" t="s">
        <v>226</v>
      </c>
      <c r="AX523">
        <v>1.2</v>
      </c>
      <c r="AY523">
        <v>2.2999999999999998</v>
      </c>
      <c r="AZ523">
        <v>2.6</v>
      </c>
      <c r="BA523">
        <v>14.471</v>
      </c>
      <c r="BB523">
        <v>41.44</v>
      </c>
      <c r="BC523">
        <v>2.86</v>
      </c>
      <c r="BD523">
        <v>4.1580000000000004</v>
      </c>
      <c r="BE523">
        <v>3209.1590000000001</v>
      </c>
      <c r="BF523">
        <v>0</v>
      </c>
      <c r="BG523">
        <v>13.885999999999999</v>
      </c>
      <c r="BH523">
        <v>17.248999999999999</v>
      </c>
      <c r="BI523">
        <v>31.134</v>
      </c>
      <c r="BJ523">
        <v>12.069000000000001</v>
      </c>
      <c r="BK523">
        <v>14.992000000000001</v>
      </c>
      <c r="BL523">
        <v>27.06</v>
      </c>
      <c r="BM523">
        <v>0</v>
      </c>
      <c r="BQ523">
        <v>3787.51</v>
      </c>
      <c r="BR523">
        <v>0.19941400000000001</v>
      </c>
      <c r="BS523">
        <v>0.17499999999999999</v>
      </c>
      <c r="BT523">
        <v>5.7029999999999997E-3</v>
      </c>
      <c r="BU523">
        <v>4.8003939999999998</v>
      </c>
      <c r="BV523">
        <v>3.5175000000000001</v>
      </c>
    </row>
    <row r="524" spans="1:74" customFormat="1" x14ac:dyDescent="0.25">
      <c r="A524" s="40">
        <v>41705</v>
      </c>
      <c r="B524" s="41">
        <v>3.9649305555555556E-2</v>
      </c>
      <c r="C524">
        <v>3.9260000000000002</v>
      </c>
      <c r="D524">
        <v>-1.1999999999999999E-3</v>
      </c>
      <c r="E524">
        <v>-12.436838</v>
      </c>
      <c r="F524">
        <v>145.9</v>
      </c>
      <c r="G524">
        <v>216.6</v>
      </c>
      <c r="H524">
        <v>-38.6</v>
      </c>
      <c r="J524">
        <v>9.0500000000000007</v>
      </c>
      <c r="K524">
        <v>0.97030000000000005</v>
      </c>
      <c r="L524">
        <v>3.8092000000000001</v>
      </c>
      <c r="M524">
        <v>0</v>
      </c>
      <c r="N524">
        <v>141.5557</v>
      </c>
      <c r="O524">
        <v>210.2039</v>
      </c>
      <c r="P524">
        <v>351.8</v>
      </c>
      <c r="Q524">
        <v>123.33069999999999</v>
      </c>
      <c r="R524">
        <v>183.14060000000001</v>
      </c>
      <c r="S524">
        <v>306.5</v>
      </c>
      <c r="T524">
        <v>0</v>
      </c>
      <c r="W524">
        <v>0</v>
      </c>
      <c r="X524">
        <v>8.7777999999999992</v>
      </c>
      <c r="Y524">
        <v>12</v>
      </c>
      <c r="Z524">
        <v>855</v>
      </c>
      <c r="AA524">
        <v>871</v>
      </c>
      <c r="AB524">
        <v>835</v>
      </c>
      <c r="AC524">
        <v>81</v>
      </c>
      <c r="AD524">
        <v>20.27</v>
      </c>
      <c r="AE524">
        <v>0.47</v>
      </c>
      <c r="AF524">
        <v>970</v>
      </c>
      <c r="AG524">
        <v>-1.3</v>
      </c>
      <c r="AH524">
        <v>8</v>
      </c>
      <c r="AI524">
        <v>15</v>
      </c>
      <c r="AJ524">
        <v>190</v>
      </c>
      <c r="AK524">
        <v>187</v>
      </c>
      <c r="AL524">
        <v>7.3</v>
      </c>
      <c r="AM524">
        <v>195</v>
      </c>
      <c r="AN524" t="s">
        <v>155</v>
      </c>
      <c r="AO524">
        <v>2</v>
      </c>
      <c r="AP524" s="42">
        <v>0.78954861111111108</v>
      </c>
      <c r="AQ524">
        <v>47.158858000000002</v>
      </c>
      <c r="AR524">
        <v>-88.487206999999998</v>
      </c>
      <c r="AS524">
        <v>312.10000000000002</v>
      </c>
      <c r="AT524">
        <v>45</v>
      </c>
      <c r="AU524">
        <v>12</v>
      </c>
      <c r="AV524">
        <v>11</v>
      </c>
      <c r="AW524" t="s">
        <v>226</v>
      </c>
      <c r="AX524">
        <v>1.2647999999999999</v>
      </c>
      <c r="AY524">
        <v>2.1947000000000001</v>
      </c>
      <c r="AZ524">
        <v>2.6486000000000001</v>
      </c>
      <c r="BA524">
        <v>14.471</v>
      </c>
      <c r="BB524">
        <v>54.32</v>
      </c>
      <c r="BC524">
        <v>3.75</v>
      </c>
      <c r="BD524">
        <v>3.06</v>
      </c>
      <c r="BE524">
        <v>3217.0630000000001</v>
      </c>
      <c r="BF524">
        <v>0</v>
      </c>
      <c r="BG524">
        <v>12.52</v>
      </c>
      <c r="BH524">
        <v>18.591000000000001</v>
      </c>
      <c r="BI524">
        <v>31.111000000000001</v>
      </c>
      <c r="BJ524">
        <v>10.907999999999999</v>
      </c>
      <c r="BK524">
        <v>16.198</v>
      </c>
      <c r="BL524">
        <v>27.105</v>
      </c>
      <c r="BM524">
        <v>0</v>
      </c>
      <c r="BQ524">
        <v>5390.3109999999997</v>
      </c>
      <c r="BR524">
        <v>0.134602</v>
      </c>
      <c r="BS524">
        <v>0.17429700000000001</v>
      </c>
      <c r="BT524">
        <v>5.2969999999999996E-3</v>
      </c>
      <c r="BU524">
        <v>3.2402069999999998</v>
      </c>
      <c r="BV524">
        <v>3.5033696999999999</v>
      </c>
    </row>
    <row r="525" spans="1:74" customFormat="1" x14ac:dyDescent="0.25">
      <c r="A525" s="40">
        <v>41705</v>
      </c>
      <c r="B525" s="41">
        <v>3.9660879629629629E-2</v>
      </c>
      <c r="C525">
        <v>3.7440000000000002</v>
      </c>
      <c r="D525">
        <v>5.3E-3</v>
      </c>
      <c r="E525">
        <v>52.762836</v>
      </c>
      <c r="F525">
        <v>99.8</v>
      </c>
      <c r="G525">
        <v>170.9</v>
      </c>
      <c r="H525">
        <v>-12.6</v>
      </c>
      <c r="J525">
        <v>10.7</v>
      </c>
      <c r="K525">
        <v>0.97170000000000001</v>
      </c>
      <c r="L525">
        <v>3.6379999999999999</v>
      </c>
      <c r="M525">
        <v>5.1000000000000004E-3</v>
      </c>
      <c r="N525">
        <v>97.001400000000004</v>
      </c>
      <c r="O525">
        <v>166.03720000000001</v>
      </c>
      <c r="P525">
        <v>263</v>
      </c>
      <c r="Q525">
        <v>84.602099999999993</v>
      </c>
      <c r="R525">
        <v>144.8133</v>
      </c>
      <c r="S525">
        <v>229.4</v>
      </c>
      <c r="T525">
        <v>0</v>
      </c>
      <c r="W525">
        <v>0</v>
      </c>
      <c r="X525">
        <v>10.3964</v>
      </c>
      <c r="Y525">
        <v>12</v>
      </c>
      <c r="Z525">
        <v>856</v>
      </c>
      <c r="AA525">
        <v>871</v>
      </c>
      <c r="AB525">
        <v>835</v>
      </c>
      <c r="AC525">
        <v>81</v>
      </c>
      <c r="AD525">
        <v>20.72</v>
      </c>
      <c r="AE525">
        <v>0.48</v>
      </c>
      <c r="AF525">
        <v>970</v>
      </c>
      <c r="AG525">
        <v>-1</v>
      </c>
      <c r="AH525">
        <v>8</v>
      </c>
      <c r="AI525">
        <v>15</v>
      </c>
      <c r="AJ525">
        <v>190</v>
      </c>
      <c r="AK525">
        <v>187.7</v>
      </c>
      <c r="AL525">
        <v>7.2</v>
      </c>
      <c r="AM525">
        <v>195</v>
      </c>
      <c r="AN525" t="s">
        <v>155</v>
      </c>
      <c r="AO525">
        <v>2</v>
      </c>
      <c r="AP525" s="42">
        <v>0.78956018518518523</v>
      </c>
      <c r="AQ525">
        <v>47.158859999999997</v>
      </c>
      <c r="AR525">
        <v>-88.486917000000005</v>
      </c>
      <c r="AS525">
        <v>311.89999999999998</v>
      </c>
      <c r="AT525">
        <v>45.1</v>
      </c>
      <c r="AU525">
        <v>12</v>
      </c>
      <c r="AV525">
        <v>10</v>
      </c>
      <c r="AW525" t="s">
        <v>232</v>
      </c>
      <c r="AX525">
        <v>2</v>
      </c>
      <c r="AY525">
        <v>1</v>
      </c>
      <c r="AZ525">
        <v>3.2</v>
      </c>
      <c r="BA525">
        <v>14.471</v>
      </c>
      <c r="BB525">
        <v>56.83</v>
      </c>
      <c r="BC525">
        <v>3.93</v>
      </c>
      <c r="BD525">
        <v>2.911</v>
      </c>
      <c r="BE525">
        <v>3214.078</v>
      </c>
      <c r="BF525">
        <v>2.883</v>
      </c>
      <c r="BG525">
        <v>8.9740000000000002</v>
      </c>
      <c r="BH525">
        <v>15.362</v>
      </c>
      <c r="BI525">
        <v>24.335999999999999</v>
      </c>
      <c r="BJ525">
        <v>7.827</v>
      </c>
      <c r="BK525">
        <v>13.398</v>
      </c>
      <c r="BL525">
        <v>21.225000000000001</v>
      </c>
      <c r="BM525">
        <v>0</v>
      </c>
      <c r="BQ525">
        <v>6678.4889999999996</v>
      </c>
      <c r="BR525">
        <v>9.9533999999999997E-2</v>
      </c>
      <c r="BS525">
        <v>0.17540600000000001</v>
      </c>
      <c r="BT525">
        <v>5.0000000000000001E-3</v>
      </c>
      <c r="BU525">
        <v>2.3960330000000001</v>
      </c>
      <c r="BV525">
        <v>3.5256606000000001</v>
      </c>
    </row>
    <row r="526" spans="1:74" customFormat="1" x14ac:dyDescent="0.25">
      <c r="A526" s="40">
        <v>41705</v>
      </c>
      <c r="B526" s="41">
        <v>3.9672453703703703E-2</v>
      </c>
      <c r="C526">
        <v>4.1680000000000001</v>
      </c>
      <c r="D526">
        <v>8.9999999999999993E-3</v>
      </c>
      <c r="E526">
        <v>89.633332999999993</v>
      </c>
      <c r="F526">
        <v>89.1</v>
      </c>
      <c r="G526">
        <v>174.1</v>
      </c>
      <c r="H526">
        <v>-34.6</v>
      </c>
      <c r="J526">
        <v>12.35</v>
      </c>
      <c r="K526">
        <v>0.96819999999999995</v>
      </c>
      <c r="L526">
        <v>4.0354999999999999</v>
      </c>
      <c r="M526">
        <v>8.6999999999999994E-3</v>
      </c>
      <c r="N526">
        <v>86.270700000000005</v>
      </c>
      <c r="O526">
        <v>168.554</v>
      </c>
      <c r="P526">
        <v>254.8</v>
      </c>
      <c r="Q526">
        <v>75.243099999999998</v>
      </c>
      <c r="R526">
        <v>147.0085</v>
      </c>
      <c r="S526">
        <v>222.3</v>
      </c>
      <c r="T526">
        <v>0</v>
      </c>
      <c r="W526">
        <v>0</v>
      </c>
      <c r="X526">
        <v>11.955299999999999</v>
      </c>
      <c r="Y526">
        <v>12</v>
      </c>
      <c r="Z526">
        <v>856</v>
      </c>
      <c r="AA526">
        <v>871</v>
      </c>
      <c r="AB526">
        <v>835</v>
      </c>
      <c r="AC526">
        <v>81</v>
      </c>
      <c r="AD526">
        <v>20.72</v>
      </c>
      <c r="AE526">
        <v>0.48</v>
      </c>
      <c r="AF526">
        <v>970</v>
      </c>
      <c r="AG526">
        <v>-1</v>
      </c>
      <c r="AH526">
        <v>8</v>
      </c>
      <c r="AI526">
        <v>15</v>
      </c>
      <c r="AJ526">
        <v>190</v>
      </c>
      <c r="AK526">
        <v>187.3</v>
      </c>
      <c r="AL526">
        <v>7.3</v>
      </c>
      <c r="AM526">
        <v>195</v>
      </c>
      <c r="AN526" t="s">
        <v>155</v>
      </c>
      <c r="AO526">
        <v>2</v>
      </c>
      <c r="AP526" s="42">
        <v>0.7895833333333333</v>
      </c>
      <c r="AQ526">
        <v>47.158850999999999</v>
      </c>
      <c r="AR526">
        <v>-88.486378000000002</v>
      </c>
      <c r="AS526">
        <v>311.60000000000002</v>
      </c>
      <c r="AT526">
        <v>45.6</v>
      </c>
      <c r="AU526">
        <v>12</v>
      </c>
      <c r="AV526">
        <v>8</v>
      </c>
      <c r="AW526" t="s">
        <v>215</v>
      </c>
      <c r="AX526">
        <v>1.9838</v>
      </c>
      <c r="AY526">
        <v>1.0162</v>
      </c>
      <c r="AZ526">
        <v>3.2</v>
      </c>
      <c r="BA526">
        <v>14.471</v>
      </c>
      <c r="BB526">
        <v>51.11</v>
      </c>
      <c r="BC526">
        <v>3.53</v>
      </c>
      <c r="BD526">
        <v>3.2869999999999999</v>
      </c>
      <c r="BE526">
        <v>3208.1860000000001</v>
      </c>
      <c r="BF526">
        <v>4.391</v>
      </c>
      <c r="BG526">
        <v>7.1820000000000004</v>
      </c>
      <c r="BH526">
        <v>14.032999999999999</v>
      </c>
      <c r="BI526">
        <v>21.215</v>
      </c>
      <c r="BJ526">
        <v>6.2640000000000002</v>
      </c>
      <c r="BK526">
        <v>12.239000000000001</v>
      </c>
      <c r="BL526">
        <v>18.503</v>
      </c>
      <c r="BM526">
        <v>0</v>
      </c>
      <c r="BQ526">
        <v>6910.67</v>
      </c>
      <c r="BR526">
        <v>6.2770999999999993E-2</v>
      </c>
      <c r="BS526">
        <v>0.17599999999999999</v>
      </c>
      <c r="BT526">
        <v>5.7029999999999997E-3</v>
      </c>
      <c r="BU526">
        <v>1.511055</v>
      </c>
      <c r="BV526">
        <v>3.5375999999999999</v>
      </c>
    </row>
    <row r="527" spans="1:74" customFormat="1" x14ac:dyDescent="0.25">
      <c r="A527" s="40">
        <v>41705</v>
      </c>
      <c r="B527" s="41">
        <v>3.9684027777777776E-2</v>
      </c>
      <c r="C527">
        <v>4.4470000000000001</v>
      </c>
      <c r="D527">
        <v>7.0000000000000001E-3</v>
      </c>
      <c r="E527">
        <v>70.121421999999995</v>
      </c>
      <c r="F527">
        <v>99.5</v>
      </c>
      <c r="G527">
        <v>190.7</v>
      </c>
      <c r="H527">
        <v>-31</v>
      </c>
      <c r="J527">
        <v>13.35</v>
      </c>
      <c r="K527">
        <v>0.96589999999999998</v>
      </c>
      <c r="L527">
        <v>4.2949999999999999</v>
      </c>
      <c r="M527">
        <v>6.7999999999999996E-3</v>
      </c>
      <c r="N527">
        <v>96.075800000000001</v>
      </c>
      <c r="O527">
        <v>184.16589999999999</v>
      </c>
      <c r="P527">
        <v>280.2</v>
      </c>
      <c r="Q527">
        <v>83.794799999999995</v>
      </c>
      <c r="R527">
        <v>160.62469999999999</v>
      </c>
      <c r="S527">
        <v>244.4</v>
      </c>
      <c r="T527">
        <v>0</v>
      </c>
      <c r="W527">
        <v>0</v>
      </c>
      <c r="X527">
        <v>12.8969</v>
      </c>
      <c r="Y527">
        <v>12</v>
      </c>
      <c r="Z527">
        <v>855</v>
      </c>
      <c r="AA527">
        <v>871</v>
      </c>
      <c r="AB527">
        <v>834</v>
      </c>
      <c r="AC527">
        <v>81</v>
      </c>
      <c r="AD527">
        <v>20.72</v>
      </c>
      <c r="AE527">
        <v>0.48</v>
      </c>
      <c r="AF527">
        <v>970</v>
      </c>
      <c r="AG527">
        <v>-1</v>
      </c>
      <c r="AH527">
        <v>8</v>
      </c>
      <c r="AI527">
        <v>15</v>
      </c>
      <c r="AJ527">
        <v>190</v>
      </c>
      <c r="AK527">
        <v>187.7</v>
      </c>
      <c r="AL527">
        <v>7.5</v>
      </c>
      <c r="AM527">
        <v>195</v>
      </c>
      <c r="AN527" t="s">
        <v>155</v>
      </c>
      <c r="AO527">
        <v>2</v>
      </c>
      <c r="AP527" s="42">
        <v>0.78959490740740745</v>
      </c>
      <c r="AQ527">
        <v>47.158793000000003</v>
      </c>
      <c r="AR527">
        <v>-88.486153000000002</v>
      </c>
      <c r="AS527">
        <v>311.3</v>
      </c>
      <c r="AT527">
        <v>42.2</v>
      </c>
      <c r="AU527">
        <v>12</v>
      </c>
      <c r="AV527">
        <v>8</v>
      </c>
      <c r="AW527" t="s">
        <v>215</v>
      </c>
      <c r="AX527">
        <v>1.8</v>
      </c>
      <c r="AY527">
        <v>1.2242999999999999</v>
      </c>
      <c r="AZ527">
        <v>3.2162000000000002</v>
      </c>
      <c r="BA527">
        <v>14.471</v>
      </c>
      <c r="BB527">
        <v>47.99</v>
      </c>
      <c r="BC527">
        <v>3.32</v>
      </c>
      <c r="BD527">
        <v>3.5270000000000001</v>
      </c>
      <c r="BE527">
        <v>3208.1129999999998</v>
      </c>
      <c r="BF527">
        <v>3.22</v>
      </c>
      <c r="BG527">
        <v>7.5149999999999997</v>
      </c>
      <c r="BH527">
        <v>14.404999999999999</v>
      </c>
      <c r="BI527">
        <v>21.920999999999999</v>
      </c>
      <c r="BJ527">
        <v>6.5540000000000003</v>
      </c>
      <c r="BK527">
        <v>12.564</v>
      </c>
      <c r="BL527">
        <v>19.119</v>
      </c>
      <c r="BM527">
        <v>0</v>
      </c>
      <c r="BQ527">
        <v>7004.3069999999998</v>
      </c>
      <c r="BR527">
        <v>4.5079000000000001E-2</v>
      </c>
      <c r="BS527">
        <v>0.17599999999999999</v>
      </c>
      <c r="BT527">
        <v>5.2969999999999996E-3</v>
      </c>
      <c r="BU527">
        <v>1.085164</v>
      </c>
      <c r="BV527">
        <v>3.5375999999999999</v>
      </c>
    </row>
    <row r="528" spans="1:74" customFormat="1" x14ac:dyDescent="0.25">
      <c r="A528" s="40">
        <v>41705</v>
      </c>
      <c r="B528" s="41">
        <v>3.9695601851851857E-2</v>
      </c>
      <c r="C528">
        <v>4.0949999999999998</v>
      </c>
      <c r="D528">
        <v>6.7000000000000002E-3</v>
      </c>
      <c r="E528">
        <v>67.346277999999998</v>
      </c>
      <c r="F528">
        <v>105.8</v>
      </c>
      <c r="G528">
        <v>196.7</v>
      </c>
      <c r="H528">
        <v>-18.8</v>
      </c>
      <c r="J528">
        <v>13.6</v>
      </c>
      <c r="K528">
        <v>0.96879999999999999</v>
      </c>
      <c r="L528">
        <v>3.9678</v>
      </c>
      <c r="M528">
        <v>6.4999999999999997E-3</v>
      </c>
      <c r="N528">
        <v>102.5009</v>
      </c>
      <c r="O528">
        <v>190.56639999999999</v>
      </c>
      <c r="P528">
        <v>293.10000000000002</v>
      </c>
      <c r="Q528">
        <v>89.398600000000002</v>
      </c>
      <c r="R528">
        <v>166.2071</v>
      </c>
      <c r="S528">
        <v>255.6</v>
      </c>
      <c r="T528">
        <v>0</v>
      </c>
      <c r="W528">
        <v>0</v>
      </c>
      <c r="X528">
        <v>13.1759</v>
      </c>
      <c r="Y528">
        <v>12</v>
      </c>
      <c r="Z528">
        <v>856</v>
      </c>
      <c r="AA528">
        <v>871</v>
      </c>
      <c r="AB528">
        <v>834</v>
      </c>
      <c r="AC528">
        <v>81</v>
      </c>
      <c r="AD528">
        <v>20.72</v>
      </c>
      <c r="AE528">
        <v>0.48</v>
      </c>
      <c r="AF528">
        <v>970</v>
      </c>
      <c r="AG528">
        <v>-1</v>
      </c>
      <c r="AH528">
        <v>8</v>
      </c>
      <c r="AI528">
        <v>15</v>
      </c>
      <c r="AJ528">
        <v>190.7</v>
      </c>
      <c r="AK528">
        <v>188</v>
      </c>
      <c r="AL528">
        <v>7.4</v>
      </c>
      <c r="AM528">
        <v>195</v>
      </c>
      <c r="AN528" t="s">
        <v>155</v>
      </c>
      <c r="AO528">
        <v>2</v>
      </c>
      <c r="AP528" s="42">
        <v>0.78960648148148149</v>
      </c>
      <c r="AQ528">
        <v>47.158710999999997</v>
      </c>
      <c r="AR528">
        <v>-88.485980999999995</v>
      </c>
      <c r="AS528">
        <v>311.7</v>
      </c>
      <c r="AT528">
        <v>38.700000000000003</v>
      </c>
      <c r="AU528">
        <v>12</v>
      </c>
      <c r="AV528">
        <v>10</v>
      </c>
      <c r="AW528" t="s">
        <v>212</v>
      </c>
      <c r="AX528">
        <v>1.7514000000000001</v>
      </c>
      <c r="AY528">
        <v>1.5081</v>
      </c>
      <c r="AZ528">
        <v>3.3595000000000002</v>
      </c>
      <c r="BA528">
        <v>14.471</v>
      </c>
      <c r="BB528">
        <v>52.02</v>
      </c>
      <c r="BC528">
        <v>3.6</v>
      </c>
      <c r="BD528">
        <v>3.2189999999999999</v>
      </c>
      <c r="BE528">
        <v>3210.3679999999999</v>
      </c>
      <c r="BF528">
        <v>3.36</v>
      </c>
      <c r="BG528">
        <v>8.6850000000000005</v>
      </c>
      <c r="BH528">
        <v>16.146999999999998</v>
      </c>
      <c r="BI528">
        <v>24.832000000000001</v>
      </c>
      <c r="BJ528">
        <v>7.5750000000000002</v>
      </c>
      <c r="BK528">
        <v>14.083</v>
      </c>
      <c r="BL528">
        <v>21.658000000000001</v>
      </c>
      <c r="BM528">
        <v>0</v>
      </c>
      <c r="BQ528">
        <v>7751.5569999999998</v>
      </c>
      <c r="BR528">
        <v>3.9484999999999999E-2</v>
      </c>
      <c r="BS528">
        <v>0.176703</v>
      </c>
      <c r="BT528">
        <v>5.0000000000000001E-3</v>
      </c>
      <c r="BU528">
        <v>0.95050299999999999</v>
      </c>
      <c r="BV528">
        <v>3.5517303</v>
      </c>
    </row>
    <row r="529" spans="1:74" customFormat="1" x14ac:dyDescent="0.25">
      <c r="A529" s="40">
        <v>41705</v>
      </c>
      <c r="B529" s="41">
        <v>3.9707175925925924E-2</v>
      </c>
      <c r="C529">
        <v>4.6120000000000001</v>
      </c>
      <c r="D529">
        <v>8.0000000000000002E-3</v>
      </c>
      <c r="E529">
        <v>80.074442000000005</v>
      </c>
      <c r="F529">
        <v>105.8</v>
      </c>
      <c r="G529">
        <v>196.8</v>
      </c>
      <c r="H529">
        <v>-30</v>
      </c>
      <c r="J529">
        <v>13.6</v>
      </c>
      <c r="K529">
        <v>0.96440000000000003</v>
      </c>
      <c r="L529">
        <v>4.4481000000000002</v>
      </c>
      <c r="M529">
        <v>7.7000000000000002E-3</v>
      </c>
      <c r="N529">
        <v>102.04089999999999</v>
      </c>
      <c r="O529">
        <v>189.7706</v>
      </c>
      <c r="P529">
        <v>291.8</v>
      </c>
      <c r="Q529">
        <v>88.997500000000002</v>
      </c>
      <c r="R529">
        <v>165.51300000000001</v>
      </c>
      <c r="S529">
        <v>254.5</v>
      </c>
      <c r="T529">
        <v>0</v>
      </c>
      <c r="W529">
        <v>0</v>
      </c>
      <c r="X529">
        <v>13.116300000000001</v>
      </c>
      <c r="Y529">
        <v>12</v>
      </c>
      <c r="Z529">
        <v>856</v>
      </c>
      <c r="AA529">
        <v>871</v>
      </c>
      <c r="AB529">
        <v>833</v>
      </c>
      <c r="AC529">
        <v>81</v>
      </c>
      <c r="AD529">
        <v>20.72</v>
      </c>
      <c r="AE529">
        <v>0.48</v>
      </c>
      <c r="AF529">
        <v>970</v>
      </c>
      <c r="AG529">
        <v>-1</v>
      </c>
      <c r="AH529">
        <v>8</v>
      </c>
      <c r="AI529">
        <v>15</v>
      </c>
      <c r="AJ529">
        <v>190.3</v>
      </c>
      <c r="AK529">
        <v>188</v>
      </c>
      <c r="AL529">
        <v>7.2</v>
      </c>
      <c r="AM529">
        <v>195</v>
      </c>
      <c r="AN529" t="s">
        <v>155</v>
      </c>
      <c r="AO529">
        <v>2</v>
      </c>
      <c r="AP529" s="42">
        <v>0.78961805555555553</v>
      </c>
      <c r="AQ529">
        <v>47.158642999999998</v>
      </c>
      <c r="AR529">
        <v>-88.485812999999993</v>
      </c>
      <c r="AS529">
        <v>311.8</v>
      </c>
      <c r="AT529">
        <v>35.200000000000003</v>
      </c>
      <c r="AU529">
        <v>12</v>
      </c>
      <c r="AV529">
        <v>11</v>
      </c>
      <c r="AW529" t="s">
        <v>226</v>
      </c>
      <c r="AX529">
        <v>1.183816</v>
      </c>
      <c r="AY529">
        <v>1.6</v>
      </c>
      <c r="AZ529">
        <v>2.8352650000000001</v>
      </c>
      <c r="BA529">
        <v>14.471</v>
      </c>
      <c r="BB529">
        <v>46.3</v>
      </c>
      <c r="BC529">
        <v>3.2</v>
      </c>
      <c r="BD529">
        <v>3.6880000000000002</v>
      </c>
      <c r="BE529">
        <v>3206.5680000000002</v>
      </c>
      <c r="BF529">
        <v>3.5430000000000001</v>
      </c>
      <c r="BG529">
        <v>7.7030000000000003</v>
      </c>
      <c r="BH529">
        <v>14.326000000000001</v>
      </c>
      <c r="BI529">
        <v>22.03</v>
      </c>
      <c r="BJ529">
        <v>6.7190000000000003</v>
      </c>
      <c r="BK529">
        <v>12.494999999999999</v>
      </c>
      <c r="BL529">
        <v>19.213999999999999</v>
      </c>
      <c r="BM529">
        <v>0</v>
      </c>
      <c r="BQ529">
        <v>6875.0529999999999</v>
      </c>
      <c r="BR529">
        <v>4.2921000000000001E-2</v>
      </c>
      <c r="BS529">
        <v>0.17699999999999999</v>
      </c>
      <c r="BT529">
        <v>5.7029999999999997E-3</v>
      </c>
      <c r="BU529">
        <v>1.0332159999999999</v>
      </c>
      <c r="BV529">
        <v>3.5577000000000001</v>
      </c>
    </row>
    <row r="530" spans="1:74" customFormat="1" x14ac:dyDescent="0.25">
      <c r="A530" s="40">
        <v>41705</v>
      </c>
      <c r="B530" s="41">
        <v>3.9718750000000004E-2</v>
      </c>
      <c r="C530">
        <v>4.4630000000000001</v>
      </c>
      <c r="D530">
        <v>4.7999999999999996E-3</v>
      </c>
      <c r="E530">
        <v>48.425606000000002</v>
      </c>
      <c r="F530">
        <v>112.3</v>
      </c>
      <c r="G530">
        <v>209.4</v>
      </c>
      <c r="H530">
        <v>-12.2</v>
      </c>
      <c r="J530">
        <v>13.72</v>
      </c>
      <c r="K530">
        <v>0.9657</v>
      </c>
      <c r="L530">
        <v>4.3097000000000003</v>
      </c>
      <c r="M530">
        <v>4.7000000000000002E-3</v>
      </c>
      <c r="N530">
        <v>108.4699</v>
      </c>
      <c r="O530">
        <v>202.2064</v>
      </c>
      <c r="P530">
        <v>310.7</v>
      </c>
      <c r="Q530">
        <v>94.604699999999994</v>
      </c>
      <c r="R530">
        <v>176.35919999999999</v>
      </c>
      <c r="S530">
        <v>271</v>
      </c>
      <c r="T530">
        <v>0</v>
      </c>
      <c r="W530">
        <v>0</v>
      </c>
      <c r="X530">
        <v>13.251200000000001</v>
      </c>
      <c r="Y530">
        <v>12.1</v>
      </c>
      <c r="Z530">
        <v>856</v>
      </c>
      <c r="AA530">
        <v>871</v>
      </c>
      <c r="AB530">
        <v>832</v>
      </c>
      <c r="AC530">
        <v>81</v>
      </c>
      <c r="AD530">
        <v>20.72</v>
      </c>
      <c r="AE530">
        <v>0.48</v>
      </c>
      <c r="AF530">
        <v>970</v>
      </c>
      <c r="AG530">
        <v>-1</v>
      </c>
      <c r="AH530">
        <v>8</v>
      </c>
      <c r="AI530">
        <v>15</v>
      </c>
      <c r="AJ530">
        <v>190</v>
      </c>
      <c r="AK530">
        <v>188</v>
      </c>
      <c r="AL530">
        <v>7.1</v>
      </c>
      <c r="AM530">
        <v>195</v>
      </c>
      <c r="AN530" t="s">
        <v>155</v>
      </c>
      <c r="AO530">
        <v>2</v>
      </c>
      <c r="AP530" s="42">
        <v>0.78962962962962957</v>
      </c>
      <c r="AQ530">
        <v>47.158588999999999</v>
      </c>
      <c r="AR530">
        <v>-88.485640000000004</v>
      </c>
      <c r="AS530">
        <v>311.7</v>
      </c>
      <c r="AT530">
        <v>33.200000000000003</v>
      </c>
      <c r="AU530">
        <v>12</v>
      </c>
      <c r="AV530">
        <v>11</v>
      </c>
      <c r="AW530" t="s">
        <v>226</v>
      </c>
      <c r="AX530">
        <v>0.99199199999999998</v>
      </c>
      <c r="AY530">
        <v>1.6080080000000001</v>
      </c>
      <c r="AZ530">
        <v>2.1</v>
      </c>
      <c r="BA530">
        <v>14.471</v>
      </c>
      <c r="BB530">
        <v>47.84</v>
      </c>
      <c r="BC530">
        <v>3.31</v>
      </c>
      <c r="BD530">
        <v>3.5569999999999999</v>
      </c>
      <c r="BE530">
        <v>3209.6019999999999</v>
      </c>
      <c r="BF530">
        <v>2.2170000000000001</v>
      </c>
      <c r="BG530">
        <v>8.4600000000000009</v>
      </c>
      <c r="BH530">
        <v>15.77</v>
      </c>
      <c r="BI530">
        <v>24.23</v>
      </c>
      <c r="BJ530">
        <v>7.3780000000000001</v>
      </c>
      <c r="BK530">
        <v>13.754</v>
      </c>
      <c r="BL530">
        <v>21.132999999999999</v>
      </c>
      <c r="BM530">
        <v>0</v>
      </c>
      <c r="BQ530">
        <v>7175.6229999999996</v>
      </c>
      <c r="BR530">
        <v>7.2416999999999995E-2</v>
      </c>
      <c r="BS530">
        <v>0.17840600000000001</v>
      </c>
      <c r="BT530">
        <v>6.0000000000000001E-3</v>
      </c>
      <c r="BU530">
        <v>1.743258</v>
      </c>
      <c r="BV530">
        <v>3.5859605999999999</v>
      </c>
    </row>
    <row r="531" spans="1:74" customFormat="1" x14ac:dyDescent="0.25">
      <c r="A531" s="40">
        <v>41705</v>
      </c>
      <c r="B531" s="41">
        <v>3.9730324074074071E-2</v>
      </c>
      <c r="C531">
        <v>4.1500000000000004</v>
      </c>
      <c r="D531">
        <v>3.0999999999999999E-3</v>
      </c>
      <c r="E531">
        <v>31.124566999999999</v>
      </c>
      <c r="F531">
        <v>113.6</v>
      </c>
      <c r="G531">
        <v>209.1</v>
      </c>
      <c r="H531">
        <v>-28.8</v>
      </c>
      <c r="J531">
        <v>13.72</v>
      </c>
      <c r="K531">
        <v>0.96830000000000005</v>
      </c>
      <c r="L531">
        <v>4.0183</v>
      </c>
      <c r="M531">
        <v>3.0000000000000001E-3</v>
      </c>
      <c r="N531">
        <v>109.9787</v>
      </c>
      <c r="O531">
        <v>202.45699999999999</v>
      </c>
      <c r="P531">
        <v>312.39999999999998</v>
      </c>
      <c r="Q531">
        <v>95.920599999999993</v>
      </c>
      <c r="R531">
        <v>176.5778</v>
      </c>
      <c r="S531">
        <v>272.5</v>
      </c>
      <c r="T531">
        <v>0</v>
      </c>
      <c r="W531">
        <v>0</v>
      </c>
      <c r="X531">
        <v>13.2813</v>
      </c>
      <c r="Y531">
        <v>12</v>
      </c>
      <c r="Z531">
        <v>856</v>
      </c>
      <c r="AA531">
        <v>870</v>
      </c>
      <c r="AB531">
        <v>832</v>
      </c>
      <c r="AC531">
        <v>81</v>
      </c>
      <c r="AD531">
        <v>20.72</v>
      </c>
      <c r="AE531">
        <v>0.48</v>
      </c>
      <c r="AF531">
        <v>970</v>
      </c>
      <c r="AG531">
        <v>-1</v>
      </c>
      <c r="AH531">
        <v>8</v>
      </c>
      <c r="AI531">
        <v>15</v>
      </c>
      <c r="AJ531">
        <v>190</v>
      </c>
      <c r="AK531">
        <v>188</v>
      </c>
      <c r="AL531">
        <v>7.2</v>
      </c>
      <c r="AM531">
        <v>195</v>
      </c>
      <c r="AN531" t="s">
        <v>155</v>
      </c>
      <c r="AO531">
        <v>2</v>
      </c>
      <c r="AP531" s="42">
        <v>0.78964120370370372</v>
      </c>
      <c r="AQ531">
        <v>47.158544999999997</v>
      </c>
      <c r="AR531">
        <v>-88.485479999999995</v>
      </c>
      <c r="AS531">
        <v>311.7</v>
      </c>
      <c r="AT531">
        <v>30.9</v>
      </c>
      <c r="AU531">
        <v>12</v>
      </c>
      <c r="AV531">
        <v>11</v>
      </c>
      <c r="AW531" t="s">
        <v>226</v>
      </c>
      <c r="AX531">
        <v>0.90810000000000002</v>
      </c>
      <c r="AY531">
        <v>1.7</v>
      </c>
      <c r="AZ531">
        <v>2.1</v>
      </c>
      <c r="BA531">
        <v>14.471</v>
      </c>
      <c r="BB531">
        <v>51.4</v>
      </c>
      <c r="BC531">
        <v>3.55</v>
      </c>
      <c r="BD531">
        <v>3.2730000000000001</v>
      </c>
      <c r="BE531">
        <v>3212.857</v>
      </c>
      <c r="BF531">
        <v>1.534</v>
      </c>
      <c r="BG531">
        <v>9.2089999999999996</v>
      </c>
      <c r="BH531">
        <v>16.952000000000002</v>
      </c>
      <c r="BI531">
        <v>26.16</v>
      </c>
      <c r="BJ531">
        <v>8.0310000000000006</v>
      </c>
      <c r="BK531">
        <v>14.785</v>
      </c>
      <c r="BL531">
        <v>22.815999999999999</v>
      </c>
      <c r="BM531">
        <v>0</v>
      </c>
      <c r="BQ531">
        <v>7721.192</v>
      </c>
      <c r="BR531">
        <v>6.7127999999999993E-2</v>
      </c>
      <c r="BS531">
        <v>0.17829700000000001</v>
      </c>
      <c r="BT531">
        <v>6.0000000000000001E-3</v>
      </c>
      <c r="BU531">
        <v>1.615939</v>
      </c>
      <c r="BV531">
        <v>3.5837696999999999</v>
      </c>
    </row>
    <row r="532" spans="1:74" customFormat="1" x14ac:dyDescent="0.25">
      <c r="A532" s="40">
        <v>41705</v>
      </c>
      <c r="B532" s="41">
        <v>3.9741898148148151E-2</v>
      </c>
      <c r="C532">
        <v>4.2949999999999999</v>
      </c>
      <c r="D532">
        <v>6.7000000000000002E-3</v>
      </c>
      <c r="E532">
        <v>67.489975999999999</v>
      </c>
      <c r="F532">
        <v>102.2</v>
      </c>
      <c r="G532">
        <v>194.3</v>
      </c>
      <c r="H532">
        <v>-21.1</v>
      </c>
      <c r="J532">
        <v>13.7</v>
      </c>
      <c r="K532">
        <v>0.96709999999999996</v>
      </c>
      <c r="L532">
        <v>4.1535000000000002</v>
      </c>
      <c r="M532">
        <v>6.4999999999999997E-3</v>
      </c>
      <c r="N532">
        <v>98.841200000000001</v>
      </c>
      <c r="O532">
        <v>187.9143</v>
      </c>
      <c r="P532">
        <v>286.8</v>
      </c>
      <c r="Q532">
        <v>86.243399999999994</v>
      </c>
      <c r="R532">
        <v>163.96379999999999</v>
      </c>
      <c r="S532">
        <v>250.2</v>
      </c>
      <c r="T532">
        <v>0</v>
      </c>
      <c r="W532">
        <v>0</v>
      </c>
      <c r="X532">
        <v>13.249700000000001</v>
      </c>
      <c r="Y532">
        <v>12</v>
      </c>
      <c r="Z532">
        <v>856</v>
      </c>
      <c r="AA532">
        <v>871</v>
      </c>
      <c r="AB532">
        <v>833</v>
      </c>
      <c r="AC532">
        <v>81.7</v>
      </c>
      <c r="AD532">
        <v>20.9</v>
      </c>
      <c r="AE532">
        <v>0.48</v>
      </c>
      <c r="AF532">
        <v>970</v>
      </c>
      <c r="AG532">
        <v>-1</v>
      </c>
      <c r="AH532">
        <v>8</v>
      </c>
      <c r="AI532">
        <v>15</v>
      </c>
      <c r="AJ532">
        <v>190</v>
      </c>
      <c r="AK532">
        <v>188</v>
      </c>
      <c r="AL532">
        <v>7.4</v>
      </c>
      <c r="AM532">
        <v>195</v>
      </c>
      <c r="AN532" t="s">
        <v>155</v>
      </c>
      <c r="AO532">
        <v>2</v>
      </c>
      <c r="AP532" s="42">
        <v>0.78965277777777787</v>
      </c>
      <c r="AQ532">
        <v>47.158521999999998</v>
      </c>
      <c r="AR532">
        <v>-88.485314000000002</v>
      </c>
      <c r="AS532">
        <v>311.60000000000002</v>
      </c>
      <c r="AT532">
        <v>29.1</v>
      </c>
      <c r="AU532">
        <v>12</v>
      </c>
      <c r="AV532">
        <v>11</v>
      </c>
      <c r="AW532" t="s">
        <v>226</v>
      </c>
      <c r="AX532">
        <v>1</v>
      </c>
      <c r="AY532">
        <v>1.7</v>
      </c>
      <c r="AZ532">
        <v>2.1</v>
      </c>
      <c r="BA532">
        <v>14.471</v>
      </c>
      <c r="BB532">
        <v>49.66</v>
      </c>
      <c r="BC532">
        <v>3.43</v>
      </c>
      <c r="BD532">
        <v>3.3980000000000001</v>
      </c>
      <c r="BE532">
        <v>3209.15</v>
      </c>
      <c r="BF532">
        <v>3.21</v>
      </c>
      <c r="BG532">
        <v>7.9969999999999999</v>
      </c>
      <c r="BH532">
        <v>15.204000000000001</v>
      </c>
      <c r="BI532">
        <v>23.202000000000002</v>
      </c>
      <c r="BJ532">
        <v>6.9779999999999998</v>
      </c>
      <c r="BK532">
        <v>13.266</v>
      </c>
      <c r="BL532">
        <v>20.244</v>
      </c>
      <c r="BM532">
        <v>0</v>
      </c>
      <c r="BQ532">
        <v>7443.4970000000003</v>
      </c>
      <c r="BR532">
        <v>4.0315999999999998E-2</v>
      </c>
      <c r="BS532">
        <v>0.178703</v>
      </c>
      <c r="BT532">
        <v>6.0000000000000001E-3</v>
      </c>
      <c r="BU532">
        <v>0.97050700000000001</v>
      </c>
      <c r="BV532">
        <v>3.5919303</v>
      </c>
    </row>
    <row r="533" spans="1:74" customFormat="1" x14ac:dyDescent="0.25">
      <c r="A533" s="40">
        <v>41705</v>
      </c>
      <c r="B533" s="41">
        <v>3.9753472222222218E-2</v>
      </c>
      <c r="C533">
        <v>4.641</v>
      </c>
      <c r="D533">
        <v>5.0000000000000001E-3</v>
      </c>
      <c r="E533">
        <v>50.138888999999999</v>
      </c>
      <c r="F533">
        <v>105.4</v>
      </c>
      <c r="G533">
        <v>201.7</v>
      </c>
      <c r="H533">
        <v>-19.100000000000001</v>
      </c>
      <c r="J533">
        <v>13.87</v>
      </c>
      <c r="K533">
        <v>0.96440000000000003</v>
      </c>
      <c r="L533">
        <v>4.4756</v>
      </c>
      <c r="M533">
        <v>4.7999999999999996E-3</v>
      </c>
      <c r="N533">
        <v>101.6917</v>
      </c>
      <c r="O533">
        <v>194.4829</v>
      </c>
      <c r="P533">
        <v>296.2</v>
      </c>
      <c r="Q533">
        <v>88.489199999999997</v>
      </c>
      <c r="R533">
        <v>169.23339999999999</v>
      </c>
      <c r="S533">
        <v>257.7</v>
      </c>
      <c r="T533">
        <v>0</v>
      </c>
      <c r="W533">
        <v>0</v>
      </c>
      <c r="X533">
        <v>13.379099999999999</v>
      </c>
      <c r="Y533">
        <v>12</v>
      </c>
      <c r="Z533">
        <v>856</v>
      </c>
      <c r="AA533">
        <v>871</v>
      </c>
      <c r="AB533">
        <v>834</v>
      </c>
      <c r="AC533">
        <v>81.3</v>
      </c>
      <c r="AD533">
        <v>19.739999999999998</v>
      </c>
      <c r="AE533">
        <v>0.45</v>
      </c>
      <c r="AF533">
        <v>970</v>
      </c>
      <c r="AG533">
        <v>-1.7</v>
      </c>
      <c r="AH533">
        <v>8</v>
      </c>
      <c r="AI533">
        <v>15</v>
      </c>
      <c r="AJ533">
        <v>190.7</v>
      </c>
      <c r="AK533">
        <v>188</v>
      </c>
      <c r="AL533">
        <v>7.4</v>
      </c>
      <c r="AM533">
        <v>195</v>
      </c>
      <c r="AN533" t="s">
        <v>155</v>
      </c>
      <c r="AO533">
        <v>2</v>
      </c>
      <c r="AP533" s="42">
        <v>0.7896643518518518</v>
      </c>
      <c r="AQ533">
        <v>47.158507</v>
      </c>
      <c r="AR533">
        <v>-88.485156000000003</v>
      </c>
      <c r="AS533">
        <v>311.7</v>
      </c>
      <c r="AT533">
        <v>27.5</v>
      </c>
      <c r="AU533">
        <v>12</v>
      </c>
      <c r="AV533">
        <v>11</v>
      </c>
      <c r="AW533" t="s">
        <v>226</v>
      </c>
      <c r="AX533">
        <v>1</v>
      </c>
      <c r="AY533">
        <v>1.7</v>
      </c>
      <c r="AZ533">
        <v>2.1</v>
      </c>
      <c r="BA533">
        <v>14.471</v>
      </c>
      <c r="BB533">
        <v>46.05</v>
      </c>
      <c r="BC533">
        <v>3.18</v>
      </c>
      <c r="BD533">
        <v>3.6930000000000001</v>
      </c>
      <c r="BE533">
        <v>3208.5160000000001</v>
      </c>
      <c r="BF533">
        <v>2.206</v>
      </c>
      <c r="BG533">
        <v>7.6340000000000003</v>
      </c>
      <c r="BH533">
        <v>14.601000000000001</v>
      </c>
      <c r="BI533">
        <v>22.234999999999999</v>
      </c>
      <c r="BJ533">
        <v>6.6429999999999998</v>
      </c>
      <c r="BK533">
        <v>12.705</v>
      </c>
      <c r="BL533">
        <v>19.347999999999999</v>
      </c>
      <c r="BM533">
        <v>0</v>
      </c>
      <c r="BQ533">
        <v>6973.9189999999999</v>
      </c>
      <c r="BR533">
        <v>3.1296999999999998E-2</v>
      </c>
      <c r="BS533">
        <v>0.17899999999999999</v>
      </c>
      <c r="BT533">
        <v>6.0000000000000001E-3</v>
      </c>
      <c r="BU533">
        <v>0.75339699999999998</v>
      </c>
      <c r="BV533">
        <v>3.5979000000000001</v>
      </c>
    </row>
    <row r="534" spans="1:74" customFormat="1" x14ac:dyDescent="0.25">
      <c r="A534" s="40">
        <v>41705</v>
      </c>
      <c r="B534" s="41">
        <v>3.9765046296296298E-2</v>
      </c>
      <c r="C534">
        <v>4.3920000000000003</v>
      </c>
      <c r="D534">
        <v>4.7000000000000002E-3</v>
      </c>
      <c r="E534">
        <v>47.165733000000003</v>
      </c>
      <c r="F534">
        <v>109.8</v>
      </c>
      <c r="G534">
        <v>206.6</v>
      </c>
      <c r="H534">
        <v>-30</v>
      </c>
      <c r="J534">
        <v>13.9</v>
      </c>
      <c r="K534">
        <v>0.96640000000000004</v>
      </c>
      <c r="L534">
        <v>4.2446000000000002</v>
      </c>
      <c r="M534">
        <v>4.5999999999999999E-3</v>
      </c>
      <c r="N534">
        <v>106.1082</v>
      </c>
      <c r="O534">
        <v>199.65350000000001</v>
      </c>
      <c r="P534">
        <v>305.8</v>
      </c>
      <c r="Q534">
        <v>92.446700000000007</v>
      </c>
      <c r="R534">
        <v>173.94810000000001</v>
      </c>
      <c r="S534">
        <v>266.39999999999998</v>
      </c>
      <c r="T534">
        <v>0</v>
      </c>
      <c r="W534">
        <v>0</v>
      </c>
      <c r="X534">
        <v>13.432600000000001</v>
      </c>
      <c r="Y534">
        <v>12</v>
      </c>
      <c r="Z534">
        <v>856</v>
      </c>
      <c r="AA534">
        <v>872</v>
      </c>
      <c r="AB534">
        <v>833</v>
      </c>
      <c r="AC534">
        <v>81</v>
      </c>
      <c r="AD534">
        <v>20.27</v>
      </c>
      <c r="AE534">
        <v>0.47</v>
      </c>
      <c r="AF534">
        <v>970</v>
      </c>
      <c r="AG534">
        <v>-1.3</v>
      </c>
      <c r="AH534">
        <v>8</v>
      </c>
      <c r="AI534">
        <v>15</v>
      </c>
      <c r="AJ534">
        <v>191</v>
      </c>
      <c r="AK534">
        <v>187.3</v>
      </c>
      <c r="AL534">
        <v>7.3</v>
      </c>
      <c r="AM534">
        <v>195</v>
      </c>
      <c r="AN534" t="s">
        <v>155</v>
      </c>
      <c r="AO534">
        <v>2</v>
      </c>
      <c r="AP534" s="42">
        <v>0.78967592592592595</v>
      </c>
      <c r="AQ534">
        <v>47.158501999999999</v>
      </c>
      <c r="AR534">
        <v>-88.485009000000005</v>
      </c>
      <c r="AS534">
        <v>311.60000000000002</v>
      </c>
      <c r="AT534">
        <v>25.7</v>
      </c>
      <c r="AU534">
        <v>12</v>
      </c>
      <c r="AV534">
        <v>11</v>
      </c>
      <c r="AW534" t="s">
        <v>226</v>
      </c>
      <c r="AX534">
        <v>1</v>
      </c>
      <c r="AY534">
        <v>1.7</v>
      </c>
      <c r="AZ534">
        <v>2.1</v>
      </c>
      <c r="BA534">
        <v>14.471</v>
      </c>
      <c r="BB534">
        <v>48.6</v>
      </c>
      <c r="BC534">
        <v>3.36</v>
      </c>
      <c r="BD534">
        <v>3.4790000000000001</v>
      </c>
      <c r="BE534">
        <v>3210.1</v>
      </c>
      <c r="BF534">
        <v>2.194</v>
      </c>
      <c r="BG534">
        <v>8.4039999999999999</v>
      </c>
      <c r="BH534">
        <v>15.811999999999999</v>
      </c>
      <c r="BI534">
        <v>24.216000000000001</v>
      </c>
      <c r="BJ534">
        <v>7.3220000000000001</v>
      </c>
      <c r="BK534">
        <v>13.776999999999999</v>
      </c>
      <c r="BL534">
        <v>21.097999999999999</v>
      </c>
      <c r="BM534">
        <v>0</v>
      </c>
      <c r="BQ534">
        <v>7386.6220000000003</v>
      </c>
      <c r="BR534">
        <v>3.3106999999999998E-2</v>
      </c>
      <c r="BS534">
        <v>0.17899999999999999</v>
      </c>
      <c r="BT534">
        <v>6.0000000000000001E-3</v>
      </c>
      <c r="BU534">
        <v>0.79696599999999995</v>
      </c>
      <c r="BV534">
        <v>3.5979000000000001</v>
      </c>
    </row>
    <row r="535" spans="1:74" customFormat="1" x14ac:dyDescent="0.25">
      <c r="A535" s="40">
        <v>41705</v>
      </c>
      <c r="B535" s="41">
        <v>3.9776620370370372E-2</v>
      </c>
      <c r="C535">
        <v>4.7539999999999996</v>
      </c>
      <c r="D535">
        <v>7.0000000000000001E-3</v>
      </c>
      <c r="E535">
        <v>70</v>
      </c>
      <c r="F535">
        <v>109.4</v>
      </c>
      <c r="G535">
        <v>203.4</v>
      </c>
      <c r="H535">
        <v>-10.9</v>
      </c>
      <c r="J535">
        <v>13.8</v>
      </c>
      <c r="K535">
        <v>0.96319999999999995</v>
      </c>
      <c r="L535">
        <v>4.5796999999999999</v>
      </c>
      <c r="M535">
        <v>6.7000000000000002E-3</v>
      </c>
      <c r="N535">
        <v>105.3655</v>
      </c>
      <c r="O535">
        <v>195.9479</v>
      </c>
      <c r="P535">
        <v>301.3</v>
      </c>
      <c r="Q535">
        <v>91.897099999999995</v>
      </c>
      <c r="R535">
        <v>170.9007</v>
      </c>
      <c r="S535">
        <v>262.8</v>
      </c>
      <c r="T535">
        <v>0</v>
      </c>
      <c r="W535">
        <v>0</v>
      </c>
      <c r="X535">
        <v>13.2926</v>
      </c>
      <c r="Y535">
        <v>12.1</v>
      </c>
      <c r="Z535">
        <v>856</v>
      </c>
      <c r="AA535">
        <v>872</v>
      </c>
      <c r="AB535">
        <v>833</v>
      </c>
      <c r="AC535">
        <v>81</v>
      </c>
      <c r="AD535">
        <v>20.72</v>
      </c>
      <c r="AE535">
        <v>0.48</v>
      </c>
      <c r="AF535">
        <v>970</v>
      </c>
      <c r="AG535">
        <v>-1</v>
      </c>
      <c r="AH535">
        <v>8</v>
      </c>
      <c r="AI535">
        <v>15</v>
      </c>
      <c r="AJ535">
        <v>191</v>
      </c>
      <c r="AK535">
        <v>187</v>
      </c>
      <c r="AL535">
        <v>7.2</v>
      </c>
      <c r="AM535">
        <v>195</v>
      </c>
      <c r="AN535" t="s">
        <v>155</v>
      </c>
      <c r="AO535">
        <v>2</v>
      </c>
      <c r="AP535" s="42">
        <v>0.78968749999999999</v>
      </c>
      <c r="AQ535">
        <v>47.158503000000003</v>
      </c>
      <c r="AR535">
        <v>-88.484880000000004</v>
      </c>
      <c r="AS535">
        <v>311.60000000000002</v>
      </c>
      <c r="AT535">
        <v>24.2</v>
      </c>
      <c r="AU535">
        <v>12</v>
      </c>
      <c r="AV535">
        <v>11</v>
      </c>
      <c r="AW535" t="s">
        <v>226</v>
      </c>
      <c r="AX535">
        <v>1</v>
      </c>
      <c r="AY535">
        <v>1.7</v>
      </c>
      <c r="AZ535">
        <v>2.1</v>
      </c>
      <c r="BA535">
        <v>14.471</v>
      </c>
      <c r="BB535">
        <v>44.95</v>
      </c>
      <c r="BC535">
        <v>3.11</v>
      </c>
      <c r="BD535">
        <v>3.8180000000000001</v>
      </c>
      <c r="BE535">
        <v>3206.59</v>
      </c>
      <c r="BF535">
        <v>3.0049999999999999</v>
      </c>
      <c r="BG535">
        <v>7.726</v>
      </c>
      <c r="BH535">
        <v>14.368</v>
      </c>
      <c r="BI535">
        <v>22.093</v>
      </c>
      <c r="BJ535">
        <v>6.7380000000000004</v>
      </c>
      <c r="BK535">
        <v>12.531000000000001</v>
      </c>
      <c r="BL535">
        <v>19.268999999999998</v>
      </c>
      <c r="BM535">
        <v>0</v>
      </c>
      <c r="BQ535">
        <v>6767.3140000000003</v>
      </c>
      <c r="BR535">
        <v>3.8919000000000002E-2</v>
      </c>
      <c r="BS535">
        <v>0.18040500000000001</v>
      </c>
      <c r="BT535">
        <v>6.0000000000000001E-3</v>
      </c>
      <c r="BU535">
        <v>0.93687600000000004</v>
      </c>
      <c r="BV535">
        <v>3.6261405</v>
      </c>
    </row>
    <row r="536" spans="1:74" customFormat="1" x14ac:dyDescent="0.25">
      <c r="A536" s="40">
        <v>41705</v>
      </c>
      <c r="B536" s="41">
        <v>3.9788194444444445E-2</v>
      </c>
      <c r="C536">
        <v>5.0049999999999999</v>
      </c>
      <c r="D536">
        <v>6.8999999999999999E-3</v>
      </c>
      <c r="E536">
        <v>69.228855999999993</v>
      </c>
      <c r="F536">
        <v>108.4</v>
      </c>
      <c r="G536">
        <v>202.8</v>
      </c>
      <c r="H536">
        <v>-28.6</v>
      </c>
      <c r="J536">
        <v>13.8</v>
      </c>
      <c r="K536">
        <v>0.96120000000000005</v>
      </c>
      <c r="L536">
        <v>4.8106999999999998</v>
      </c>
      <c r="M536">
        <v>6.7000000000000002E-3</v>
      </c>
      <c r="N536">
        <v>104.1957</v>
      </c>
      <c r="O536">
        <v>194.9486</v>
      </c>
      <c r="P536">
        <v>299.10000000000002</v>
      </c>
      <c r="Q536">
        <v>90.8767</v>
      </c>
      <c r="R536">
        <v>170.0291</v>
      </c>
      <c r="S536">
        <v>260.89999999999998</v>
      </c>
      <c r="T536">
        <v>0</v>
      </c>
      <c r="W536">
        <v>0</v>
      </c>
      <c r="X536">
        <v>13.263999999999999</v>
      </c>
      <c r="Y536">
        <v>12</v>
      </c>
      <c r="Z536">
        <v>856</v>
      </c>
      <c r="AA536">
        <v>872</v>
      </c>
      <c r="AB536">
        <v>833</v>
      </c>
      <c r="AC536">
        <v>81</v>
      </c>
      <c r="AD536">
        <v>20.72</v>
      </c>
      <c r="AE536">
        <v>0.48</v>
      </c>
      <c r="AF536">
        <v>970</v>
      </c>
      <c r="AG536">
        <v>-1</v>
      </c>
      <c r="AH536">
        <v>8</v>
      </c>
      <c r="AI536">
        <v>15</v>
      </c>
      <c r="AJ536">
        <v>191</v>
      </c>
      <c r="AK536">
        <v>187</v>
      </c>
      <c r="AL536">
        <v>7.2</v>
      </c>
      <c r="AM536">
        <v>195</v>
      </c>
      <c r="AN536" t="s">
        <v>155</v>
      </c>
      <c r="AO536">
        <v>2</v>
      </c>
      <c r="AP536" s="42">
        <v>0.78968749999999999</v>
      </c>
      <c r="AQ536">
        <v>47.158504999999998</v>
      </c>
      <c r="AR536">
        <v>-88.484857000000005</v>
      </c>
      <c r="AS536">
        <v>311.60000000000002</v>
      </c>
      <c r="AT536">
        <v>23.5</v>
      </c>
      <c r="AU536">
        <v>12</v>
      </c>
      <c r="AV536">
        <v>11</v>
      </c>
      <c r="AW536" t="s">
        <v>226</v>
      </c>
      <c r="AX536">
        <v>1</v>
      </c>
      <c r="AY536">
        <v>1.7081</v>
      </c>
      <c r="AZ536">
        <v>2.1</v>
      </c>
      <c r="BA536">
        <v>14.471</v>
      </c>
      <c r="BB536">
        <v>42.75</v>
      </c>
      <c r="BC536">
        <v>2.95</v>
      </c>
      <c r="BD536">
        <v>4.0410000000000004</v>
      </c>
      <c r="BE536">
        <v>3205.529</v>
      </c>
      <c r="BF536">
        <v>2.8220000000000001</v>
      </c>
      <c r="BG536">
        <v>7.2709999999999999</v>
      </c>
      <c r="BH536">
        <v>13.603</v>
      </c>
      <c r="BI536">
        <v>20.873999999999999</v>
      </c>
      <c r="BJ536">
        <v>6.3410000000000002</v>
      </c>
      <c r="BK536">
        <v>11.864000000000001</v>
      </c>
      <c r="BL536">
        <v>18.206</v>
      </c>
      <c r="BM536">
        <v>0</v>
      </c>
      <c r="BQ536">
        <v>6426.335</v>
      </c>
      <c r="BR536">
        <v>4.8030000000000003E-2</v>
      </c>
      <c r="BS536">
        <v>0.179594</v>
      </c>
      <c r="BT536">
        <v>6.0000000000000001E-3</v>
      </c>
      <c r="BU536">
        <v>1.1562030000000001</v>
      </c>
      <c r="BV536">
        <v>3.6098393999999998</v>
      </c>
    </row>
    <row r="537" spans="1:74" customFormat="1" x14ac:dyDescent="0.25">
      <c r="A537" s="40">
        <v>41705</v>
      </c>
      <c r="B537" s="41">
        <v>3.9799768518518519E-2</v>
      </c>
      <c r="C537">
        <v>5.2549999999999999</v>
      </c>
      <c r="D537">
        <v>6.1000000000000004E-3</v>
      </c>
      <c r="E537">
        <v>60.936982</v>
      </c>
      <c r="F537">
        <v>111.2</v>
      </c>
      <c r="G537">
        <v>205.4</v>
      </c>
      <c r="H537">
        <v>-20.9</v>
      </c>
      <c r="J537">
        <v>13.73</v>
      </c>
      <c r="K537">
        <v>0.95909999999999995</v>
      </c>
      <c r="L537">
        <v>5.0393999999999997</v>
      </c>
      <c r="M537">
        <v>5.7999999999999996E-3</v>
      </c>
      <c r="N537">
        <v>106.6735</v>
      </c>
      <c r="O537">
        <v>196.99180000000001</v>
      </c>
      <c r="P537">
        <v>303.7</v>
      </c>
      <c r="Q537">
        <v>93.034499999999994</v>
      </c>
      <c r="R537">
        <v>171.80500000000001</v>
      </c>
      <c r="S537">
        <v>264.8</v>
      </c>
      <c r="T537">
        <v>0</v>
      </c>
      <c r="W537">
        <v>0</v>
      </c>
      <c r="X537">
        <v>13.163600000000001</v>
      </c>
      <c r="Y537">
        <v>12</v>
      </c>
      <c r="Z537">
        <v>857</v>
      </c>
      <c r="AA537">
        <v>872</v>
      </c>
      <c r="AB537">
        <v>832</v>
      </c>
      <c r="AC537">
        <v>81</v>
      </c>
      <c r="AD537">
        <v>20.7</v>
      </c>
      <c r="AE537">
        <v>0.48</v>
      </c>
      <c r="AF537">
        <v>971</v>
      </c>
      <c r="AG537">
        <v>-1</v>
      </c>
      <c r="AH537">
        <v>8</v>
      </c>
      <c r="AI537">
        <v>15</v>
      </c>
      <c r="AJ537">
        <v>190.3</v>
      </c>
      <c r="AK537">
        <v>186.3</v>
      </c>
      <c r="AL537">
        <v>7.1</v>
      </c>
      <c r="AM537">
        <v>195</v>
      </c>
      <c r="AN537" t="s">
        <v>155</v>
      </c>
      <c r="AO537">
        <v>2</v>
      </c>
      <c r="AP537" s="42">
        <v>0.78971064814814806</v>
      </c>
      <c r="AQ537">
        <v>47.158526000000002</v>
      </c>
      <c r="AR537">
        <v>-88.484592000000006</v>
      </c>
      <c r="AS537">
        <v>311.7</v>
      </c>
      <c r="AT537">
        <v>23.4</v>
      </c>
      <c r="AU537">
        <v>12</v>
      </c>
      <c r="AV537">
        <v>11</v>
      </c>
      <c r="AW537" t="s">
        <v>226</v>
      </c>
      <c r="AX537">
        <v>1</v>
      </c>
      <c r="AY537">
        <v>1.8</v>
      </c>
      <c r="AZ537">
        <v>2.1</v>
      </c>
      <c r="BA537">
        <v>14.471</v>
      </c>
      <c r="BB537">
        <v>40.770000000000003</v>
      </c>
      <c r="BC537">
        <v>2.82</v>
      </c>
      <c r="BD537">
        <v>4.2690000000000001</v>
      </c>
      <c r="BE537">
        <v>3205.0390000000002</v>
      </c>
      <c r="BF537">
        <v>2.3660000000000001</v>
      </c>
      <c r="BG537">
        <v>7.1050000000000004</v>
      </c>
      <c r="BH537">
        <v>13.12</v>
      </c>
      <c r="BI537">
        <v>20.225000000000001</v>
      </c>
      <c r="BJ537">
        <v>6.1959999999999997</v>
      </c>
      <c r="BK537">
        <v>11.443</v>
      </c>
      <c r="BL537">
        <v>17.638999999999999</v>
      </c>
      <c r="BM537">
        <v>0</v>
      </c>
      <c r="BQ537">
        <v>6087.3209999999999</v>
      </c>
      <c r="BR537">
        <v>5.2406000000000001E-2</v>
      </c>
      <c r="BS537">
        <v>0.17899999999999999</v>
      </c>
      <c r="BT537">
        <v>6.0000000000000001E-3</v>
      </c>
      <c r="BU537">
        <v>1.261544</v>
      </c>
      <c r="BV537">
        <v>3.5979000000000001</v>
      </c>
    </row>
    <row r="538" spans="1:74" customFormat="1" x14ac:dyDescent="0.25">
      <c r="A538" s="40">
        <v>41705</v>
      </c>
      <c r="B538" s="41">
        <v>3.9811342592592593E-2</v>
      </c>
      <c r="C538">
        <v>5.4610000000000003</v>
      </c>
      <c r="D538">
        <v>5.3E-3</v>
      </c>
      <c r="E538">
        <v>52.614488000000001</v>
      </c>
      <c r="F538">
        <v>115.3</v>
      </c>
      <c r="G538">
        <v>205.6</v>
      </c>
      <c r="H538">
        <v>-18</v>
      </c>
      <c r="J538">
        <v>13.58</v>
      </c>
      <c r="K538">
        <v>0.95730000000000004</v>
      </c>
      <c r="L538">
        <v>5.2282000000000002</v>
      </c>
      <c r="M538">
        <v>5.0000000000000001E-3</v>
      </c>
      <c r="N538">
        <v>110.38460000000001</v>
      </c>
      <c r="O538">
        <v>196.83080000000001</v>
      </c>
      <c r="P538">
        <v>307.2</v>
      </c>
      <c r="Q538">
        <v>96.2697</v>
      </c>
      <c r="R538">
        <v>171.66200000000001</v>
      </c>
      <c r="S538">
        <v>267.89999999999998</v>
      </c>
      <c r="T538">
        <v>0</v>
      </c>
      <c r="W538">
        <v>0</v>
      </c>
      <c r="X538">
        <v>12.997999999999999</v>
      </c>
      <c r="Y538">
        <v>12.1</v>
      </c>
      <c r="Z538">
        <v>856</v>
      </c>
      <c r="AA538">
        <v>873</v>
      </c>
      <c r="AB538">
        <v>831</v>
      </c>
      <c r="AC538">
        <v>81</v>
      </c>
      <c r="AD538">
        <v>20.7</v>
      </c>
      <c r="AE538">
        <v>0.48</v>
      </c>
      <c r="AF538">
        <v>971</v>
      </c>
      <c r="AG538">
        <v>-1</v>
      </c>
      <c r="AH538">
        <v>8</v>
      </c>
      <c r="AI538">
        <v>15</v>
      </c>
      <c r="AJ538">
        <v>190.7</v>
      </c>
      <c r="AK538">
        <v>187.4</v>
      </c>
      <c r="AL538">
        <v>7</v>
      </c>
      <c r="AM538">
        <v>195</v>
      </c>
      <c r="AN538" t="s">
        <v>155</v>
      </c>
      <c r="AO538">
        <v>2</v>
      </c>
      <c r="AP538" s="42">
        <v>0.78972222222222221</v>
      </c>
      <c r="AQ538">
        <v>47.158563000000001</v>
      </c>
      <c r="AR538">
        <v>-88.484475000000003</v>
      </c>
      <c r="AS538">
        <v>311.3</v>
      </c>
      <c r="AT538">
        <v>22.3</v>
      </c>
      <c r="AU538">
        <v>12</v>
      </c>
      <c r="AV538">
        <v>11</v>
      </c>
      <c r="AW538" t="s">
        <v>226</v>
      </c>
      <c r="AX538">
        <v>1.0243</v>
      </c>
      <c r="AY538">
        <v>1.8405</v>
      </c>
      <c r="AZ538">
        <v>2.1404999999999998</v>
      </c>
      <c r="BA538">
        <v>14.471</v>
      </c>
      <c r="BB538">
        <v>39.28</v>
      </c>
      <c r="BC538">
        <v>2.71</v>
      </c>
      <c r="BD538">
        <v>4.4560000000000004</v>
      </c>
      <c r="BE538">
        <v>3204.752</v>
      </c>
      <c r="BF538">
        <v>1.9650000000000001</v>
      </c>
      <c r="BG538">
        <v>7.0860000000000003</v>
      </c>
      <c r="BH538">
        <v>12.635</v>
      </c>
      <c r="BI538">
        <v>19.721</v>
      </c>
      <c r="BJ538">
        <v>6.18</v>
      </c>
      <c r="BK538">
        <v>11.019</v>
      </c>
      <c r="BL538">
        <v>17.199000000000002</v>
      </c>
      <c r="BM538">
        <v>0</v>
      </c>
      <c r="BQ538">
        <v>5793.1819999999998</v>
      </c>
      <c r="BR538">
        <v>8.8853000000000001E-2</v>
      </c>
      <c r="BS538">
        <v>0.17899999999999999</v>
      </c>
      <c r="BT538">
        <v>6.0000000000000001E-3</v>
      </c>
      <c r="BU538">
        <v>2.1389140000000002</v>
      </c>
      <c r="BV538">
        <v>3.5979000000000001</v>
      </c>
    </row>
    <row r="539" spans="1:74" customFormat="1" x14ac:dyDescent="0.25">
      <c r="A539" s="40">
        <v>41705</v>
      </c>
      <c r="B539" s="41">
        <v>3.9822916666666666E-2</v>
      </c>
      <c r="C539">
        <v>5.7290000000000001</v>
      </c>
      <c r="D539">
        <v>4.4000000000000003E-3</v>
      </c>
      <c r="E539">
        <v>44.186441000000002</v>
      </c>
      <c r="F539">
        <v>116</v>
      </c>
      <c r="G539">
        <v>205.7</v>
      </c>
      <c r="H539">
        <v>-28.6</v>
      </c>
      <c r="J539">
        <v>13.3</v>
      </c>
      <c r="K539">
        <v>0.95520000000000005</v>
      </c>
      <c r="L539">
        <v>5.4722</v>
      </c>
      <c r="M539">
        <v>4.1999999999999997E-3</v>
      </c>
      <c r="N539">
        <v>110.84099999999999</v>
      </c>
      <c r="O539">
        <v>196.49590000000001</v>
      </c>
      <c r="P539">
        <v>307.3</v>
      </c>
      <c r="Q539">
        <v>96.6678</v>
      </c>
      <c r="R539">
        <v>171.37</v>
      </c>
      <c r="S539">
        <v>268</v>
      </c>
      <c r="T539">
        <v>0</v>
      </c>
      <c r="W539">
        <v>0</v>
      </c>
      <c r="X539">
        <v>12.704499999999999</v>
      </c>
      <c r="Y539">
        <v>12</v>
      </c>
      <c r="Z539">
        <v>856</v>
      </c>
      <c r="AA539">
        <v>872</v>
      </c>
      <c r="AB539">
        <v>829</v>
      </c>
      <c r="AC539">
        <v>81</v>
      </c>
      <c r="AD539">
        <v>20.7</v>
      </c>
      <c r="AE539">
        <v>0.48</v>
      </c>
      <c r="AF539">
        <v>971</v>
      </c>
      <c r="AG539">
        <v>-1</v>
      </c>
      <c r="AH539">
        <v>8</v>
      </c>
      <c r="AI539">
        <v>15</v>
      </c>
      <c r="AJ539">
        <v>191</v>
      </c>
      <c r="AK539">
        <v>188</v>
      </c>
      <c r="AL539">
        <v>7.1</v>
      </c>
      <c r="AM539">
        <v>195</v>
      </c>
      <c r="AN539" t="s">
        <v>155</v>
      </c>
      <c r="AO539">
        <v>2</v>
      </c>
      <c r="AP539" s="42">
        <v>0.78973379629629636</v>
      </c>
      <c r="AQ539">
        <v>47.158641000000003</v>
      </c>
      <c r="AR539">
        <v>-88.484385000000003</v>
      </c>
      <c r="AS539">
        <v>311</v>
      </c>
      <c r="AT539">
        <v>21.5</v>
      </c>
      <c r="AU539">
        <v>12</v>
      </c>
      <c r="AV539">
        <v>11</v>
      </c>
      <c r="AW539" t="s">
        <v>226</v>
      </c>
      <c r="AX539">
        <v>1.3324</v>
      </c>
      <c r="AY539">
        <v>2.1947000000000001</v>
      </c>
      <c r="AZ539">
        <v>2.6242999999999999</v>
      </c>
      <c r="BA539">
        <v>14.471</v>
      </c>
      <c r="BB539">
        <v>37.49</v>
      </c>
      <c r="BC539">
        <v>2.59</v>
      </c>
      <c r="BD539">
        <v>4.6870000000000003</v>
      </c>
      <c r="BE539">
        <v>3204.2759999999998</v>
      </c>
      <c r="BF539">
        <v>1.573</v>
      </c>
      <c r="BG539">
        <v>6.7969999999999997</v>
      </c>
      <c r="BH539">
        <v>12.048999999999999</v>
      </c>
      <c r="BI539">
        <v>18.846</v>
      </c>
      <c r="BJ539">
        <v>5.9279999999999999</v>
      </c>
      <c r="BK539">
        <v>10.507999999999999</v>
      </c>
      <c r="BL539">
        <v>16.436</v>
      </c>
      <c r="BM539">
        <v>0</v>
      </c>
      <c r="BQ539">
        <v>5409.11</v>
      </c>
      <c r="BR539">
        <v>0.106812</v>
      </c>
      <c r="BS539">
        <v>0.17829700000000001</v>
      </c>
      <c r="BT539">
        <v>6.0000000000000001E-3</v>
      </c>
      <c r="BU539">
        <v>2.5712320000000002</v>
      </c>
      <c r="BV539">
        <v>3.5837696999999999</v>
      </c>
    </row>
    <row r="540" spans="1:74" customFormat="1" x14ac:dyDescent="0.25">
      <c r="A540" s="40">
        <v>41705</v>
      </c>
      <c r="B540" s="41">
        <v>3.983449074074074E-2</v>
      </c>
      <c r="C540">
        <v>6.2160000000000002</v>
      </c>
      <c r="D540">
        <v>4.7999999999999996E-3</v>
      </c>
      <c r="E540">
        <v>48.267974000000002</v>
      </c>
      <c r="F540">
        <v>122.6</v>
      </c>
      <c r="G540">
        <v>206.4</v>
      </c>
      <c r="H540">
        <v>-1.7</v>
      </c>
      <c r="J540">
        <v>13.07</v>
      </c>
      <c r="K540">
        <v>0.95130000000000003</v>
      </c>
      <c r="L540">
        <v>5.9127999999999998</v>
      </c>
      <c r="M540">
        <v>4.5999999999999999E-3</v>
      </c>
      <c r="N540">
        <v>116.6461</v>
      </c>
      <c r="O540">
        <v>196.34889999999999</v>
      </c>
      <c r="P540">
        <v>313</v>
      </c>
      <c r="Q540">
        <v>101.7306</v>
      </c>
      <c r="R540">
        <v>171.24180000000001</v>
      </c>
      <c r="S540">
        <v>273</v>
      </c>
      <c r="T540">
        <v>0</v>
      </c>
      <c r="W540">
        <v>0</v>
      </c>
      <c r="X540">
        <v>12.4368</v>
      </c>
      <c r="Y540">
        <v>12.1</v>
      </c>
      <c r="Z540">
        <v>855</v>
      </c>
      <c r="AA540">
        <v>872</v>
      </c>
      <c r="AB540">
        <v>829</v>
      </c>
      <c r="AC540">
        <v>81</v>
      </c>
      <c r="AD540">
        <v>20.7</v>
      </c>
      <c r="AE540">
        <v>0.48</v>
      </c>
      <c r="AF540">
        <v>971</v>
      </c>
      <c r="AG540">
        <v>-1</v>
      </c>
      <c r="AH540">
        <v>8</v>
      </c>
      <c r="AI540">
        <v>15</v>
      </c>
      <c r="AJ540">
        <v>191</v>
      </c>
      <c r="AK540">
        <v>187.3</v>
      </c>
      <c r="AL540">
        <v>7.1</v>
      </c>
      <c r="AM540">
        <v>195</v>
      </c>
      <c r="AN540" t="s">
        <v>155</v>
      </c>
      <c r="AO540">
        <v>2</v>
      </c>
      <c r="AP540" s="42">
        <v>0.7897453703703704</v>
      </c>
      <c r="AQ540">
        <v>47.158735</v>
      </c>
      <c r="AR540">
        <v>-88.484322000000006</v>
      </c>
      <c r="AS540">
        <v>310.8</v>
      </c>
      <c r="AT540">
        <v>21.8</v>
      </c>
      <c r="AU540">
        <v>12</v>
      </c>
      <c r="AV540">
        <v>11</v>
      </c>
      <c r="AW540" t="s">
        <v>226</v>
      </c>
      <c r="AX540">
        <v>1.7</v>
      </c>
      <c r="AY540">
        <v>1</v>
      </c>
      <c r="AZ540">
        <v>2.9</v>
      </c>
      <c r="BA540">
        <v>14.471</v>
      </c>
      <c r="BB540">
        <v>34.630000000000003</v>
      </c>
      <c r="BC540">
        <v>2.39</v>
      </c>
      <c r="BD540">
        <v>5.1230000000000002</v>
      </c>
      <c r="BE540">
        <v>3202.5120000000002</v>
      </c>
      <c r="BF540">
        <v>1.583</v>
      </c>
      <c r="BG540">
        <v>6.6159999999999997</v>
      </c>
      <c r="BH540">
        <v>11.137</v>
      </c>
      <c r="BI540">
        <v>17.753</v>
      </c>
      <c r="BJ540">
        <v>5.77</v>
      </c>
      <c r="BK540">
        <v>9.7129999999999992</v>
      </c>
      <c r="BL540">
        <v>15.483000000000001</v>
      </c>
      <c r="BM540">
        <v>0</v>
      </c>
      <c r="BQ540">
        <v>4897.8639999999996</v>
      </c>
      <c r="BR540">
        <v>0.13190199999999999</v>
      </c>
      <c r="BS540">
        <v>0.17940600000000001</v>
      </c>
      <c r="BT540">
        <v>5.2969999999999996E-3</v>
      </c>
      <c r="BU540">
        <v>3.175211</v>
      </c>
      <c r="BV540">
        <v>3.6060606000000002</v>
      </c>
    </row>
    <row r="541" spans="1:74" customFormat="1" x14ac:dyDescent="0.25">
      <c r="A541" s="40">
        <v>41705</v>
      </c>
      <c r="B541" s="41">
        <v>3.9846064814814813E-2</v>
      </c>
      <c r="C541">
        <v>6.6310000000000002</v>
      </c>
      <c r="D541">
        <v>6.4999999999999997E-3</v>
      </c>
      <c r="E541">
        <v>64.7</v>
      </c>
      <c r="F541">
        <v>133.6</v>
      </c>
      <c r="G541">
        <v>214.3</v>
      </c>
      <c r="H541">
        <v>-22</v>
      </c>
      <c r="J541">
        <v>12.83</v>
      </c>
      <c r="K541">
        <v>0.94789999999999996</v>
      </c>
      <c r="L541">
        <v>6.2854999999999999</v>
      </c>
      <c r="M541">
        <v>6.1000000000000004E-3</v>
      </c>
      <c r="N541">
        <v>126.61579999999999</v>
      </c>
      <c r="O541">
        <v>203.13419999999999</v>
      </c>
      <c r="P541">
        <v>329.8</v>
      </c>
      <c r="Q541">
        <v>110.4255</v>
      </c>
      <c r="R541">
        <v>177.15940000000001</v>
      </c>
      <c r="S541">
        <v>287.60000000000002</v>
      </c>
      <c r="T541">
        <v>0</v>
      </c>
      <c r="W541">
        <v>0</v>
      </c>
      <c r="X541">
        <v>12.161</v>
      </c>
      <c r="Y541">
        <v>12</v>
      </c>
      <c r="Z541">
        <v>855</v>
      </c>
      <c r="AA541">
        <v>873</v>
      </c>
      <c r="AB541">
        <v>829</v>
      </c>
      <c r="AC541">
        <v>81</v>
      </c>
      <c r="AD541">
        <v>20.7</v>
      </c>
      <c r="AE541">
        <v>0.48</v>
      </c>
      <c r="AF541">
        <v>971</v>
      </c>
      <c r="AG541">
        <v>-1</v>
      </c>
      <c r="AH541">
        <v>8</v>
      </c>
      <c r="AI541">
        <v>15</v>
      </c>
      <c r="AJ541">
        <v>191</v>
      </c>
      <c r="AK541">
        <v>186.3</v>
      </c>
      <c r="AL541">
        <v>7.1</v>
      </c>
      <c r="AM541">
        <v>195</v>
      </c>
      <c r="AN541" t="s">
        <v>155</v>
      </c>
      <c r="AO541">
        <v>2</v>
      </c>
      <c r="AP541" s="42">
        <v>0.78975694444444444</v>
      </c>
      <c r="AQ541">
        <v>47.158830999999999</v>
      </c>
      <c r="AR541">
        <v>-88.484279999999998</v>
      </c>
      <c r="AS541">
        <v>310.60000000000002</v>
      </c>
      <c r="AT541">
        <v>22.8</v>
      </c>
      <c r="AU541">
        <v>12</v>
      </c>
      <c r="AV541">
        <v>11</v>
      </c>
      <c r="AW541" t="s">
        <v>226</v>
      </c>
      <c r="AX541">
        <v>1.6595</v>
      </c>
      <c r="AY541">
        <v>1.0162</v>
      </c>
      <c r="AZ541">
        <v>2.9081000000000001</v>
      </c>
      <c r="BA541">
        <v>14.471</v>
      </c>
      <c r="BB541">
        <v>32.51</v>
      </c>
      <c r="BC541">
        <v>2.25</v>
      </c>
      <c r="BD541">
        <v>5.4969999999999999</v>
      </c>
      <c r="BE541">
        <v>3200.585</v>
      </c>
      <c r="BF541">
        <v>1.988</v>
      </c>
      <c r="BG541">
        <v>6.7519999999999998</v>
      </c>
      <c r="BH541">
        <v>10.832000000000001</v>
      </c>
      <c r="BI541">
        <v>17.584</v>
      </c>
      <c r="BJ541">
        <v>5.8879999999999999</v>
      </c>
      <c r="BK541">
        <v>9.4469999999999992</v>
      </c>
      <c r="BL541">
        <v>15.335000000000001</v>
      </c>
      <c r="BM541">
        <v>0</v>
      </c>
      <c r="BQ541">
        <v>4502.5559999999996</v>
      </c>
      <c r="BR541">
        <v>0.14129700000000001</v>
      </c>
      <c r="BS541">
        <v>0.178594</v>
      </c>
      <c r="BT541">
        <v>5.7029999999999997E-3</v>
      </c>
      <c r="BU541">
        <v>3.4013719999999998</v>
      </c>
      <c r="BV541">
        <v>3.5897394</v>
      </c>
    </row>
    <row r="542" spans="1:74" customFormat="1" x14ac:dyDescent="0.25">
      <c r="A542" s="40">
        <v>41705</v>
      </c>
      <c r="B542" s="41">
        <v>3.9857638888888887E-2</v>
      </c>
      <c r="C542">
        <v>7.0780000000000003</v>
      </c>
      <c r="D542">
        <v>7.7999999999999996E-3</v>
      </c>
      <c r="E542">
        <v>77.95</v>
      </c>
      <c r="F542">
        <v>147.9</v>
      </c>
      <c r="G542">
        <v>231.1</v>
      </c>
      <c r="H542">
        <v>-21.1</v>
      </c>
      <c r="J542">
        <v>12.38</v>
      </c>
      <c r="K542">
        <v>0.94430000000000003</v>
      </c>
      <c r="L542">
        <v>6.6837</v>
      </c>
      <c r="M542">
        <v>7.4000000000000003E-3</v>
      </c>
      <c r="N542">
        <v>139.68360000000001</v>
      </c>
      <c r="O542">
        <v>218.2319</v>
      </c>
      <c r="P542">
        <v>357.9</v>
      </c>
      <c r="Q542">
        <v>121.8223</v>
      </c>
      <c r="R542">
        <v>190.32660000000001</v>
      </c>
      <c r="S542">
        <v>312.10000000000002</v>
      </c>
      <c r="T542">
        <v>0</v>
      </c>
      <c r="W542">
        <v>0</v>
      </c>
      <c r="X542">
        <v>11.686999999999999</v>
      </c>
      <c r="Y542">
        <v>12</v>
      </c>
      <c r="Z542">
        <v>856</v>
      </c>
      <c r="AA542">
        <v>872</v>
      </c>
      <c r="AB542">
        <v>830</v>
      </c>
      <c r="AC542">
        <v>81</v>
      </c>
      <c r="AD542">
        <v>20.7</v>
      </c>
      <c r="AE542">
        <v>0.48</v>
      </c>
      <c r="AF542">
        <v>971</v>
      </c>
      <c r="AG542">
        <v>-1</v>
      </c>
      <c r="AH542">
        <v>8</v>
      </c>
      <c r="AI542">
        <v>15</v>
      </c>
      <c r="AJ542">
        <v>191</v>
      </c>
      <c r="AK542">
        <v>186.7</v>
      </c>
      <c r="AL542">
        <v>7</v>
      </c>
      <c r="AM542">
        <v>195</v>
      </c>
      <c r="AN542" t="s">
        <v>155</v>
      </c>
      <c r="AO542">
        <v>2</v>
      </c>
      <c r="AP542" s="42">
        <v>0.78976851851851848</v>
      </c>
      <c r="AQ542">
        <v>47.158929000000001</v>
      </c>
      <c r="AR542">
        <v>-88.484244000000004</v>
      </c>
      <c r="AS542">
        <v>310.3</v>
      </c>
      <c r="AT542">
        <v>24.4</v>
      </c>
      <c r="AU542">
        <v>12</v>
      </c>
      <c r="AV542">
        <v>10</v>
      </c>
      <c r="AW542" t="s">
        <v>232</v>
      </c>
      <c r="AX542">
        <v>1.2323999999999999</v>
      </c>
      <c r="AY542">
        <v>1.1838</v>
      </c>
      <c r="AZ542">
        <v>3.0162</v>
      </c>
      <c r="BA542">
        <v>14.471</v>
      </c>
      <c r="BB542">
        <v>30.51</v>
      </c>
      <c r="BC542">
        <v>2.11</v>
      </c>
      <c r="BD542">
        <v>5.9020000000000001</v>
      </c>
      <c r="BE542">
        <v>3198.9679999999998</v>
      </c>
      <c r="BF542">
        <v>2.242</v>
      </c>
      <c r="BG542">
        <v>7.0010000000000003</v>
      </c>
      <c r="BH542">
        <v>10.938000000000001</v>
      </c>
      <c r="BI542">
        <v>17.940000000000001</v>
      </c>
      <c r="BJ542">
        <v>6.1059999999999999</v>
      </c>
      <c r="BK542">
        <v>9.5399999999999991</v>
      </c>
      <c r="BL542">
        <v>15.646000000000001</v>
      </c>
      <c r="BM542">
        <v>0</v>
      </c>
      <c r="BQ542">
        <v>4067.1970000000001</v>
      </c>
      <c r="BR542">
        <v>0.16630800000000001</v>
      </c>
      <c r="BS542">
        <v>0.17799999999999999</v>
      </c>
      <c r="BT542">
        <v>6.0000000000000001E-3</v>
      </c>
      <c r="BU542">
        <v>4.00345</v>
      </c>
      <c r="BV542">
        <v>3.5777999999999999</v>
      </c>
    </row>
    <row r="543" spans="1:74" customFormat="1" x14ac:dyDescent="0.25">
      <c r="A543" s="40">
        <v>41705</v>
      </c>
      <c r="B543" s="41">
        <v>3.9869212962962967E-2</v>
      </c>
      <c r="C543">
        <v>7.2949999999999999</v>
      </c>
      <c r="D543">
        <v>5.3E-3</v>
      </c>
      <c r="E543">
        <v>52.95</v>
      </c>
      <c r="F543">
        <v>161.5</v>
      </c>
      <c r="G543">
        <v>243.5</v>
      </c>
      <c r="H543">
        <v>-18.7</v>
      </c>
      <c r="J543">
        <v>11.96</v>
      </c>
      <c r="K543">
        <v>0.94259999999999999</v>
      </c>
      <c r="L543">
        <v>6.8765999999999998</v>
      </c>
      <c r="M543">
        <v>5.0000000000000001E-3</v>
      </c>
      <c r="N543">
        <v>152.19739999999999</v>
      </c>
      <c r="O543">
        <v>229.52699999999999</v>
      </c>
      <c r="P543">
        <v>381.7</v>
      </c>
      <c r="Q543">
        <v>132.73589999999999</v>
      </c>
      <c r="R543">
        <v>200.17740000000001</v>
      </c>
      <c r="S543">
        <v>332.9</v>
      </c>
      <c r="T543">
        <v>0</v>
      </c>
      <c r="W543">
        <v>0</v>
      </c>
      <c r="X543">
        <v>11.2721</v>
      </c>
      <c r="Y543">
        <v>12.1</v>
      </c>
      <c r="Z543">
        <v>855</v>
      </c>
      <c r="AA543">
        <v>873</v>
      </c>
      <c r="AB543">
        <v>829</v>
      </c>
      <c r="AC543">
        <v>81</v>
      </c>
      <c r="AD543">
        <v>20.7</v>
      </c>
      <c r="AE543">
        <v>0.48</v>
      </c>
      <c r="AF543">
        <v>971</v>
      </c>
      <c r="AG543">
        <v>-1</v>
      </c>
      <c r="AH543">
        <v>8</v>
      </c>
      <c r="AI543">
        <v>15</v>
      </c>
      <c r="AJ543">
        <v>191</v>
      </c>
      <c r="AK543">
        <v>187.7</v>
      </c>
      <c r="AL543">
        <v>7.1</v>
      </c>
      <c r="AM543">
        <v>195</v>
      </c>
      <c r="AN543" t="s">
        <v>155</v>
      </c>
      <c r="AO543">
        <v>2</v>
      </c>
      <c r="AP543" s="42">
        <v>0.78978009259259263</v>
      </c>
      <c r="AQ543">
        <v>47.159041999999999</v>
      </c>
      <c r="AR543">
        <v>-88.484250000000003</v>
      </c>
      <c r="AS543">
        <v>310.10000000000002</v>
      </c>
      <c r="AT543">
        <v>25.9</v>
      </c>
      <c r="AU543">
        <v>12</v>
      </c>
      <c r="AV543">
        <v>10</v>
      </c>
      <c r="AW543" t="s">
        <v>232</v>
      </c>
      <c r="AX543">
        <v>1.6</v>
      </c>
      <c r="AY543">
        <v>1</v>
      </c>
      <c r="AZ543">
        <v>3.2</v>
      </c>
      <c r="BA543">
        <v>14.471</v>
      </c>
      <c r="BB543">
        <v>29.64</v>
      </c>
      <c r="BC543">
        <v>2.0499999999999998</v>
      </c>
      <c r="BD543">
        <v>6.0880000000000001</v>
      </c>
      <c r="BE543">
        <v>3199.6379999999999</v>
      </c>
      <c r="BF543">
        <v>1.478</v>
      </c>
      <c r="BG543">
        <v>7.4160000000000004</v>
      </c>
      <c r="BH543">
        <v>11.183999999999999</v>
      </c>
      <c r="BI543">
        <v>18.600000000000001</v>
      </c>
      <c r="BJ543">
        <v>6.468</v>
      </c>
      <c r="BK543">
        <v>9.7539999999999996</v>
      </c>
      <c r="BL543">
        <v>16.222000000000001</v>
      </c>
      <c r="BM543">
        <v>0</v>
      </c>
      <c r="BQ543">
        <v>3813.5239999999999</v>
      </c>
      <c r="BR543">
        <v>0.19738700000000001</v>
      </c>
      <c r="BS543">
        <v>0.17799999999999999</v>
      </c>
      <c r="BT543">
        <v>6.0000000000000001E-3</v>
      </c>
      <c r="BU543">
        <v>4.7515989999999997</v>
      </c>
      <c r="BV543">
        <v>3.5777999999999999</v>
      </c>
    </row>
    <row r="544" spans="1:74" customFormat="1" x14ac:dyDescent="0.25">
      <c r="A544" s="40">
        <v>41705</v>
      </c>
      <c r="B544" s="41">
        <v>3.9880787037037034E-2</v>
      </c>
      <c r="C544">
        <v>7.444</v>
      </c>
      <c r="D544">
        <v>4.3E-3</v>
      </c>
      <c r="E544">
        <v>42.65</v>
      </c>
      <c r="F544">
        <v>167.3</v>
      </c>
      <c r="G544">
        <v>243.5</v>
      </c>
      <c r="H544">
        <v>-30</v>
      </c>
      <c r="J544">
        <v>11.56</v>
      </c>
      <c r="K544">
        <v>0.94140000000000001</v>
      </c>
      <c r="L544">
        <v>7.0082000000000004</v>
      </c>
      <c r="M544">
        <v>4.0000000000000001E-3</v>
      </c>
      <c r="N544">
        <v>157.5248</v>
      </c>
      <c r="O544">
        <v>229.19900000000001</v>
      </c>
      <c r="P544">
        <v>386.7</v>
      </c>
      <c r="Q544">
        <v>137.387</v>
      </c>
      <c r="R544">
        <v>199.89850000000001</v>
      </c>
      <c r="S544">
        <v>337.3</v>
      </c>
      <c r="T544">
        <v>0</v>
      </c>
      <c r="W544">
        <v>0</v>
      </c>
      <c r="X544">
        <v>10.8803</v>
      </c>
      <c r="Y544">
        <v>12.1</v>
      </c>
      <c r="Z544">
        <v>854</v>
      </c>
      <c r="AA544">
        <v>873</v>
      </c>
      <c r="AB544">
        <v>828</v>
      </c>
      <c r="AC544">
        <v>81</v>
      </c>
      <c r="AD544">
        <v>20.71</v>
      </c>
      <c r="AE544">
        <v>0.48</v>
      </c>
      <c r="AF544">
        <v>970</v>
      </c>
      <c r="AG544">
        <v>-1</v>
      </c>
      <c r="AH544">
        <v>8</v>
      </c>
      <c r="AI544">
        <v>15</v>
      </c>
      <c r="AJ544">
        <v>191</v>
      </c>
      <c r="AK544">
        <v>188</v>
      </c>
      <c r="AL544">
        <v>7.1</v>
      </c>
      <c r="AM544">
        <v>195</v>
      </c>
      <c r="AN544" t="s">
        <v>155</v>
      </c>
      <c r="AO544">
        <v>2</v>
      </c>
      <c r="AP544" s="42">
        <v>0.78979166666666656</v>
      </c>
      <c r="AQ544">
        <v>47.15916</v>
      </c>
      <c r="AR544">
        <v>-88.484251999999998</v>
      </c>
      <c r="AS544">
        <v>309.8</v>
      </c>
      <c r="AT544">
        <v>27.4</v>
      </c>
      <c r="AU544">
        <v>12</v>
      </c>
      <c r="AV544">
        <v>10</v>
      </c>
      <c r="AW544" t="s">
        <v>232</v>
      </c>
      <c r="AX544">
        <v>1.6243000000000001</v>
      </c>
      <c r="AY544">
        <v>1.0243</v>
      </c>
      <c r="AZ544">
        <v>3.2242999999999999</v>
      </c>
      <c r="BA544">
        <v>14.471</v>
      </c>
      <c r="BB544">
        <v>29.08</v>
      </c>
      <c r="BC544">
        <v>2.0099999999999998</v>
      </c>
      <c r="BD544">
        <v>6.22</v>
      </c>
      <c r="BE544">
        <v>3199.78</v>
      </c>
      <c r="BF544">
        <v>1.167</v>
      </c>
      <c r="BG544">
        <v>7.532</v>
      </c>
      <c r="BH544">
        <v>10.959</v>
      </c>
      <c r="BI544">
        <v>18.491</v>
      </c>
      <c r="BJ544">
        <v>6.569</v>
      </c>
      <c r="BK544">
        <v>9.5579999999999998</v>
      </c>
      <c r="BL544">
        <v>16.126999999999999</v>
      </c>
      <c r="BM544">
        <v>0</v>
      </c>
      <c r="BQ544">
        <v>3612.0590000000002</v>
      </c>
      <c r="BR544">
        <v>0.20529700000000001</v>
      </c>
      <c r="BS544">
        <v>0.17799999999999999</v>
      </c>
      <c r="BT544">
        <v>5.2969999999999996E-3</v>
      </c>
      <c r="BU544">
        <v>4.9420120000000001</v>
      </c>
      <c r="BV544">
        <v>3.5777999999999999</v>
      </c>
    </row>
    <row r="545" spans="1:74" customFormat="1" x14ac:dyDescent="0.25">
      <c r="A545" s="40">
        <v>41705</v>
      </c>
      <c r="B545" s="41">
        <v>3.9892361111111115E-2</v>
      </c>
      <c r="C545">
        <v>7.5650000000000004</v>
      </c>
      <c r="D545">
        <v>4.0000000000000001E-3</v>
      </c>
      <c r="E545">
        <v>40</v>
      </c>
      <c r="F545">
        <v>171.4</v>
      </c>
      <c r="G545">
        <v>249.8</v>
      </c>
      <c r="H545">
        <v>-0.9</v>
      </c>
      <c r="J545">
        <v>11.12</v>
      </c>
      <c r="K545">
        <v>0.9405</v>
      </c>
      <c r="L545">
        <v>7.1148999999999996</v>
      </c>
      <c r="M545">
        <v>3.8E-3</v>
      </c>
      <c r="N545">
        <v>161.2433</v>
      </c>
      <c r="O545">
        <v>234.9599</v>
      </c>
      <c r="P545">
        <v>396.2</v>
      </c>
      <c r="Q545">
        <v>140.62729999999999</v>
      </c>
      <c r="R545">
        <v>204.9187</v>
      </c>
      <c r="S545">
        <v>345.5</v>
      </c>
      <c r="T545">
        <v>0</v>
      </c>
      <c r="W545">
        <v>0</v>
      </c>
      <c r="X545">
        <v>10.4618</v>
      </c>
      <c r="Y545">
        <v>12.1</v>
      </c>
      <c r="Z545">
        <v>854</v>
      </c>
      <c r="AA545">
        <v>872</v>
      </c>
      <c r="AB545">
        <v>828</v>
      </c>
      <c r="AC545">
        <v>81</v>
      </c>
      <c r="AD545">
        <v>20.7</v>
      </c>
      <c r="AE545">
        <v>0.48</v>
      </c>
      <c r="AF545">
        <v>971</v>
      </c>
      <c r="AG545">
        <v>-1</v>
      </c>
      <c r="AH545">
        <v>8</v>
      </c>
      <c r="AI545">
        <v>15</v>
      </c>
      <c r="AJ545">
        <v>191</v>
      </c>
      <c r="AK545">
        <v>188</v>
      </c>
      <c r="AL545">
        <v>7.2</v>
      </c>
      <c r="AM545">
        <v>195</v>
      </c>
      <c r="AN545" t="s">
        <v>155</v>
      </c>
      <c r="AO545">
        <v>2</v>
      </c>
      <c r="AP545" s="42">
        <v>0.78980324074074071</v>
      </c>
      <c r="AQ545">
        <v>47.159284</v>
      </c>
      <c r="AR545">
        <v>-88.484256999999999</v>
      </c>
      <c r="AS545">
        <v>309.8</v>
      </c>
      <c r="AT545">
        <v>29.1</v>
      </c>
      <c r="AU545">
        <v>12</v>
      </c>
      <c r="AV545">
        <v>11</v>
      </c>
      <c r="AW545" t="s">
        <v>226</v>
      </c>
      <c r="AX545">
        <v>1.8838159999999999</v>
      </c>
      <c r="AY545">
        <v>1.332368</v>
      </c>
      <c r="AZ545">
        <v>3.516184</v>
      </c>
      <c r="BA545">
        <v>14.471</v>
      </c>
      <c r="BB545">
        <v>28.63</v>
      </c>
      <c r="BC545">
        <v>1.98</v>
      </c>
      <c r="BD545">
        <v>6.3259999999999996</v>
      </c>
      <c r="BE545">
        <v>3199.6480000000001</v>
      </c>
      <c r="BF545">
        <v>1.077</v>
      </c>
      <c r="BG545">
        <v>7.5940000000000003</v>
      </c>
      <c r="BH545">
        <v>11.065</v>
      </c>
      <c r="BI545">
        <v>18.658999999999999</v>
      </c>
      <c r="BJ545">
        <v>6.6230000000000002</v>
      </c>
      <c r="BK545">
        <v>9.6509999999999998</v>
      </c>
      <c r="BL545">
        <v>16.273</v>
      </c>
      <c r="BM545">
        <v>0</v>
      </c>
      <c r="BQ545">
        <v>3420.866</v>
      </c>
      <c r="BR545">
        <v>0.22890199999999999</v>
      </c>
      <c r="BS545">
        <v>0.178703</v>
      </c>
      <c r="BT545">
        <v>5.0000000000000001E-3</v>
      </c>
      <c r="BU545">
        <v>5.5102440000000001</v>
      </c>
      <c r="BV545">
        <v>3.5919303</v>
      </c>
    </row>
    <row r="546" spans="1:74" customFormat="1" x14ac:dyDescent="0.25">
      <c r="A546" s="40">
        <v>41705</v>
      </c>
      <c r="B546" s="41">
        <v>3.9903935185185181E-2</v>
      </c>
      <c r="C546">
        <v>7.601</v>
      </c>
      <c r="D546">
        <v>4.0000000000000001E-3</v>
      </c>
      <c r="E546">
        <v>40</v>
      </c>
      <c r="F546">
        <v>176.9</v>
      </c>
      <c r="G546">
        <v>254.1</v>
      </c>
      <c r="H546">
        <v>-9.1999999999999993</v>
      </c>
      <c r="J546">
        <v>10.88</v>
      </c>
      <c r="K546">
        <v>0.94020000000000004</v>
      </c>
      <c r="L546">
        <v>7.1462000000000003</v>
      </c>
      <c r="M546">
        <v>3.8E-3</v>
      </c>
      <c r="N546">
        <v>166.32660000000001</v>
      </c>
      <c r="O546">
        <v>238.87029999999999</v>
      </c>
      <c r="P546">
        <v>405.2</v>
      </c>
      <c r="Q546">
        <v>145.05840000000001</v>
      </c>
      <c r="R546">
        <v>208.32589999999999</v>
      </c>
      <c r="S546">
        <v>353.4</v>
      </c>
      <c r="T546">
        <v>0</v>
      </c>
      <c r="W546">
        <v>0</v>
      </c>
      <c r="X546">
        <v>10.2286</v>
      </c>
      <c r="Y546">
        <v>12.1</v>
      </c>
      <c r="Z546">
        <v>854</v>
      </c>
      <c r="AA546">
        <v>872</v>
      </c>
      <c r="AB546">
        <v>828</v>
      </c>
      <c r="AC546">
        <v>81</v>
      </c>
      <c r="AD546">
        <v>20.7</v>
      </c>
      <c r="AE546">
        <v>0.48</v>
      </c>
      <c r="AF546">
        <v>971</v>
      </c>
      <c r="AG546">
        <v>-1</v>
      </c>
      <c r="AH546">
        <v>8</v>
      </c>
      <c r="AI546">
        <v>15</v>
      </c>
      <c r="AJ546">
        <v>191</v>
      </c>
      <c r="AK546">
        <v>187.3</v>
      </c>
      <c r="AL546">
        <v>7.1</v>
      </c>
      <c r="AM546">
        <v>195</v>
      </c>
      <c r="AN546" t="s">
        <v>155</v>
      </c>
      <c r="AO546">
        <v>2</v>
      </c>
      <c r="AP546" s="42">
        <v>0.78981481481481486</v>
      </c>
      <c r="AQ546">
        <v>47.159413999999998</v>
      </c>
      <c r="AR546">
        <v>-88.484260000000006</v>
      </c>
      <c r="AS546">
        <v>309.89999999999998</v>
      </c>
      <c r="AT546">
        <v>30.7</v>
      </c>
      <c r="AU546">
        <v>12</v>
      </c>
      <c r="AV546">
        <v>11</v>
      </c>
      <c r="AW546" t="s">
        <v>226</v>
      </c>
      <c r="AX546">
        <v>1.708008</v>
      </c>
      <c r="AY546">
        <v>1.6439440000000001</v>
      </c>
      <c r="AZ546">
        <v>3.61992</v>
      </c>
      <c r="BA546">
        <v>14.471</v>
      </c>
      <c r="BB546">
        <v>28.5</v>
      </c>
      <c r="BC546">
        <v>1.97</v>
      </c>
      <c r="BD546">
        <v>6.36</v>
      </c>
      <c r="BE546">
        <v>3199.5770000000002</v>
      </c>
      <c r="BF546">
        <v>1.0720000000000001</v>
      </c>
      <c r="BG546">
        <v>7.7990000000000004</v>
      </c>
      <c r="BH546">
        <v>11.2</v>
      </c>
      <c r="BI546">
        <v>18.998000000000001</v>
      </c>
      <c r="BJ546">
        <v>6.8010000000000002</v>
      </c>
      <c r="BK546">
        <v>9.7680000000000007</v>
      </c>
      <c r="BL546">
        <v>16.568999999999999</v>
      </c>
      <c r="BM546">
        <v>0</v>
      </c>
      <c r="BQ546">
        <v>3329.8870000000002</v>
      </c>
      <c r="BR546">
        <v>0.235485</v>
      </c>
      <c r="BS546">
        <v>0.17689099999999999</v>
      </c>
      <c r="BT546">
        <v>5.0000000000000001E-3</v>
      </c>
      <c r="BU546">
        <v>5.6687130000000003</v>
      </c>
      <c r="BV546">
        <v>3.5555091000000001</v>
      </c>
    </row>
    <row r="547" spans="1:74" customFormat="1" x14ac:dyDescent="0.25">
      <c r="A547" s="40">
        <v>41705</v>
      </c>
      <c r="B547" s="41">
        <v>3.9915509259259262E-2</v>
      </c>
      <c r="C547">
        <v>7.85</v>
      </c>
      <c r="D547">
        <v>4.3E-3</v>
      </c>
      <c r="E547">
        <v>42.634537999999999</v>
      </c>
      <c r="F547">
        <v>178.6</v>
      </c>
      <c r="G547">
        <v>266.10000000000002</v>
      </c>
      <c r="H547">
        <v>-0.5</v>
      </c>
      <c r="J547">
        <v>10.63</v>
      </c>
      <c r="K547">
        <v>0.93840000000000001</v>
      </c>
      <c r="L547">
        <v>7.3669000000000002</v>
      </c>
      <c r="M547">
        <v>4.0000000000000001E-3</v>
      </c>
      <c r="N547">
        <v>167.61250000000001</v>
      </c>
      <c r="O547">
        <v>249.72290000000001</v>
      </c>
      <c r="P547">
        <v>417.3</v>
      </c>
      <c r="Q547">
        <v>145.81979999999999</v>
      </c>
      <c r="R547">
        <v>217.2543</v>
      </c>
      <c r="S547">
        <v>363.1</v>
      </c>
      <c r="T547">
        <v>0</v>
      </c>
      <c r="W547">
        <v>0</v>
      </c>
      <c r="X547">
        <v>9.9723000000000006</v>
      </c>
      <c r="Y547">
        <v>12.1</v>
      </c>
      <c r="Z547">
        <v>854</v>
      </c>
      <c r="AA547">
        <v>872</v>
      </c>
      <c r="AB547">
        <v>827</v>
      </c>
      <c r="AC547">
        <v>81</v>
      </c>
      <c r="AD547">
        <v>19.649999999999999</v>
      </c>
      <c r="AE547">
        <v>0.45</v>
      </c>
      <c r="AF547">
        <v>971</v>
      </c>
      <c r="AG547">
        <v>-1.7</v>
      </c>
      <c r="AH547">
        <v>8</v>
      </c>
      <c r="AI547">
        <v>15</v>
      </c>
      <c r="AJ547">
        <v>191</v>
      </c>
      <c r="AK547">
        <v>187</v>
      </c>
      <c r="AL547">
        <v>7.3</v>
      </c>
      <c r="AM547">
        <v>194.8</v>
      </c>
      <c r="AN547" t="s">
        <v>155</v>
      </c>
      <c r="AO547">
        <v>2</v>
      </c>
      <c r="AP547" s="42">
        <v>0.7898263888888889</v>
      </c>
      <c r="AQ547">
        <v>47.159548000000001</v>
      </c>
      <c r="AR547">
        <v>-88.484262000000001</v>
      </c>
      <c r="AS547">
        <v>309.89999999999998</v>
      </c>
      <c r="AT547">
        <v>31.8</v>
      </c>
      <c r="AU547">
        <v>12</v>
      </c>
      <c r="AV547">
        <v>11</v>
      </c>
      <c r="AW547" t="s">
        <v>226</v>
      </c>
      <c r="AX547">
        <v>1.7271000000000001</v>
      </c>
      <c r="AY547">
        <v>1</v>
      </c>
      <c r="AZ547">
        <v>2.6109</v>
      </c>
      <c r="BA547">
        <v>14.471</v>
      </c>
      <c r="BB547">
        <v>27.62</v>
      </c>
      <c r="BC547">
        <v>1.91</v>
      </c>
      <c r="BD547">
        <v>6.5609999999999999</v>
      </c>
      <c r="BE547">
        <v>3198.991</v>
      </c>
      <c r="BF547">
        <v>1.1060000000000001</v>
      </c>
      <c r="BG547">
        <v>7.6219999999999999</v>
      </c>
      <c r="BH547">
        <v>11.356</v>
      </c>
      <c r="BI547">
        <v>18.978000000000002</v>
      </c>
      <c r="BJ547">
        <v>6.6310000000000002</v>
      </c>
      <c r="BK547">
        <v>9.8789999999999996</v>
      </c>
      <c r="BL547">
        <v>16.510000000000002</v>
      </c>
      <c r="BM547">
        <v>0</v>
      </c>
      <c r="BQ547">
        <v>3148.6219999999998</v>
      </c>
      <c r="BR547">
        <v>0.24243600000000001</v>
      </c>
      <c r="BS547">
        <v>0.176703</v>
      </c>
      <c r="BT547">
        <v>5.0000000000000001E-3</v>
      </c>
      <c r="BU547">
        <v>5.8360409999999998</v>
      </c>
      <c r="BV547">
        <v>3.5517303</v>
      </c>
    </row>
    <row r="548" spans="1:74" customFormat="1" x14ac:dyDescent="0.25">
      <c r="A548" s="40">
        <v>41705</v>
      </c>
      <c r="B548" s="41">
        <v>3.9927083333333328E-2</v>
      </c>
      <c r="C548">
        <v>8.0419999999999998</v>
      </c>
      <c r="D548">
        <v>4.8999999999999998E-3</v>
      </c>
      <c r="E548">
        <v>48.617818</v>
      </c>
      <c r="F548">
        <v>182.3</v>
      </c>
      <c r="G548">
        <v>267</v>
      </c>
      <c r="H548">
        <v>-9.1999999999999993</v>
      </c>
      <c r="J548">
        <v>10.5</v>
      </c>
      <c r="K548">
        <v>0.93689999999999996</v>
      </c>
      <c r="L548">
        <v>7.5346000000000002</v>
      </c>
      <c r="M548">
        <v>4.5999999999999999E-3</v>
      </c>
      <c r="N548">
        <v>170.84989999999999</v>
      </c>
      <c r="O548">
        <v>250.16380000000001</v>
      </c>
      <c r="P548">
        <v>421</v>
      </c>
      <c r="Q548">
        <v>148.49160000000001</v>
      </c>
      <c r="R548">
        <v>217.42619999999999</v>
      </c>
      <c r="S548">
        <v>365.9</v>
      </c>
      <c r="T548">
        <v>0</v>
      </c>
      <c r="W548">
        <v>0</v>
      </c>
      <c r="X548">
        <v>9.8378999999999994</v>
      </c>
      <c r="Y548">
        <v>12.1</v>
      </c>
      <c r="Z548">
        <v>853</v>
      </c>
      <c r="AA548">
        <v>872</v>
      </c>
      <c r="AB548">
        <v>826</v>
      </c>
      <c r="AC548">
        <v>81</v>
      </c>
      <c r="AD548">
        <v>19.23</v>
      </c>
      <c r="AE548">
        <v>0.44</v>
      </c>
      <c r="AF548">
        <v>970</v>
      </c>
      <c r="AG548">
        <v>-2</v>
      </c>
      <c r="AH548">
        <v>8</v>
      </c>
      <c r="AI548">
        <v>15</v>
      </c>
      <c r="AJ548">
        <v>191</v>
      </c>
      <c r="AK548">
        <v>187</v>
      </c>
      <c r="AL548">
        <v>7.3</v>
      </c>
      <c r="AM548">
        <v>194.4</v>
      </c>
      <c r="AN548" t="s">
        <v>155</v>
      </c>
      <c r="AO548">
        <v>2</v>
      </c>
      <c r="AP548" s="42">
        <v>0.78983796296296294</v>
      </c>
      <c r="AQ548">
        <v>47.159678999999997</v>
      </c>
      <c r="AR548">
        <v>-88.484262999999999</v>
      </c>
      <c r="AS548">
        <v>310</v>
      </c>
      <c r="AT548">
        <v>32.299999999999997</v>
      </c>
      <c r="AU548">
        <v>12</v>
      </c>
      <c r="AV548">
        <v>11</v>
      </c>
      <c r="AW548" t="s">
        <v>226</v>
      </c>
      <c r="AX548">
        <v>0.90810000000000002</v>
      </c>
      <c r="AY548">
        <v>1.0081</v>
      </c>
      <c r="AZ548">
        <v>1.6</v>
      </c>
      <c r="BA548">
        <v>14.471</v>
      </c>
      <c r="BB548">
        <v>26.98</v>
      </c>
      <c r="BC548">
        <v>1.86</v>
      </c>
      <c r="BD548">
        <v>6.73</v>
      </c>
      <c r="BE548">
        <v>3198.4079999999999</v>
      </c>
      <c r="BF548">
        <v>1.2310000000000001</v>
      </c>
      <c r="BG548">
        <v>7.5949999999999998</v>
      </c>
      <c r="BH548">
        <v>11.121</v>
      </c>
      <c r="BI548">
        <v>18.716000000000001</v>
      </c>
      <c r="BJ548">
        <v>6.601</v>
      </c>
      <c r="BK548">
        <v>9.6649999999999991</v>
      </c>
      <c r="BL548">
        <v>16.266999999999999</v>
      </c>
      <c r="BM548">
        <v>0</v>
      </c>
      <c r="BQ548">
        <v>3036.5230000000001</v>
      </c>
      <c r="BR548">
        <v>0.23194000000000001</v>
      </c>
      <c r="BS548">
        <v>0.17910899999999999</v>
      </c>
      <c r="BT548">
        <v>5.0000000000000001E-3</v>
      </c>
      <c r="BU548">
        <v>5.5833760000000003</v>
      </c>
      <c r="BV548">
        <v>3.6000909000000001</v>
      </c>
    </row>
    <row r="549" spans="1:74" customFormat="1" x14ac:dyDescent="0.25">
      <c r="A549" s="40">
        <v>41705</v>
      </c>
      <c r="B549" s="41">
        <v>3.9938657407407409E-2</v>
      </c>
      <c r="C549">
        <v>7.6589999999999998</v>
      </c>
      <c r="D549">
        <v>3.2000000000000002E-3</v>
      </c>
      <c r="E549">
        <v>31.965029000000001</v>
      </c>
      <c r="F549">
        <v>188.2</v>
      </c>
      <c r="G549">
        <v>269.8</v>
      </c>
      <c r="H549">
        <v>-20</v>
      </c>
      <c r="J549">
        <v>10.26</v>
      </c>
      <c r="K549">
        <v>0.94</v>
      </c>
      <c r="L549">
        <v>7.2</v>
      </c>
      <c r="M549">
        <v>3.0000000000000001E-3</v>
      </c>
      <c r="N549">
        <v>176.95699999999999</v>
      </c>
      <c r="O549">
        <v>253.65260000000001</v>
      </c>
      <c r="P549">
        <v>430.6</v>
      </c>
      <c r="Q549">
        <v>153.80170000000001</v>
      </c>
      <c r="R549">
        <v>220.4614</v>
      </c>
      <c r="S549">
        <v>374.3</v>
      </c>
      <c r="T549">
        <v>0</v>
      </c>
      <c r="W549">
        <v>0</v>
      </c>
      <c r="X549">
        <v>9.6402999999999999</v>
      </c>
      <c r="Y549">
        <v>12.1</v>
      </c>
      <c r="Z549">
        <v>853</v>
      </c>
      <c r="AA549">
        <v>871</v>
      </c>
      <c r="AB549">
        <v>827</v>
      </c>
      <c r="AC549">
        <v>81</v>
      </c>
      <c r="AD549">
        <v>19.239999999999998</v>
      </c>
      <c r="AE549">
        <v>0.44</v>
      </c>
      <c r="AF549">
        <v>970</v>
      </c>
      <c r="AG549">
        <v>-2</v>
      </c>
      <c r="AH549">
        <v>8</v>
      </c>
      <c r="AI549">
        <v>15</v>
      </c>
      <c r="AJ549">
        <v>191</v>
      </c>
      <c r="AK549">
        <v>187</v>
      </c>
      <c r="AL549">
        <v>7.4</v>
      </c>
      <c r="AM549">
        <v>194</v>
      </c>
      <c r="AN549" t="s">
        <v>155</v>
      </c>
      <c r="AO549">
        <v>2</v>
      </c>
      <c r="AP549" s="42">
        <v>0.78984953703703698</v>
      </c>
      <c r="AQ549">
        <v>47.159813</v>
      </c>
      <c r="AR549">
        <v>-88.484264999999994</v>
      </c>
      <c r="AS549">
        <v>310.10000000000002</v>
      </c>
      <c r="AT549">
        <v>32.799999999999997</v>
      </c>
      <c r="AU549">
        <v>12</v>
      </c>
      <c r="AV549">
        <v>10</v>
      </c>
      <c r="AW549" t="s">
        <v>228</v>
      </c>
      <c r="AX549">
        <v>1</v>
      </c>
      <c r="AY549">
        <v>1.1162000000000001</v>
      </c>
      <c r="AZ549">
        <v>1.6162000000000001</v>
      </c>
      <c r="BA549">
        <v>14.471</v>
      </c>
      <c r="BB549">
        <v>28.29</v>
      </c>
      <c r="BC549">
        <v>1.95</v>
      </c>
      <c r="BD549">
        <v>6.3789999999999996</v>
      </c>
      <c r="BE549">
        <v>3199.8</v>
      </c>
      <c r="BF549">
        <v>0.85</v>
      </c>
      <c r="BG549">
        <v>8.2360000000000007</v>
      </c>
      <c r="BH549">
        <v>11.805</v>
      </c>
      <c r="BI549">
        <v>20.041</v>
      </c>
      <c r="BJ549">
        <v>7.1580000000000004</v>
      </c>
      <c r="BK549">
        <v>10.26</v>
      </c>
      <c r="BL549">
        <v>17.417999999999999</v>
      </c>
      <c r="BM549">
        <v>0</v>
      </c>
      <c r="BQ549">
        <v>3115.1729999999998</v>
      </c>
      <c r="BR549">
        <v>0.23865400000000001</v>
      </c>
      <c r="BS549">
        <v>0.17929700000000001</v>
      </c>
      <c r="BT549">
        <v>5.0000000000000001E-3</v>
      </c>
      <c r="BU549">
        <v>5.7449979999999998</v>
      </c>
      <c r="BV549">
        <v>3.6038697000000002</v>
      </c>
    </row>
    <row r="550" spans="1:74" customFormat="1" x14ac:dyDescent="0.25">
      <c r="A550" s="40">
        <v>41705</v>
      </c>
      <c r="B550" s="41">
        <v>3.9950231481481482E-2</v>
      </c>
      <c r="C550">
        <v>7.34</v>
      </c>
      <c r="D550">
        <v>5.1999999999999998E-3</v>
      </c>
      <c r="E550">
        <v>52.013311000000002</v>
      </c>
      <c r="F550">
        <v>177.7</v>
      </c>
      <c r="G550">
        <v>257.2</v>
      </c>
      <c r="H550">
        <v>-0.9</v>
      </c>
      <c r="J550">
        <v>9.98</v>
      </c>
      <c r="K550">
        <v>0.94259999999999999</v>
      </c>
      <c r="L550">
        <v>6.9184000000000001</v>
      </c>
      <c r="M550">
        <v>4.8999999999999998E-3</v>
      </c>
      <c r="N550">
        <v>167.53639999999999</v>
      </c>
      <c r="O550">
        <v>242.43180000000001</v>
      </c>
      <c r="P550">
        <v>410</v>
      </c>
      <c r="Q550">
        <v>145.61369999999999</v>
      </c>
      <c r="R550">
        <v>210.7089</v>
      </c>
      <c r="S550">
        <v>356.3</v>
      </c>
      <c r="T550">
        <v>0</v>
      </c>
      <c r="W550">
        <v>0</v>
      </c>
      <c r="X550">
        <v>9.4057999999999993</v>
      </c>
      <c r="Y550">
        <v>12.2</v>
      </c>
      <c r="Z550">
        <v>853</v>
      </c>
      <c r="AA550">
        <v>871</v>
      </c>
      <c r="AB550">
        <v>827</v>
      </c>
      <c r="AC550">
        <v>81</v>
      </c>
      <c r="AD550">
        <v>19.239999999999998</v>
      </c>
      <c r="AE550">
        <v>0.44</v>
      </c>
      <c r="AF550">
        <v>970</v>
      </c>
      <c r="AG550">
        <v>-2</v>
      </c>
      <c r="AH550">
        <v>8</v>
      </c>
      <c r="AI550">
        <v>15</v>
      </c>
      <c r="AJ550">
        <v>191</v>
      </c>
      <c r="AK550">
        <v>187</v>
      </c>
      <c r="AL550">
        <v>7.4</v>
      </c>
      <c r="AM550">
        <v>194</v>
      </c>
      <c r="AN550" t="s">
        <v>155</v>
      </c>
      <c r="AO550">
        <v>2</v>
      </c>
      <c r="AP550" s="42">
        <v>0.78986111111111112</v>
      </c>
      <c r="AQ550">
        <v>47.159948999999997</v>
      </c>
      <c r="AR550">
        <v>-88.484264999999994</v>
      </c>
      <c r="AS550">
        <v>310.10000000000002</v>
      </c>
      <c r="AT550">
        <v>33.5</v>
      </c>
      <c r="AU550">
        <v>12</v>
      </c>
      <c r="AV550">
        <v>10</v>
      </c>
      <c r="AW550" t="s">
        <v>228</v>
      </c>
      <c r="AX550">
        <v>1</v>
      </c>
      <c r="AY550">
        <v>1.3081</v>
      </c>
      <c r="AZ550">
        <v>1.8081</v>
      </c>
      <c r="BA550">
        <v>14.471</v>
      </c>
      <c r="BB550">
        <v>29.47</v>
      </c>
      <c r="BC550">
        <v>2.04</v>
      </c>
      <c r="BD550">
        <v>6.0949999999999998</v>
      </c>
      <c r="BE550">
        <v>3199.587</v>
      </c>
      <c r="BF550">
        <v>1.4430000000000001</v>
      </c>
      <c r="BG550">
        <v>8.1140000000000008</v>
      </c>
      <c r="BH550">
        <v>11.741</v>
      </c>
      <c r="BI550">
        <v>19.855</v>
      </c>
      <c r="BJ550">
        <v>7.0519999999999996</v>
      </c>
      <c r="BK550">
        <v>10.205</v>
      </c>
      <c r="BL550">
        <v>17.257000000000001</v>
      </c>
      <c r="BM550">
        <v>0</v>
      </c>
      <c r="BQ550">
        <v>3162.8890000000001</v>
      </c>
      <c r="BR550">
        <v>0.24751100000000001</v>
      </c>
      <c r="BS550">
        <v>0.18110699999999999</v>
      </c>
      <c r="BT550">
        <v>5.0000000000000001E-3</v>
      </c>
      <c r="BU550">
        <v>5.958221</v>
      </c>
      <c r="BV550">
        <v>3.6402507000000002</v>
      </c>
    </row>
    <row r="551" spans="1:74" customFormat="1" x14ac:dyDescent="0.25">
      <c r="A551" s="40">
        <v>41705</v>
      </c>
      <c r="B551" s="41">
        <v>3.9961805555555556E-2</v>
      </c>
      <c r="C551">
        <v>7.5620000000000003</v>
      </c>
      <c r="D551">
        <v>6.0000000000000001E-3</v>
      </c>
      <c r="E551">
        <v>60</v>
      </c>
      <c r="F551">
        <v>166.2</v>
      </c>
      <c r="G551">
        <v>274.8</v>
      </c>
      <c r="H551">
        <v>-18.899999999999999</v>
      </c>
      <c r="J551">
        <v>9.9700000000000006</v>
      </c>
      <c r="K551">
        <v>0.94059999999999999</v>
      </c>
      <c r="L551">
        <v>7.1128</v>
      </c>
      <c r="M551">
        <v>5.5999999999999999E-3</v>
      </c>
      <c r="N551">
        <v>156.31530000000001</v>
      </c>
      <c r="O551">
        <v>258.46499999999997</v>
      </c>
      <c r="P551">
        <v>414.8</v>
      </c>
      <c r="Q551">
        <v>136.18989999999999</v>
      </c>
      <c r="R551">
        <v>225.18790000000001</v>
      </c>
      <c r="S551">
        <v>361.4</v>
      </c>
      <c r="T551">
        <v>0</v>
      </c>
      <c r="W551">
        <v>0</v>
      </c>
      <c r="X551">
        <v>9.3782999999999994</v>
      </c>
      <c r="Y551">
        <v>12.1</v>
      </c>
      <c r="Z551">
        <v>854</v>
      </c>
      <c r="AA551">
        <v>871</v>
      </c>
      <c r="AB551">
        <v>827</v>
      </c>
      <c r="AC551">
        <v>81</v>
      </c>
      <c r="AD551">
        <v>20.27</v>
      </c>
      <c r="AE551">
        <v>0.47</v>
      </c>
      <c r="AF551">
        <v>970</v>
      </c>
      <c r="AG551">
        <v>-1.3</v>
      </c>
      <c r="AH551">
        <v>8</v>
      </c>
      <c r="AI551">
        <v>15</v>
      </c>
      <c r="AJ551">
        <v>191</v>
      </c>
      <c r="AK551">
        <v>187</v>
      </c>
      <c r="AL551">
        <v>7.2</v>
      </c>
      <c r="AM551">
        <v>194</v>
      </c>
      <c r="AN551" t="s">
        <v>155</v>
      </c>
      <c r="AO551">
        <v>2</v>
      </c>
      <c r="AP551" s="42">
        <v>0.78987268518518527</v>
      </c>
      <c r="AQ551">
        <v>47.160088000000002</v>
      </c>
      <c r="AR551">
        <v>-88.484268</v>
      </c>
      <c r="AS551">
        <v>309.89999999999998</v>
      </c>
      <c r="AT551">
        <v>34.200000000000003</v>
      </c>
      <c r="AU551">
        <v>12</v>
      </c>
      <c r="AV551">
        <v>10</v>
      </c>
      <c r="AW551" t="s">
        <v>228</v>
      </c>
      <c r="AX551">
        <v>1</v>
      </c>
      <c r="AY551">
        <v>1.4</v>
      </c>
      <c r="AZ551">
        <v>1.9</v>
      </c>
      <c r="BA551">
        <v>14.471</v>
      </c>
      <c r="BB551">
        <v>28.63</v>
      </c>
      <c r="BC551">
        <v>1.98</v>
      </c>
      <c r="BD551">
        <v>6.3179999999999996</v>
      </c>
      <c r="BE551">
        <v>3198.8040000000001</v>
      </c>
      <c r="BF551">
        <v>1.615</v>
      </c>
      <c r="BG551">
        <v>7.3620000000000001</v>
      </c>
      <c r="BH551">
        <v>12.173</v>
      </c>
      <c r="BI551">
        <v>19.533999999999999</v>
      </c>
      <c r="BJ551">
        <v>6.4139999999999997</v>
      </c>
      <c r="BK551">
        <v>10.605</v>
      </c>
      <c r="BL551">
        <v>17.018999999999998</v>
      </c>
      <c r="BM551">
        <v>0</v>
      </c>
      <c r="BQ551">
        <v>3066.6950000000002</v>
      </c>
      <c r="BR551">
        <v>0.21526999999999999</v>
      </c>
      <c r="BS551">
        <v>0.18129700000000001</v>
      </c>
      <c r="BT551">
        <v>5.0000000000000001E-3</v>
      </c>
      <c r="BU551">
        <v>5.1820940000000002</v>
      </c>
      <c r="BV551">
        <v>3.6440697000000002</v>
      </c>
    </row>
    <row r="552" spans="1:74" customFormat="1" x14ac:dyDescent="0.25">
      <c r="A552" s="40">
        <v>41705</v>
      </c>
      <c r="B552" s="41">
        <v>3.997337962962963E-2</v>
      </c>
      <c r="C552">
        <v>8.3209999999999997</v>
      </c>
      <c r="D552">
        <v>6.0000000000000001E-3</v>
      </c>
      <c r="E552">
        <v>60</v>
      </c>
      <c r="F552">
        <v>165.5</v>
      </c>
      <c r="G552">
        <v>274.60000000000002</v>
      </c>
      <c r="H552">
        <v>-8.4</v>
      </c>
      <c r="J552">
        <v>10.220000000000001</v>
      </c>
      <c r="K552">
        <v>0.9345</v>
      </c>
      <c r="L552">
        <v>7.7762000000000002</v>
      </c>
      <c r="M552">
        <v>5.5999999999999999E-3</v>
      </c>
      <c r="N552">
        <v>154.65969999999999</v>
      </c>
      <c r="O552">
        <v>256.64749999999998</v>
      </c>
      <c r="P552">
        <v>411.3</v>
      </c>
      <c r="Q552">
        <v>134.89019999999999</v>
      </c>
      <c r="R552">
        <v>223.84129999999999</v>
      </c>
      <c r="S552">
        <v>358.7</v>
      </c>
      <c r="T552">
        <v>0</v>
      </c>
      <c r="W552">
        <v>0</v>
      </c>
      <c r="X552">
        <v>9.5521999999999991</v>
      </c>
      <c r="Y552">
        <v>12.1</v>
      </c>
      <c r="Z552">
        <v>854</v>
      </c>
      <c r="AA552">
        <v>871</v>
      </c>
      <c r="AB552">
        <v>826</v>
      </c>
      <c r="AC552">
        <v>81</v>
      </c>
      <c r="AD552">
        <v>20.72</v>
      </c>
      <c r="AE552">
        <v>0.48</v>
      </c>
      <c r="AF552">
        <v>970</v>
      </c>
      <c r="AG552">
        <v>-1</v>
      </c>
      <c r="AH552">
        <v>8</v>
      </c>
      <c r="AI552">
        <v>15</v>
      </c>
      <c r="AJ552">
        <v>191.7</v>
      </c>
      <c r="AK552">
        <v>187.7</v>
      </c>
      <c r="AL552">
        <v>7.1</v>
      </c>
      <c r="AM552">
        <v>194</v>
      </c>
      <c r="AN552" t="s">
        <v>155</v>
      </c>
      <c r="AO552">
        <v>2</v>
      </c>
      <c r="AP552" s="42">
        <v>0.7898842592592592</v>
      </c>
      <c r="AQ552">
        <v>47.160217000000003</v>
      </c>
      <c r="AR552">
        <v>-88.484269999999995</v>
      </c>
      <c r="AS552">
        <v>309.8</v>
      </c>
      <c r="AT552">
        <v>34.5</v>
      </c>
      <c r="AU552">
        <v>12</v>
      </c>
      <c r="AV552">
        <v>10</v>
      </c>
      <c r="AW552" t="s">
        <v>228</v>
      </c>
      <c r="AX552">
        <v>1</v>
      </c>
      <c r="AY552">
        <v>1.4080999999999999</v>
      </c>
      <c r="AZ552">
        <v>1.9</v>
      </c>
      <c r="BA552">
        <v>14.471</v>
      </c>
      <c r="BB552">
        <v>26.11</v>
      </c>
      <c r="BC552">
        <v>1.8</v>
      </c>
      <c r="BD552">
        <v>7.0069999999999997</v>
      </c>
      <c r="BE552">
        <v>3197.5010000000002</v>
      </c>
      <c r="BF552">
        <v>1.4670000000000001</v>
      </c>
      <c r="BG552">
        <v>6.66</v>
      </c>
      <c r="BH552">
        <v>11.051</v>
      </c>
      <c r="BI552">
        <v>17.710999999999999</v>
      </c>
      <c r="BJ552">
        <v>5.8079999999999998</v>
      </c>
      <c r="BK552">
        <v>9.6389999999999993</v>
      </c>
      <c r="BL552">
        <v>15.446999999999999</v>
      </c>
      <c r="BM552">
        <v>0</v>
      </c>
      <c r="BQ552">
        <v>2855.8989999999999</v>
      </c>
      <c r="BR552">
        <v>0.200297</v>
      </c>
      <c r="BS552">
        <v>0.181703</v>
      </c>
      <c r="BT552">
        <v>5.0000000000000001E-3</v>
      </c>
      <c r="BU552">
        <v>4.82165</v>
      </c>
      <c r="BV552">
        <v>3.6522302999999998</v>
      </c>
    </row>
    <row r="553" spans="1:74" customFormat="1" x14ac:dyDescent="0.25">
      <c r="A553" s="40">
        <v>41705</v>
      </c>
      <c r="B553" s="41">
        <v>3.9984953703703703E-2</v>
      </c>
      <c r="C553">
        <v>8.6959999999999997</v>
      </c>
      <c r="D553">
        <v>5.4999999999999997E-3</v>
      </c>
      <c r="E553">
        <v>55.334448000000002</v>
      </c>
      <c r="F553">
        <v>181.1</v>
      </c>
      <c r="G553">
        <v>281.60000000000002</v>
      </c>
      <c r="H553">
        <v>-9.1</v>
      </c>
      <c r="J553">
        <v>10.3</v>
      </c>
      <c r="K553">
        <v>0.93169999999999997</v>
      </c>
      <c r="L553">
        <v>8.1020000000000003</v>
      </c>
      <c r="M553">
        <v>5.1999999999999998E-3</v>
      </c>
      <c r="N553">
        <v>168.72839999999999</v>
      </c>
      <c r="O553">
        <v>262.3997</v>
      </c>
      <c r="P553">
        <v>431.1</v>
      </c>
      <c r="Q553">
        <v>147.16050000000001</v>
      </c>
      <c r="R553">
        <v>228.85820000000001</v>
      </c>
      <c r="S553">
        <v>376</v>
      </c>
      <c r="T553">
        <v>0</v>
      </c>
      <c r="W553">
        <v>0</v>
      </c>
      <c r="X553">
        <v>9.5965000000000007</v>
      </c>
      <c r="Y553">
        <v>12.1</v>
      </c>
      <c r="Z553">
        <v>854</v>
      </c>
      <c r="AA553">
        <v>870</v>
      </c>
      <c r="AB553">
        <v>825</v>
      </c>
      <c r="AC553">
        <v>81</v>
      </c>
      <c r="AD553">
        <v>20.72</v>
      </c>
      <c r="AE553">
        <v>0.48</v>
      </c>
      <c r="AF553">
        <v>970</v>
      </c>
      <c r="AG553">
        <v>-1</v>
      </c>
      <c r="AH553">
        <v>8</v>
      </c>
      <c r="AI553">
        <v>15</v>
      </c>
      <c r="AJ553">
        <v>191.3</v>
      </c>
      <c r="AK553">
        <v>188</v>
      </c>
      <c r="AL553">
        <v>7.3</v>
      </c>
      <c r="AM553">
        <v>194.4</v>
      </c>
      <c r="AN553" t="s">
        <v>155</v>
      </c>
      <c r="AO553">
        <v>2</v>
      </c>
      <c r="AP553" s="42">
        <v>0.7898842592592592</v>
      </c>
      <c r="AQ553">
        <v>47.160240000000002</v>
      </c>
      <c r="AR553">
        <v>-88.484268999999998</v>
      </c>
      <c r="AS553">
        <v>309.8</v>
      </c>
      <c r="AT553">
        <v>34.9</v>
      </c>
      <c r="AU553">
        <v>12</v>
      </c>
      <c r="AV553">
        <v>10</v>
      </c>
      <c r="AW553" t="s">
        <v>228</v>
      </c>
      <c r="AX553">
        <v>1.0324</v>
      </c>
      <c r="AY553">
        <v>1.5324</v>
      </c>
      <c r="AZ553">
        <v>1.9486000000000001</v>
      </c>
      <c r="BA553">
        <v>14.471</v>
      </c>
      <c r="BB553">
        <v>25.02</v>
      </c>
      <c r="BC553">
        <v>1.73</v>
      </c>
      <c r="BD553">
        <v>7.3310000000000004</v>
      </c>
      <c r="BE553">
        <v>3197.1120000000001</v>
      </c>
      <c r="BF553">
        <v>1.2949999999999999</v>
      </c>
      <c r="BG553">
        <v>6.9729999999999999</v>
      </c>
      <c r="BH553">
        <v>10.843</v>
      </c>
      <c r="BI553">
        <v>17.815999999999999</v>
      </c>
      <c r="BJ553">
        <v>6.0810000000000004</v>
      </c>
      <c r="BK553">
        <v>9.4570000000000007</v>
      </c>
      <c r="BL553">
        <v>15.539</v>
      </c>
      <c r="BM553">
        <v>0</v>
      </c>
      <c r="BQ553">
        <v>2753.4639999999999</v>
      </c>
      <c r="BR553">
        <v>0.25694299999999998</v>
      </c>
      <c r="BS553">
        <v>0.182</v>
      </c>
      <c r="BT553">
        <v>5.7029999999999997E-3</v>
      </c>
      <c r="BU553">
        <v>6.1852609999999997</v>
      </c>
      <c r="BV553">
        <v>3.6581999999999999</v>
      </c>
    </row>
    <row r="554" spans="1:74" customFormat="1" x14ac:dyDescent="0.25">
      <c r="A554" s="40">
        <v>41705</v>
      </c>
      <c r="B554" s="41">
        <v>3.9996527777777777E-2</v>
      </c>
      <c r="C554">
        <v>8.73</v>
      </c>
      <c r="D554">
        <v>4.0000000000000001E-3</v>
      </c>
      <c r="E554">
        <v>40</v>
      </c>
      <c r="F554">
        <v>195.4</v>
      </c>
      <c r="G554">
        <v>289.7</v>
      </c>
      <c r="H554">
        <v>-19.100000000000001</v>
      </c>
      <c r="J554">
        <v>9.9600000000000009</v>
      </c>
      <c r="K554">
        <v>0.93149999999999999</v>
      </c>
      <c r="L554">
        <v>8.1316000000000006</v>
      </c>
      <c r="M554">
        <v>3.7000000000000002E-3</v>
      </c>
      <c r="N554">
        <v>181.98910000000001</v>
      </c>
      <c r="O554">
        <v>269.8811</v>
      </c>
      <c r="P554">
        <v>451.9</v>
      </c>
      <c r="Q554">
        <v>158.72620000000001</v>
      </c>
      <c r="R554">
        <v>235.38329999999999</v>
      </c>
      <c r="S554">
        <v>394.1</v>
      </c>
      <c r="T554">
        <v>0</v>
      </c>
      <c r="W554">
        <v>0</v>
      </c>
      <c r="X554">
        <v>9.2764000000000006</v>
      </c>
      <c r="Y554">
        <v>12.1</v>
      </c>
      <c r="Z554">
        <v>853</v>
      </c>
      <c r="AA554">
        <v>870</v>
      </c>
      <c r="AB554">
        <v>824</v>
      </c>
      <c r="AC554">
        <v>81</v>
      </c>
      <c r="AD554">
        <v>20.72</v>
      </c>
      <c r="AE554">
        <v>0.48</v>
      </c>
      <c r="AF554">
        <v>970</v>
      </c>
      <c r="AG554">
        <v>-1</v>
      </c>
      <c r="AH554">
        <v>8</v>
      </c>
      <c r="AI554">
        <v>15</v>
      </c>
      <c r="AJ554">
        <v>191.7</v>
      </c>
      <c r="AK554">
        <v>187.3</v>
      </c>
      <c r="AL554">
        <v>7.3</v>
      </c>
      <c r="AM554">
        <v>194.8</v>
      </c>
      <c r="AN554" t="s">
        <v>155</v>
      </c>
      <c r="AO554">
        <v>2</v>
      </c>
      <c r="AP554" s="42">
        <v>0.78990740740740739</v>
      </c>
      <c r="AQ554">
        <v>47.160514999999997</v>
      </c>
      <c r="AR554">
        <v>-88.484252999999995</v>
      </c>
      <c r="AS554">
        <v>309.89999999999998</v>
      </c>
      <c r="AT554">
        <v>35.1</v>
      </c>
      <c r="AU554">
        <v>12</v>
      </c>
      <c r="AV554">
        <v>10</v>
      </c>
      <c r="AW554" t="s">
        <v>228</v>
      </c>
      <c r="AX554">
        <v>1.4080999999999999</v>
      </c>
      <c r="AY554">
        <v>1.8270999999999999</v>
      </c>
      <c r="AZ554">
        <v>2.5</v>
      </c>
      <c r="BA554">
        <v>14.471</v>
      </c>
      <c r="BB554">
        <v>24.93</v>
      </c>
      <c r="BC554">
        <v>1.72</v>
      </c>
      <c r="BD554">
        <v>7.359</v>
      </c>
      <c r="BE554">
        <v>3197.6260000000002</v>
      </c>
      <c r="BF554">
        <v>0.93300000000000005</v>
      </c>
      <c r="BG554">
        <v>7.4939999999999998</v>
      </c>
      <c r="BH554">
        <v>11.114000000000001</v>
      </c>
      <c r="BI554">
        <v>18.608000000000001</v>
      </c>
      <c r="BJ554">
        <v>6.5359999999999996</v>
      </c>
      <c r="BK554">
        <v>9.6929999999999996</v>
      </c>
      <c r="BL554">
        <v>16.228999999999999</v>
      </c>
      <c r="BM554">
        <v>0</v>
      </c>
      <c r="BQ554">
        <v>2652.335</v>
      </c>
      <c r="BR554">
        <v>0.28662399999999999</v>
      </c>
      <c r="BS554">
        <v>0.182703</v>
      </c>
      <c r="BT554">
        <v>5.2969999999999996E-3</v>
      </c>
      <c r="BU554">
        <v>6.899756</v>
      </c>
      <c r="BV554">
        <v>3.6723303</v>
      </c>
    </row>
    <row r="555" spans="1:74" customFormat="1" x14ac:dyDescent="0.25">
      <c r="A555" s="40">
        <v>41705</v>
      </c>
      <c r="B555" s="41">
        <v>4.000810185185185E-2</v>
      </c>
      <c r="C555">
        <v>8.4120000000000008</v>
      </c>
      <c r="D555">
        <v>4.0000000000000001E-3</v>
      </c>
      <c r="E555">
        <v>40</v>
      </c>
      <c r="F555">
        <v>202.5</v>
      </c>
      <c r="G555">
        <v>292</v>
      </c>
      <c r="H555">
        <v>-1.2</v>
      </c>
      <c r="J555">
        <v>9.4600000000000009</v>
      </c>
      <c r="K555">
        <v>0.93400000000000005</v>
      </c>
      <c r="L555">
        <v>7.8567</v>
      </c>
      <c r="M555">
        <v>3.7000000000000002E-3</v>
      </c>
      <c r="N555">
        <v>189.12979999999999</v>
      </c>
      <c r="O555">
        <v>272.73219999999998</v>
      </c>
      <c r="P555">
        <v>461.9</v>
      </c>
      <c r="Q555">
        <v>164.95410000000001</v>
      </c>
      <c r="R555">
        <v>237.8699</v>
      </c>
      <c r="S555">
        <v>402.8</v>
      </c>
      <c r="T555">
        <v>0</v>
      </c>
      <c r="W555">
        <v>0</v>
      </c>
      <c r="X555">
        <v>8.8317999999999994</v>
      </c>
      <c r="Y555">
        <v>12.1</v>
      </c>
      <c r="Z555">
        <v>853</v>
      </c>
      <c r="AA555">
        <v>870</v>
      </c>
      <c r="AB555">
        <v>822</v>
      </c>
      <c r="AC555">
        <v>81</v>
      </c>
      <c r="AD555">
        <v>20.72</v>
      </c>
      <c r="AE555">
        <v>0.48</v>
      </c>
      <c r="AF555">
        <v>970</v>
      </c>
      <c r="AG555">
        <v>-1</v>
      </c>
      <c r="AH555">
        <v>8.7029999999999994</v>
      </c>
      <c r="AI555">
        <v>15</v>
      </c>
      <c r="AJ555">
        <v>192</v>
      </c>
      <c r="AK555">
        <v>187</v>
      </c>
      <c r="AL555">
        <v>7.4</v>
      </c>
      <c r="AM555">
        <v>195</v>
      </c>
      <c r="AN555" t="s">
        <v>155</v>
      </c>
      <c r="AO555">
        <v>2</v>
      </c>
      <c r="AP555" s="42">
        <v>0.78991898148148154</v>
      </c>
      <c r="AQ555">
        <v>47.160659000000003</v>
      </c>
      <c r="AR555">
        <v>-88.484223</v>
      </c>
      <c r="AS555">
        <v>310</v>
      </c>
      <c r="AT555">
        <v>35.6</v>
      </c>
      <c r="AU555">
        <v>12</v>
      </c>
      <c r="AV555">
        <v>9</v>
      </c>
      <c r="AW555" t="s">
        <v>230</v>
      </c>
      <c r="AX555">
        <v>1.4838</v>
      </c>
      <c r="AY555">
        <v>1.0162</v>
      </c>
      <c r="AZ555">
        <v>2.5081000000000002</v>
      </c>
      <c r="BA555">
        <v>14.471</v>
      </c>
      <c r="BB555">
        <v>25.84</v>
      </c>
      <c r="BC555">
        <v>1.79</v>
      </c>
      <c r="BD555">
        <v>7.069</v>
      </c>
      <c r="BE555">
        <v>3198.1210000000001</v>
      </c>
      <c r="BF555">
        <v>0.96799999999999997</v>
      </c>
      <c r="BG555">
        <v>8.0619999999999994</v>
      </c>
      <c r="BH555">
        <v>11.625999999999999</v>
      </c>
      <c r="BI555">
        <v>19.687999999999999</v>
      </c>
      <c r="BJ555">
        <v>7.032</v>
      </c>
      <c r="BK555">
        <v>10.14</v>
      </c>
      <c r="BL555">
        <v>17.170999999999999</v>
      </c>
      <c r="BM555">
        <v>0</v>
      </c>
      <c r="BQ555">
        <v>2613.9830000000002</v>
      </c>
      <c r="BR555">
        <v>0.30095100000000002</v>
      </c>
      <c r="BS555">
        <v>0.18370300000000001</v>
      </c>
      <c r="BT555">
        <v>5.0000000000000001E-3</v>
      </c>
      <c r="BU555">
        <v>7.2446429999999999</v>
      </c>
      <c r="BV555">
        <v>3.6924302999999998</v>
      </c>
    </row>
    <row r="556" spans="1:74" customFormat="1" x14ac:dyDescent="0.25">
      <c r="A556" s="40">
        <v>41705</v>
      </c>
      <c r="B556" s="41">
        <v>4.0019675925925924E-2</v>
      </c>
      <c r="C556">
        <v>8.0709999999999997</v>
      </c>
      <c r="D556">
        <v>4.7000000000000002E-3</v>
      </c>
      <c r="E556">
        <v>47.485132</v>
      </c>
      <c r="F556">
        <v>198.1</v>
      </c>
      <c r="G556">
        <v>298.2</v>
      </c>
      <c r="H556">
        <v>-18.899999999999999</v>
      </c>
      <c r="J556">
        <v>9.1999999999999993</v>
      </c>
      <c r="K556">
        <v>0.93669999999999998</v>
      </c>
      <c r="L556">
        <v>7.56</v>
      </c>
      <c r="M556">
        <v>4.4000000000000003E-3</v>
      </c>
      <c r="N556">
        <v>185.6018</v>
      </c>
      <c r="O556">
        <v>279.33519999999999</v>
      </c>
      <c r="P556">
        <v>464.9</v>
      </c>
      <c r="Q556">
        <v>161.87710000000001</v>
      </c>
      <c r="R556">
        <v>243.62899999999999</v>
      </c>
      <c r="S556">
        <v>405.5</v>
      </c>
      <c r="T556">
        <v>0</v>
      </c>
      <c r="W556">
        <v>0</v>
      </c>
      <c r="X556">
        <v>8.6180000000000003</v>
      </c>
      <c r="Y556">
        <v>12.1</v>
      </c>
      <c r="Z556">
        <v>853</v>
      </c>
      <c r="AA556">
        <v>871</v>
      </c>
      <c r="AB556">
        <v>822</v>
      </c>
      <c r="AC556">
        <v>81</v>
      </c>
      <c r="AD556">
        <v>20.72</v>
      </c>
      <c r="AE556">
        <v>0.48</v>
      </c>
      <c r="AF556">
        <v>970</v>
      </c>
      <c r="AG556">
        <v>-1</v>
      </c>
      <c r="AH556">
        <v>8.2970000000000006</v>
      </c>
      <c r="AI556">
        <v>15</v>
      </c>
      <c r="AJ556">
        <v>191.3</v>
      </c>
      <c r="AK556">
        <v>187</v>
      </c>
      <c r="AL556">
        <v>7.6</v>
      </c>
      <c r="AM556">
        <v>195</v>
      </c>
      <c r="AN556" t="s">
        <v>155</v>
      </c>
      <c r="AO556">
        <v>2</v>
      </c>
      <c r="AP556" s="42">
        <v>0.78993055555555547</v>
      </c>
      <c r="AQ556">
        <v>47.160809999999998</v>
      </c>
      <c r="AR556">
        <v>-88.484161</v>
      </c>
      <c r="AS556">
        <v>310.10000000000002</v>
      </c>
      <c r="AT556">
        <v>38.299999999999997</v>
      </c>
      <c r="AU556">
        <v>12</v>
      </c>
      <c r="AV556">
        <v>9</v>
      </c>
      <c r="AW556" t="s">
        <v>230</v>
      </c>
      <c r="AX556">
        <v>1.3</v>
      </c>
      <c r="AY556">
        <v>1.2161999999999999</v>
      </c>
      <c r="AZ556">
        <v>2.6080999999999999</v>
      </c>
      <c r="BA556">
        <v>14.471</v>
      </c>
      <c r="BB556">
        <v>26.89</v>
      </c>
      <c r="BC556">
        <v>1.86</v>
      </c>
      <c r="BD556">
        <v>6.7539999999999996</v>
      </c>
      <c r="BE556">
        <v>3198.3969999999999</v>
      </c>
      <c r="BF556">
        <v>1.198</v>
      </c>
      <c r="BG556">
        <v>8.2230000000000008</v>
      </c>
      <c r="BH556">
        <v>12.375999999999999</v>
      </c>
      <c r="BI556">
        <v>20.599</v>
      </c>
      <c r="BJ556">
        <v>7.1719999999999997</v>
      </c>
      <c r="BK556">
        <v>10.794</v>
      </c>
      <c r="BL556">
        <v>17.966000000000001</v>
      </c>
      <c r="BM556">
        <v>0</v>
      </c>
      <c r="BQ556">
        <v>2651.0259999999998</v>
      </c>
      <c r="BR556">
        <v>0.26382</v>
      </c>
      <c r="BS556">
        <v>0.184</v>
      </c>
      <c r="BT556">
        <v>5.0000000000000001E-3</v>
      </c>
      <c r="BU556">
        <v>6.3508069999999996</v>
      </c>
      <c r="BV556">
        <v>3.6983999999999999</v>
      </c>
    </row>
    <row r="557" spans="1:74" customFormat="1" x14ac:dyDescent="0.25">
      <c r="A557" s="40">
        <v>41705</v>
      </c>
      <c r="B557" s="41">
        <v>4.0031250000000004E-2</v>
      </c>
      <c r="C557">
        <v>7.9370000000000003</v>
      </c>
      <c r="D557">
        <v>5.5999999999999999E-3</v>
      </c>
      <c r="E557">
        <v>55.891213</v>
      </c>
      <c r="F557">
        <v>185.9</v>
      </c>
      <c r="G557">
        <v>298.3</v>
      </c>
      <c r="H557">
        <v>-2.4</v>
      </c>
      <c r="J557">
        <v>9.1999999999999993</v>
      </c>
      <c r="K557">
        <v>0.93769999999999998</v>
      </c>
      <c r="L557">
        <v>7.4429999999999996</v>
      </c>
      <c r="M557">
        <v>5.1999999999999998E-3</v>
      </c>
      <c r="N557">
        <v>174.31899999999999</v>
      </c>
      <c r="O557">
        <v>279.73579999999998</v>
      </c>
      <c r="P557">
        <v>454.1</v>
      </c>
      <c r="Q557">
        <v>152.03659999999999</v>
      </c>
      <c r="R557">
        <v>243.97829999999999</v>
      </c>
      <c r="S557">
        <v>396</v>
      </c>
      <c r="T557">
        <v>0</v>
      </c>
      <c r="W557">
        <v>0</v>
      </c>
      <c r="X557">
        <v>8.6268999999999991</v>
      </c>
      <c r="Y557">
        <v>12.1</v>
      </c>
      <c r="Z557">
        <v>853</v>
      </c>
      <c r="AA557">
        <v>870</v>
      </c>
      <c r="AB557">
        <v>821</v>
      </c>
      <c r="AC557">
        <v>81</v>
      </c>
      <c r="AD557">
        <v>20.72</v>
      </c>
      <c r="AE557">
        <v>0.48</v>
      </c>
      <c r="AF557">
        <v>970</v>
      </c>
      <c r="AG557">
        <v>-1</v>
      </c>
      <c r="AH557">
        <v>8.7029999999999994</v>
      </c>
      <c r="AI557">
        <v>15</v>
      </c>
      <c r="AJ557">
        <v>191.7</v>
      </c>
      <c r="AK557">
        <v>187</v>
      </c>
      <c r="AL557">
        <v>7.5</v>
      </c>
      <c r="AM557">
        <v>195</v>
      </c>
      <c r="AN557" t="s">
        <v>155</v>
      </c>
      <c r="AO557">
        <v>2</v>
      </c>
      <c r="AP557" s="42">
        <v>0.78994212962962962</v>
      </c>
      <c r="AQ557">
        <v>47.160964999999997</v>
      </c>
      <c r="AR557">
        <v>-88.484106999999995</v>
      </c>
      <c r="AS557">
        <v>310.3</v>
      </c>
      <c r="AT557">
        <v>38.799999999999997</v>
      </c>
      <c r="AU557">
        <v>12</v>
      </c>
      <c r="AV557">
        <v>8</v>
      </c>
      <c r="AW557" t="s">
        <v>233</v>
      </c>
      <c r="AX557">
        <v>1.2838000000000001</v>
      </c>
      <c r="AY557">
        <v>1.4080999999999999</v>
      </c>
      <c r="AZ557">
        <v>2.6595</v>
      </c>
      <c r="BA557">
        <v>14.471</v>
      </c>
      <c r="BB557">
        <v>27.32</v>
      </c>
      <c r="BC557">
        <v>1.89</v>
      </c>
      <c r="BD557">
        <v>6.6440000000000001</v>
      </c>
      <c r="BE557">
        <v>3198.2910000000002</v>
      </c>
      <c r="BF557">
        <v>1.4330000000000001</v>
      </c>
      <c r="BG557">
        <v>7.8440000000000003</v>
      </c>
      <c r="BH557">
        <v>12.587999999999999</v>
      </c>
      <c r="BI557">
        <v>20.431999999999999</v>
      </c>
      <c r="BJ557">
        <v>6.8419999999999996</v>
      </c>
      <c r="BK557">
        <v>10.978999999999999</v>
      </c>
      <c r="BL557">
        <v>17.82</v>
      </c>
      <c r="BM557">
        <v>0</v>
      </c>
      <c r="BQ557">
        <v>2695.3989999999999</v>
      </c>
      <c r="BR557">
        <v>0.26568399999999998</v>
      </c>
      <c r="BS557">
        <v>0.18470300000000001</v>
      </c>
      <c r="BT557">
        <v>5.0000000000000001E-3</v>
      </c>
      <c r="BU557">
        <v>6.3956780000000002</v>
      </c>
      <c r="BV557">
        <v>3.7125303000000001</v>
      </c>
    </row>
    <row r="558" spans="1:74" customFormat="1" x14ac:dyDescent="0.25">
      <c r="A558" s="40">
        <v>41705</v>
      </c>
      <c r="B558" s="41">
        <v>4.0042824074074078E-2</v>
      </c>
      <c r="C558">
        <v>7.99</v>
      </c>
      <c r="D558">
        <v>5.5999999999999999E-3</v>
      </c>
      <c r="E558">
        <v>55.719092000000003</v>
      </c>
      <c r="F558">
        <v>185.8</v>
      </c>
      <c r="G558">
        <v>300.3</v>
      </c>
      <c r="H558">
        <v>-9</v>
      </c>
      <c r="J558">
        <v>9.32</v>
      </c>
      <c r="K558">
        <v>0.93720000000000003</v>
      </c>
      <c r="L558">
        <v>7.4884000000000004</v>
      </c>
      <c r="M558">
        <v>5.1999999999999998E-3</v>
      </c>
      <c r="N558">
        <v>174.1352</v>
      </c>
      <c r="O558">
        <v>281.44670000000002</v>
      </c>
      <c r="P558">
        <v>455.6</v>
      </c>
      <c r="Q558">
        <v>151.87620000000001</v>
      </c>
      <c r="R558">
        <v>245.47049999999999</v>
      </c>
      <c r="S558">
        <v>397.3</v>
      </c>
      <c r="T558">
        <v>0</v>
      </c>
      <c r="W558">
        <v>0</v>
      </c>
      <c r="X558">
        <v>8.7353000000000005</v>
      </c>
      <c r="Y558">
        <v>12.1</v>
      </c>
      <c r="Z558">
        <v>852</v>
      </c>
      <c r="AA558">
        <v>871</v>
      </c>
      <c r="AB558">
        <v>819</v>
      </c>
      <c r="AC558">
        <v>81</v>
      </c>
      <c r="AD558">
        <v>20.72</v>
      </c>
      <c r="AE558">
        <v>0.48</v>
      </c>
      <c r="AF558">
        <v>970</v>
      </c>
      <c r="AG558">
        <v>-1</v>
      </c>
      <c r="AH558">
        <v>9</v>
      </c>
      <c r="AI558">
        <v>15</v>
      </c>
      <c r="AJ558">
        <v>191.3</v>
      </c>
      <c r="AK558">
        <v>187</v>
      </c>
      <c r="AL558">
        <v>7.3</v>
      </c>
      <c r="AM558">
        <v>195</v>
      </c>
      <c r="AN558" t="s">
        <v>155</v>
      </c>
      <c r="AO558">
        <v>2</v>
      </c>
      <c r="AP558" s="42">
        <v>0.78995370370370377</v>
      </c>
      <c r="AQ558">
        <v>47.161123000000003</v>
      </c>
      <c r="AR558">
        <v>-88.484069000000005</v>
      </c>
      <c r="AS558">
        <v>310.5</v>
      </c>
      <c r="AT558">
        <v>39</v>
      </c>
      <c r="AU558">
        <v>12</v>
      </c>
      <c r="AV558">
        <v>8</v>
      </c>
      <c r="AW558" t="s">
        <v>207</v>
      </c>
      <c r="AX558">
        <v>1.1000000000000001</v>
      </c>
      <c r="AY558">
        <v>1.5</v>
      </c>
      <c r="AZ558">
        <v>2.2000000000000002</v>
      </c>
      <c r="BA558">
        <v>14.471</v>
      </c>
      <c r="BB558">
        <v>27.15</v>
      </c>
      <c r="BC558">
        <v>1.88</v>
      </c>
      <c r="BD558">
        <v>6.6989999999999998</v>
      </c>
      <c r="BE558">
        <v>3198.2089999999998</v>
      </c>
      <c r="BF558">
        <v>1.42</v>
      </c>
      <c r="BG558">
        <v>7.7880000000000003</v>
      </c>
      <c r="BH558">
        <v>12.587999999999999</v>
      </c>
      <c r="BI558">
        <v>20.376000000000001</v>
      </c>
      <c r="BJ558">
        <v>6.7930000000000001</v>
      </c>
      <c r="BK558">
        <v>10.978999999999999</v>
      </c>
      <c r="BL558">
        <v>17.771999999999998</v>
      </c>
      <c r="BM558">
        <v>0</v>
      </c>
      <c r="BQ558">
        <v>2712.6759999999999</v>
      </c>
      <c r="BR558">
        <v>0.26978200000000002</v>
      </c>
      <c r="BS558">
        <v>0.185</v>
      </c>
      <c r="BT558">
        <v>5.0000000000000001E-3</v>
      </c>
      <c r="BU558">
        <v>6.4943270000000002</v>
      </c>
      <c r="BV558">
        <v>3.7185000000000001</v>
      </c>
    </row>
    <row r="559" spans="1:74" customFormat="1" x14ac:dyDescent="0.25">
      <c r="A559" s="40">
        <v>41705</v>
      </c>
      <c r="B559" s="41">
        <v>4.0054398148148145E-2</v>
      </c>
      <c r="C559">
        <v>7.99</v>
      </c>
      <c r="D559">
        <v>5.0000000000000001E-3</v>
      </c>
      <c r="E559">
        <v>50</v>
      </c>
      <c r="F559">
        <v>185.9</v>
      </c>
      <c r="G559">
        <v>300.2</v>
      </c>
      <c r="H559">
        <v>-20</v>
      </c>
      <c r="J559">
        <v>9.5</v>
      </c>
      <c r="K559">
        <v>0.93720000000000003</v>
      </c>
      <c r="L559">
        <v>7.4882999999999997</v>
      </c>
      <c r="M559">
        <v>4.7000000000000002E-3</v>
      </c>
      <c r="N559">
        <v>174.2423</v>
      </c>
      <c r="O559">
        <v>281.35789999999997</v>
      </c>
      <c r="P559">
        <v>455.6</v>
      </c>
      <c r="Q559">
        <v>151.96960000000001</v>
      </c>
      <c r="R559">
        <v>245.3931</v>
      </c>
      <c r="S559">
        <v>397.4</v>
      </c>
      <c r="T559">
        <v>0</v>
      </c>
      <c r="W559">
        <v>0</v>
      </c>
      <c r="X559">
        <v>8.9034999999999993</v>
      </c>
      <c r="Y559">
        <v>12.1</v>
      </c>
      <c r="Z559">
        <v>853</v>
      </c>
      <c r="AA559">
        <v>871</v>
      </c>
      <c r="AB559">
        <v>818</v>
      </c>
      <c r="AC559">
        <v>81</v>
      </c>
      <c r="AD559">
        <v>20.72</v>
      </c>
      <c r="AE559">
        <v>0.48</v>
      </c>
      <c r="AF559">
        <v>970</v>
      </c>
      <c r="AG559">
        <v>-1</v>
      </c>
      <c r="AH559">
        <v>9</v>
      </c>
      <c r="AI559">
        <v>15</v>
      </c>
      <c r="AJ559">
        <v>191</v>
      </c>
      <c r="AK559">
        <v>187</v>
      </c>
      <c r="AL559">
        <v>7.3</v>
      </c>
      <c r="AM559">
        <v>195</v>
      </c>
      <c r="AN559" t="s">
        <v>155</v>
      </c>
      <c r="AO559">
        <v>2</v>
      </c>
      <c r="AP559" s="42">
        <v>0.78996527777777781</v>
      </c>
      <c r="AQ559">
        <v>47.161282999999997</v>
      </c>
      <c r="AR559">
        <v>-88.484053000000003</v>
      </c>
      <c r="AS559">
        <v>310.60000000000002</v>
      </c>
      <c r="AT559">
        <v>39.5</v>
      </c>
      <c r="AU559">
        <v>12</v>
      </c>
      <c r="AV559">
        <v>8</v>
      </c>
      <c r="AW559" t="s">
        <v>207</v>
      </c>
      <c r="AX559">
        <v>1.0838000000000001</v>
      </c>
      <c r="AY559">
        <v>1.4838</v>
      </c>
      <c r="AZ559">
        <v>2.1514000000000002</v>
      </c>
      <c r="BA559">
        <v>14.471</v>
      </c>
      <c r="BB559">
        <v>27.15</v>
      </c>
      <c r="BC559">
        <v>1.88</v>
      </c>
      <c r="BD559">
        <v>6.7</v>
      </c>
      <c r="BE559">
        <v>3198.4389999999999</v>
      </c>
      <c r="BF559">
        <v>1.274</v>
      </c>
      <c r="BG559">
        <v>7.7939999999999996</v>
      </c>
      <c r="BH559">
        <v>12.585000000000001</v>
      </c>
      <c r="BI559">
        <v>20.379000000000001</v>
      </c>
      <c r="BJ559">
        <v>6.7969999999999997</v>
      </c>
      <c r="BK559">
        <v>10.976000000000001</v>
      </c>
      <c r="BL559">
        <v>17.774000000000001</v>
      </c>
      <c r="BM559">
        <v>0</v>
      </c>
      <c r="BQ559">
        <v>2765.1170000000002</v>
      </c>
      <c r="BR559">
        <v>0.25534600000000002</v>
      </c>
      <c r="BS559">
        <v>0.185</v>
      </c>
      <c r="BT559">
        <v>5.0000000000000001E-3</v>
      </c>
      <c r="BU559">
        <v>6.1468170000000004</v>
      </c>
      <c r="BV559">
        <v>3.7185000000000001</v>
      </c>
    </row>
    <row r="560" spans="1:74" customFormat="1" x14ac:dyDescent="0.25">
      <c r="A560" s="40">
        <v>41705</v>
      </c>
      <c r="B560" s="41">
        <v>4.0065972222222225E-2</v>
      </c>
      <c r="C560">
        <v>8.4710000000000001</v>
      </c>
      <c r="D560">
        <v>5.1000000000000004E-3</v>
      </c>
      <c r="E560">
        <v>51.378737999999998</v>
      </c>
      <c r="F560">
        <v>187.2</v>
      </c>
      <c r="G560">
        <v>288.2</v>
      </c>
      <c r="H560">
        <v>-0.5</v>
      </c>
      <c r="J560">
        <v>9.6</v>
      </c>
      <c r="K560">
        <v>0.93340000000000001</v>
      </c>
      <c r="L560">
        <v>7.9074999999999998</v>
      </c>
      <c r="M560">
        <v>4.7999999999999996E-3</v>
      </c>
      <c r="N560">
        <v>174.74100000000001</v>
      </c>
      <c r="O560">
        <v>269.01150000000001</v>
      </c>
      <c r="P560">
        <v>443.8</v>
      </c>
      <c r="Q560">
        <v>152.40450000000001</v>
      </c>
      <c r="R560">
        <v>234.62479999999999</v>
      </c>
      <c r="S560">
        <v>387</v>
      </c>
      <c r="T560">
        <v>0</v>
      </c>
      <c r="W560">
        <v>0</v>
      </c>
      <c r="X560">
        <v>8.9611000000000001</v>
      </c>
      <c r="Y560">
        <v>12.2</v>
      </c>
      <c r="Z560">
        <v>852</v>
      </c>
      <c r="AA560">
        <v>871</v>
      </c>
      <c r="AB560">
        <v>816</v>
      </c>
      <c r="AC560">
        <v>81</v>
      </c>
      <c r="AD560">
        <v>20.72</v>
      </c>
      <c r="AE560">
        <v>0.48</v>
      </c>
      <c r="AF560">
        <v>970</v>
      </c>
      <c r="AG560">
        <v>-1</v>
      </c>
      <c r="AH560">
        <v>8.2970000000000006</v>
      </c>
      <c r="AI560">
        <v>15</v>
      </c>
      <c r="AJ560">
        <v>191.7</v>
      </c>
      <c r="AK560">
        <v>187.7</v>
      </c>
      <c r="AL560">
        <v>7.3</v>
      </c>
      <c r="AM560">
        <v>195</v>
      </c>
      <c r="AN560" t="s">
        <v>155</v>
      </c>
      <c r="AO560">
        <v>2</v>
      </c>
      <c r="AP560" s="42">
        <v>0.78997685185185185</v>
      </c>
      <c r="AQ560">
        <v>47.161445000000001</v>
      </c>
      <c r="AR560">
        <v>-88.484054</v>
      </c>
      <c r="AS560">
        <v>310.7</v>
      </c>
      <c r="AT560">
        <v>39.4</v>
      </c>
      <c r="AU560">
        <v>12</v>
      </c>
      <c r="AV560">
        <v>9</v>
      </c>
      <c r="AW560" t="s">
        <v>230</v>
      </c>
      <c r="AX560">
        <v>0.90810000000000002</v>
      </c>
      <c r="AY560">
        <v>1.3243</v>
      </c>
      <c r="AZ560">
        <v>1.6243000000000001</v>
      </c>
      <c r="BA560">
        <v>14.471</v>
      </c>
      <c r="BB560">
        <v>25.66</v>
      </c>
      <c r="BC560">
        <v>1.77</v>
      </c>
      <c r="BD560">
        <v>7.13</v>
      </c>
      <c r="BE560">
        <v>3197.596</v>
      </c>
      <c r="BF560">
        <v>1.234</v>
      </c>
      <c r="BG560">
        <v>7.4</v>
      </c>
      <c r="BH560">
        <v>11.391999999999999</v>
      </c>
      <c r="BI560">
        <v>18.791</v>
      </c>
      <c r="BJ560">
        <v>6.4539999999999997</v>
      </c>
      <c r="BK560">
        <v>9.9359999999999999</v>
      </c>
      <c r="BL560">
        <v>16.388999999999999</v>
      </c>
      <c r="BM560">
        <v>0</v>
      </c>
      <c r="BQ560">
        <v>2634.761</v>
      </c>
      <c r="BR560">
        <v>0.26054500000000003</v>
      </c>
      <c r="BS560">
        <v>0.18640599999999999</v>
      </c>
      <c r="BT560">
        <v>5.0000000000000001E-3</v>
      </c>
      <c r="BU560">
        <v>6.2719699999999996</v>
      </c>
      <c r="BV560">
        <v>3.7467606</v>
      </c>
    </row>
    <row r="561" spans="1:74" customFormat="1" x14ac:dyDescent="0.25">
      <c r="A561" s="40">
        <v>41705</v>
      </c>
      <c r="B561" s="41">
        <v>4.0077546296296292E-2</v>
      </c>
      <c r="C561">
        <v>9.0129999999999999</v>
      </c>
      <c r="D561">
        <v>6.7999999999999996E-3</v>
      </c>
      <c r="E561">
        <v>67.990032999999997</v>
      </c>
      <c r="F561">
        <v>193.3</v>
      </c>
      <c r="G561">
        <v>292.10000000000002</v>
      </c>
      <c r="H561">
        <v>-10</v>
      </c>
      <c r="J561">
        <v>9.6</v>
      </c>
      <c r="K561">
        <v>0.92920000000000003</v>
      </c>
      <c r="L561">
        <v>8.375</v>
      </c>
      <c r="M561">
        <v>6.3E-3</v>
      </c>
      <c r="N561">
        <v>179.6062</v>
      </c>
      <c r="O561">
        <v>271.4366</v>
      </c>
      <c r="P561">
        <v>451</v>
      </c>
      <c r="Q561">
        <v>156.64779999999999</v>
      </c>
      <c r="R561">
        <v>236.73990000000001</v>
      </c>
      <c r="S561">
        <v>393.4</v>
      </c>
      <c r="T561">
        <v>0</v>
      </c>
      <c r="W561">
        <v>0</v>
      </c>
      <c r="X561">
        <v>8.9206000000000003</v>
      </c>
      <c r="Y561">
        <v>12.1</v>
      </c>
      <c r="Z561">
        <v>853</v>
      </c>
      <c r="AA561">
        <v>870</v>
      </c>
      <c r="AB561">
        <v>813</v>
      </c>
      <c r="AC561">
        <v>81</v>
      </c>
      <c r="AD561">
        <v>20.72</v>
      </c>
      <c r="AE561">
        <v>0.48</v>
      </c>
      <c r="AF561">
        <v>970</v>
      </c>
      <c r="AG561">
        <v>-1</v>
      </c>
      <c r="AH561">
        <v>8</v>
      </c>
      <c r="AI561">
        <v>15</v>
      </c>
      <c r="AJ561">
        <v>191.3</v>
      </c>
      <c r="AK561">
        <v>188</v>
      </c>
      <c r="AL561">
        <v>7.3</v>
      </c>
      <c r="AM561">
        <v>195</v>
      </c>
      <c r="AN561" t="s">
        <v>155</v>
      </c>
      <c r="AO561">
        <v>2</v>
      </c>
      <c r="AP561" s="42">
        <v>0.78998842592592589</v>
      </c>
      <c r="AQ561">
        <v>47.161605000000002</v>
      </c>
      <c r="AR561">
        <v>-88.484084999999993</v>
      </c>
      <c r="AS561">
        <v>311.2</v>
      </c>
      <c r="AT561">
        <v>39.6</v>
      </c>
      <c r="AU561">
        <v>12</v>
      </c>
      <c r="AV561">
        <v>9</v>
      </c>
      <c r="AW561" t="s">
        <v>230</v>
      </c>
      <c r="AX561">
        <v>1.008092</v>
      </c>
      <c r="AY561">
        <v>1.6161840000000001</v>
      </c>
      <c r="AZ561">
        <v>1.9161840000000001</v>
      </c>
      <c r="BA561">
        <v>14.471</v>
      </c>
      <c r="BB561">
        <v>24.17</v>
      </c>
      <c r="BC561">
        <v>1.67</v>
      </c>
      <c r="BD561">
        <v>7.6159999999999997</v>
      </c>
      <c r="BE561">
        <v>3196.2190000000001</v>
      </c>
      <c r="BF561">
        <v>1.5349999999999999</v>
      </c>
      <c r="BG561">
        <v>7.1779999999999999</v>
      </c>
      <c r="BH561">
        <v>10.848000000000001</v>
      </c>
      <c r="BI561">
        <v>18.026</v>
      </c>
      <c r="BJ561">
        <v>6.2610000000000001</v>
      </c>
      <c r="BK561">
        <v>9.4610000000000003</v>
      </c>
      <c r="BL561">
        <v>15.722</v>
      </c>
      <c r="BM561">
        <v>0</v>
      </c>
      <c r="BQ561">
        <v>2475.4079999999999</v>
      </c>
      <c r="BR561">
        <v>0.27484199999999998</v>
      </c>
      <c r="BS561">
        <v>0.18559400000000001</v>
      </c>
      <c r="BT561">
        <v>4.2969999999999996E-3</v>
      </c>
      <c r="BU561">
        <v>6.6161349999999999</v>
      </c>
      <c r="BV561">
        <v>3.7304393999999998</v>
      </c>
    </row>
    <row r="562" spans="1:74" customFormat="1" x14ac:dyDescent="0.25">
      <c r="A562" s="40">
        <v>41705</v>
      </c>
      <c r="B562" s="41">
        <v>4.0089120370370372E-2</v>
      </c>
      <c r="C562">
        <v>9.4030000000000005</v>
      </c>
      <c r="D562">
        <v>4.7999999999999996E-3</v>
      </c>
      <c r="E562">
        <v>48.024999999999999</v>
      </c>
      <c r="F562">
        <v>211.6</v>
      </c>
      <c r="G562">
        <v>292.5</v>
      </c>
      <c r="H562">
        <v>-11.1</v>
      </c>
      <c r="J562">
        <v>9.4600000000000009</v>
      </c>
      <c r="K562">
        <v>0.92630000000000001</v>
      </c>
      <c r="L562">
        <v>8.7104999999999997</v>
      </c>
      <c r="M562">
        <v>4.4000000000000003E-3</v>
      </c>
      <c r="N562">
        <v>195.96770000000001</v>
      </c>
      <c r="O562">
        <v>270.95510000000002</v>
      </c>
      <c r="P562">
        <v>466.9</v>
      </c>
      <c r="Q562">
        <v>170.9179</v>
      </c>
      <c r="R562">
        <v>236.32</v>
      </c>
      <c r="S562">
        <v>407.2</v>
      </c>
      <c r="T562">
        <v>0</v>
      </c>
      <c r="W562">
        <v>0</v>
      </c>
      <c r="X562">
        <v>8.7622</v>
      </c>
      <c r="Y562">
        <v>12.2</v>
      </c>
      <c r="Z562">
        <v>853</v>
      </c>
      <c r="AA562">
        <v>870</v>
      </c>
      <c r="AB562">
        <v>810</v>
      </c>
      <c r="AC562">
        <v>81</v>
      </c>
      <c r="AD562">
        <v>20.72</v>
      </c>
      <c r="AE562">
        <v>0.48</v>
      </c>
      <c r="AF562">
        <v>970</v>
      </c>
      <c r="AG562">
        <v>-1</v>
      </c>
      <c r="AH562">
        <v>8</v>
      </c>
      <c r="AI562">
        <v>15</v>
      </c>
      <c r="AJ562">
        <v>191</v>
      </c>
      <c r="AK562">
        <v>187.3</v>
      </c>
      <c r="AL562">
        <v>7.5</v>
      </c>
      <c r="AM562">
        <v>195</v>
      </c>
      <c r="AN562" t="s">
        <v>155</v>
      </c>
      <c r="AO562">
        <v>2</v>
      </c>
      <c r="AP562" s="42">
        <v>0.79</v>
      </c>
      <c r="AQ562">
        <v>47.161765000000003</v>
      </c>
      <c r="AR562">
        <v>-88.484143000000003</v>
      </c>
      <c r="AS562">
        <v>311.10000000000002</v>
      </c>
      <c r="AT562">
        <v>39.799999999999997</v>
      </c>
      <c r="AU562">
        <v>12</v>
      </c>
      <c r="AV562">
        <v>9</v>
      </c>
      <c r="AW562" t="s">
        <v>230</v>
      </c>
      <c r="AX562">
        <v>1.1160159999999999</v>
      </c>
      <c r="AY562">
        <v>1.7359359999999999</v>
      </c>
      <c r="AZ562">
        <v>2.1080079999999999</v>
      </c>
      <c r="BA562">
        <v>14.471</v>
      </c>
      <c r="BB562">
        <v>23.22</v>
      </c>
      <c r="BC562">
        <v>1.6</v>
      </c>
      <c r="BD562">
        <v>7.9509999999999996</v>
      </c>
      <c r="BE562">
        <v>3196.413</v>
      </c>
      <c r="BF562">
        <v>1.0389999999999999</v>
      </c>
      <c r="BG562">
        <v>7.5309999999999997</v>
      </c>
      <c r="BH562">
        <v>10.412000000000001</v>
      </c>
      <c r="BI562">
        <v>17.943000000000001</v>
      </c>
      <c r="BJ562">
        <v>6.5679999999999996</v>
      </c>
      <c r="BK562">
        <v>9.0809999999999995</v>
      </c>
      <c r="BL562">
        <v>15.65</v>
      </c>
      <c r="BM562">
        <v>0</v>
      </c>
      <c r="BQ562">
        <v>2337.924</v>
      </c>
      <c r="BR562">
        <v>0.3493</v>
      </c>
      <c r="BS562">
        <v>0.187109</v>
      </c>
      <c r="BT562">
        <v>4.7029999999999997E-3</v>
      </c>
      <c r="BU562">
        <v>8.4085239999999999</v>
      </c>
      <c r="BV562">
        <v>3.7608909000000001</v>
      </c>
    </row>
    <row r="563" spans="1:74" customFormat="1" x14ac:dyDescent="0.25">
      <c r="A563" s="40">
        <v>41705</v>
      </c>
      <c r="B563" s="41">
        <v>4.0100694444444439E-2</v>
      </c>
      <c r="C563">
        <v>9.5519999999999996</v>
      </c>
      <c r="D563">
        <v>4.0000000000000001E-3</v>
      </c>
      <c r="E563">
        <v>40</v>
      </c>
      <c r="F563">
        <v>233.6</v>
      </c>
      <c r="G563">
        <v>303.10000000000002</v>
      </c>
      <c r="H563">
        <v>-25</v>
      </c>
      <c r="J563">
        <v>9.06</v>
      </c>
      <c r="K563">
        <v>0.92530000000000001</v>
      </c>
      <c r="L563">
        <v>8.8384999999999998</v>
      </c>
      <c r="M563">
        <v>3.7000000000000002E-3</v>
      </c>
      <c r="N563">
        <v>216.12469999999999</v>
      </c>
      <c r="O563">
        <v>280.47239999999999</v>
      </c>
      <c r="P563">
        <v>496.6</v>
      </c>
      <c r="Q563">
        <v>188.4983</v>
      </c>
      <c r="R563">
        <v>244.6207</v>
      </c>
      <c r="S563">
        <v>433.1</v>
      </c>
      <c r="T563">
        <v>0</v>
      </c>
      <c r="W563">
        <v>0</v>
      </c>
      <c r="X563">
        <v>8.3833000000000002</v>
      </c>
      <c r="Y563">
        <v>12.1</v>
      </c>
      <c r="Z563">
        <v>853</v>
      </c>
      <c r="AA563">
        <v>869</v>
      </c>
      <c r="AB563">
        <v>808</v>
      </c>
      <c r="AC563">
        <v>81</v>
      </c>
      <c r="AD563">
        <v>20.72</v>
      </c>
      <c r="AE563">
        <v>0.48</v>
      </c>
      <c r="AF563">
        <v>970</v>
      </c>
      <c r="AG563">
        <v>-1</v>
      </c>
      <c r="AH563">
        <v>8.7029999999999994</v>
      </c>
      <c r="AI563">
        <v>15</v>
      </c>
      <c r="AJ563">
        <v>191</v>
      </c>
      <c r="AK563">
        <v>187</v>
      </c>
      <c r="AL563">
        <v>7.7</v>
      </c>
      <c r="AM563">
        <v>195</v>
      </c>
      <c r="AN563" t="s">
        <v>155</v>
      </c>
      <c r="AO563">
        <v>1</v>
      </c>
      <c r="AP563" s="42">
        <v>0.79001157407407396</v>
      </c>
      <c r="AQ563">
        <v>47.161923000000002</v>
      </c>
      <c r="AR563">
        <v>-88.484211999999999</v>
      </c>
      <c r="AS563">
        <v>311.3</v>
      </c>
      <c r="AT563">
        <v>40.4</v>
      </c>
      <c r="AU563">
        <v>12</v>
      </c>
      <c r="AV563">
        <v>9</v>
      </c>
      <c r="AW563" t="s">
        <v>230</v>
      </c>
      <c r="AX563">
        <v>1.2676000000000001</v>
      </c>
      <c r="AY563">
        <v>1</v>
      </c>
      <c r="AZ563">
        <v>2.1514000000000002</v>
      </c>
      <c r="BA563">
        <v>14.471</v>
      </c>
      <c r="BB563">
        <v>22.87</v>
      </c>
      <c r="BC563">
        <v>1.58</v>
      </c>
      <c r="BD563">
        <v>8.0760000000000005</v>
      </c>
      <c r="BE563">
        <v>3196.4960000000001</v>
      </c>
      <c r="BF563">
        <v>0.85199999999999998</v>
      </c>
      <c r="BG563">
        <v>8.1850000000000005</v>
      </c>
      <c r="BH563">
        <v>10.622</v>
      </c>
      <c r="BI563">
        <v>18.808</v>
      </c>
      <c r="BJ563">
        <v>7.1390000000000002</v>
      </c>
      <c r="BK563">
        <v>9.2650000000000006</v>
      </c>
      <c r="BL563">
        <v>16.404</v>
      </c>
      <c r="BM563">
        <v>0</v>
      </c>
      <c r="BQ563">
        <v>2204.489</v>
      </c>
      <c r="BR563">
        <v>0.357207</v>
      </c>
      <c r="BS563">
        <v>0.18870300000000001</v>
      </c>
      <c r="BT563">
        <v>5.0000000000000001E-3</v>
      </c>
      <c r="BU563">
        <v>8.598865</v>
      </c>
      <c r="BV563">
        <v>3.7929303000000001</v>
      </c>
    </row>
    <row r="564" spans="1:74" customFormat="1" x14ac:dyDescent="0.25">
      <c r="A564" s="40">
        <v>41705</v>
      </c>
      <c r="B564" s="41">
        <v>4.0112268518518519E-2</v>
      </c>
      <c r="C564">
        <v>9.4610000000000003</v>
      </c>
      <c r="D564">
        <v>4.0000000000000001E-3</v>
      </c>
      <c r="E564">
        <v>40</v>
      </c>
      <c r="F564">
        <v>239.6</v>
      </c>
      <c r="G564">
        <v>294.2</v>
      </c>
      <c r="H564">
        <v>-40.1</v>
      </c>
      <c r="J564">
        <v>8.58</v>
      </c>
      <c r="K564">
        <v>0.92589999999999995</v>
      </c>
      <c r="L564">
        <v>8.7599</v>
      </c>
      <c r="M564">
        <v>3.7000000000000002E-3</v>
      </c>
      <c r="N564">
        <v>221.863</v>
      </c>
      <c r="O564">
        <v>272.40839999999997</v>
      </c>
      <c r="P564">
        <v>494.3</v>
      </c>
      <c r="Q564">
        <v>193.50319999999999</v>
      </c>
      <c r="R564">
        <v>237.58760000000001</v>
      </c>
      <c r="S564">
        <v>431.1</v>
      </c>
      <c r="T564">
        <v>0</v>
      </c>
      <c r="W564">
        <v>0</v>
      </c>
      <c r="X564">
        <v>7.9428000000000001</v>
      </c>
      <c r="Y564">
        <v>12</v>
      </c>
      <c r="Z564">
        <v>852</v>
      </c>
      <c r="AA564">
        <v>868</v>
      </c>
      <c r="AB564">
        <v>807</v>
      </c>
      <c r="AC564">
        <v>81</v>
      </c>
      <c r="AD564">
        <v>20.72</v>
      </c>
      <c r="AE564">
        <v>0.48</v>
      </c>
      <c r="AF564">
        <v>970</v>
      </c>
      <c r="AG564">
        <v>-1</v>
      </c>
      <c r="AH564">
        <v>9</v>
      </c>
      <c r="AI564">
        <v>15</v>
      </c>
      <c r="AJ564">
        <v>191</v>
      </c>
      <c r="AK564">
        <v>187</v>
      </c>
      <c r="AL564">
        <v>7.6</v>
      </c>
      <c r="AM564">
        <v>195</v>
      </c>
      <c r="AN564" t="s">
        <v>155</v>
      </c>
      <c r="AO564">
        <v>1</v>
      </c>
      <c r="AP564" s="42">
        <v>0.79002314814814811</v>
      </c>
      <c r="AQ564">
        <v>47.162087999999997</v>
      </c>
      <c r="AR564">
        <v>-88.484262999999999</v>
      </c>
      <c r="AS564">
        <v>311.5</v>
      </c>
      <c r="AT564">
        <v>41.2</v>
      </c>
      <c r="AU564">
        <v>12</v>
      </c>
      <c r="AV564">
        <v>9</v>
      </c>
      <c r="AW564" t="s">
        <v>230</v>
      </c>
      <c r="AX564">
        <v>0.92430000000000001</v>
      </c>
      <c r="AY564">
        <v>1.0567</v>
      </c>
      <c r="AZ564">
        <v>1.6567000000000001</v>
      </c>
      <c r="BA564">
        <v>14.471</v>
      </c>
      <c r="BB564">
        <v>23.08</v>
      </c>
      <c r="BC564">
        <v>1.6</v>
      </c>
      <c r="BD564">
        <v>8</v>
      </c>
      <c r="BE564">
        <v>3196.6129999999998</v>
      </c>
      <c r="BF564">
        <v>0.86</v>
      </c>
      <c r="BG564">
        <v>8.4779999999999998</v>
      </c>
      <c r="BH564">
        <v>10.41</v>
      </c>
      <c r="BI564">
        <v>18.888000000000002</v>
      </c>
      <c r="BJ564">
        <v>7.3949999999999996</v>
      </c>
      <c r="BK564">
        <v>9.0790000000000006</v>
      </c>
      <c r="BL564">
        <v>16.474</v>
      </c>
      <c r="BM564">
        <v>0</v>
      </c>
      <c r="BQ564">
        <v>2107.4769999999999</v>
      </c>
      <c r="BR564">
        <v>0.341673</v>
      </c>
      <c r="BS564">
        <v>0.18829699999999999</v>
      </c>
      <c r="BT564">
        <v>5.0000000000000001E-3</v>
      </c>
      <c r="BU564">
        <v>8.2249239999999997</v>
      </c>
      <c r="BV564">
        <v>3.7847697</v>
      </c>
    </row>
    <row r="565" spans="1:74" customFormat="1" x14ac:dyDescent="0.25">
      <c r="A565" s="40">
        <v>41705</v>
      </c>
      <c r="B565" s="41">
        <v>4.0123842592592593E-2</v>
      </c>
      <c r="C565">
        <v>9.4689999999999994</v>
      </c>
      <c r="D565">
        <v>4.0000000000000001E-3</v>
      </c>
      <c r="E565">
        <v>40</v>
      </c>
      <c r="F565">
        <v>241.8</v>
      </c>
      <c r="G565">
        <v>293.89999999999998</v>
      </c>
      <c r="H565">
        <v>-11.2</v>
      </c>
      <c r="J565">
        <v>8.23</v>
      </c>
      <c r="K565">
        <v>0.92579999999999996</v>
      </c>
      <c r="L565">
        <v>8.7665000000000006</v>
      </c>
      <c r="M565">
        <v>3.7000000000000002E-3</v>
      </c>
      <c r="N565">
        <v>223.87469999999999</v>
      </c>
      <c r="O565">
        <v>272.08699999999999</v>
      </c>
      <c r="P565">
        <v>496</v>
      </c>
      <c r="Q565">
        <v>195.2577</v>
      </c>
      <c r="R565">
        <v>237.3073</v>
      </c>
      <c r="S565">
        <v>432.6</v>
      </c>
      <c r="T565">
        <v>0</v>
      </c>
      <c r="W565">
        <v>0</v>
      </c>
      <c r="X565">
        <v>7.6197999999999997</v>
      </c>
      <c r="Y565">
        <v>12.1</v>
      </c>
      <c r="Z565">
        <v>850</v>
      </c>
      <c r="AA565">
        <v>867</v>
      </c>
      <c r="AB565">
        <v>805</v>
      </c>
      <c r="AC565">
        <v>81</v>
      </c>
      <c r="AD565">
        <v>20.72</v>
      </c>
      <c r="AE565">
        <v>0.48</v>
      </c>
      <c r="AF565">
        <v>970</v>
      </c>
      <c r="AG565">
        <v>-1</v>
      </c>
      <c r="AH565">
        <v>8.2970000000000006</v>
      </c>
      <c r="AI565">
        <v>15</v>
      </c>
      <c r="AJ565">
        <v>191</v>
      </c>
      <c r="AK565">
        <v>187</v>
      </c>
      <c r="AL565">
        <v>7.4</v>
      </c>
      <c r="AM565">
        <v>195</v>
      </c>
      <c r="AN565" t="s">
        <v>155</v>
      </c>
      <c r="AO565">
        <v>1</v>
      </c>
      <c r="AP565" s="42">
        <v>0.79003472222222226</v>
      </c>
      <c r="AQ565">
        <v>47.162250999999998</v>
      </c>
      <c r="AR565">
        <v>-88.484297999999995</v>
      </c>
      <c r="AS565">
        <v>311.7</v>
      </c>
      <c r="AT565">
        <v>40.200000000000003</v>
      </c>
      <c r="AU565">
        <v>12</v>
      </c>
      <c r="AV565">
        <v>9</v>
      </c>
      <c r="AW565" t="s">
        <v>230</v>
      </c>
      <c r="AX565">
        <v>1.2</v>
      </c>
      <c r="AY565">
        <v>1.7161999999999999</v>
      </c>
      <c r="AZ565">
        <v>2.3081</v>
      </c>
      <c r="BA565">
        <v>14.471</v>
      </c>
      <c r="BB565">
        <v>23.06</v>
      </c>
      <c r="BC565">
        <v>1.59</v>
      </c>
      <c r="BD565">
        <v>8.0139999999999993</v>
      </c>
      <c r="BE565">
        <v>3196.6030000000001</v>
      </c>
      <c r="BF565">
        <v>0.85899999999999999</v>
      </c>
      <c r="BG565">
        <v>8.5489999999999995</v>
      </c>
      <c r="BH565">
        <v>10.39</v>
      </c>
      <c r="BI565">
        <v>18.939</v>
      </c>
      <c r="BJ565">
        <v>7.4560000000000004</v>
      </c>
      <c r="BK565">
        <v>9.0619999999999994</v>
      </c>
      <c r="BL565">
        <v>16.518000000000001</v>
      </c>
      <c r="BM565">
        <v>0</v>
      </c>
      <c r="BQ565">
        <v>2020.2470000000001</v>
      </c>
      <c r="BR565">
        <v>0.31931599999999999</v>
      </c>
      <c r="BS565">
        <v>0.188</v>
      </c>
      <c r="BT565">
        <v>5.0000000000000001E-3</v>
      </c>
      <c r="BU565">
        <v>7.6867349999999997</v>
      </c>
      <c r="BV565">
        <v>3.7787999999999999</v>
      </c>
    </row>
    <row r="566" spans="1:74" customFormat="1" x14ac:dyDescent="0.25">
      <c r="A566" s="40">
        <v>41705</v>
      </c>
      <c r="B566" s="41">
        <v>4.0135416666666666E-2</v>
      </c>
      <c r="C566">
        <v>9.6020000000000003</v>
      </c>
      <c r="D566">
        <v>3.8999999999999998E-3</v>
      </c>
      <c r="E566">
        <v>39.299577999999997</v>
      </c>
      <c r="F566">
        <v>246.9</v>
      </c>
      <c r="G566">
        <v>288.5</v>
      </c>
      <c r="H566">
        <v>-30.1</v>
      </c>
      <c r="J566">
        <v>8.08</v>
      </c>
      <c r="K566">
        <v>0.92490000000000006</v>
      </c>
      <c r="L566">
        <v>8.8805999999999994</v>
      </c>
      <c r="M566">
        <v>3.5999999999999999E-3</v>
      </c>
      <c r="N566">
        <v>228.39009999999999</v>
      </c>
      <c r="O566">
        <v>266.83010000000002</v>
      </c>
      <c r="P566">
        <v>495.2</v>
      </c>
      <c r="Q566">
        <v>198.71190000000001</v>
      </c>
      <c r="R566">
        <v>232.1568</v>
      </c>
      <c r="S566">
        <v>430.9</v>
      </c>
      <c r="T566">
        <v>0</v>
      </c>
      <c r="W566">
        <v>0</v>
      </c>
      <c r="X566">
        <v>7.4726999999999997</v>
      </c>
      <c r="Y566">
        <v>12</v>
      </c>
      <c r="Z566">
        <v>850</v>
      </c>
      <c r="AA566">
        <v>867</v>
      </c>
      <c r="AB566">
        <v>802</v>
      </c>
      <c r="AC566">
        <v>81</v>
      </c>
      <c r="AD566">
        <v>19.68</v>
      </c>
      <c r="AE566">
        <v>0.45</v>
      </c>
      <c r="AF566">
        <v>969</v>
      </c>
      <c r="AG566">
        <v>-1.7</v>
      </c>
      <c r="AH566">
        <v>8</v>
      </c>
      <c r="AI566">
        <v>15</v>
      </c>
      <c r="AJ566">
        <v>191</v>
      </c>
      <c r="AK566">
        <v>187</v>
      </c>
      <c r="AL566">
        <v>7.4</v>
      </c>
      <c r="AM566">
        <v>195</v>
      </c>
      <c r="AN566" t="s">
        <v>155</v>
      </c>
      <c r="AO566">
        <v>1</v>
      </c>
      <c r="AP566" s="42">
        <v>0.7900462962962963</v>
      </c>
      <c r="AQ566">
        <v>47.162422999999997</v>
      </c>
      <c r="AR566">
        <v>-88.484295000000003</v>
      </c>
      <c r="AS566">
        <v>311.89999999999998</v>
      </c>
      <c r="AT566">
        <v>42.3</v>
      </c>
      <c r="AU566">
        <v>12</v>
      </c>
      <c r="AV566">
        <v>9</v>
      </c>
      <c r="AW566" t="s">
        <v>230</v>
      </c>
      <c r="AX566">
        <v>1.2081</v>
      </c>
      <c r="AY566">
        <v>1.8270999999999999</v>
      </c>
      <c r="AZ566">
        <v>2.4</v>
      </c>
      <c r="BA566">
        <v>14.471</v>
      </c>
      <c r="BB566">
        <v>22.76</v>
      </c>
      <c r="BC566">
        <v>1.57</v>
      </c>
      <c r="BD566">
        <v>8.1210000000000004</v>
      </c>
      <c r="BE566">
        <v>3196.4609999999998</v>
      </c>
      <c r="BF566">
        <v>0.83299999999999996</v>
      </c>
      <c r="BG566">
        <v>8.609</v>
      </c>
      <c r="BH566">
        <v>10.058</v>
      </c>
      <c r="BI566">
        <v>18.667000000000002</v>
      </c>
      <c r="BJ566">
        <v>7.49</v>
      </c>
      <c r="BK566">
        <v>8.7509999999999994</v>
      </c>
      <c r="BL566">
        <v>16.241</v>
      </c>
      <c r="BM566">
        <v>0</v>
      </c>
      <c r="BQ566">
        <v>1955.703</v>
      </c>
      <c r="BR566">
        <v>0.33557999999999999</v>
      </c>
      <c r="BS566">
        <v>0.18659500000000001</v>
      </c>
      <c r="BT566">
        <v>5.0000000000000001E-3</v>
      </c>
      <c r="BU566">
        <v>8.0782600000000002</v>
      </c>
      <c r="BV566">
        <v>3.7505595</v>
      </c>
    </row>
    <row r="567" spans="1:74" customFormat="1" x14ac:dyDescent="0.25">
      <c r="A567" s="40">
        <v>41705</v>
      </c>
      <c r="B567" s="41">
        <v>4.014699074074074E-2</v>
      </c>
      <c r="C567">
        <v>9.673</v>
      </c>
      <c r="D567">
        <v>3.0999999999999999E-3</v>
      </c>
      <c r="E567">
        <v>30.860759000000002</v>
      </c>
      <c r="F567">
        <v>257.5</v>
      </c>
      <c r="G567">
        <v>285.39999999999998</v>
      </c>
      <c r="H567">
        <v>-12.7</v>
      </c>
      <c r="J567">
        <v>8</v>
      </c>
      <c r="K567">
        <v>0.92430000000000001</v>
      </c>
      <c r="L567">
        <v>8.9405999999999999</v>
      </c>
      <c r="M567">
        <v>2.8999999999999998E-3</v>
      </c>
      <c r="N567">
        <v>237.95679999999999</v>
      </c>
      <c r="O567">
        <v>263.78579999999999</v>
      </c>
      <c r="P567">
        <v>501.7</v>
      </c>
      <c r="Q567">
        <v>207.33029999999999</v>
      </c>
      <c r="R567">
        <v>229.83500000000001</v>
      </c>
      <c r="S567">
        <v>437.2</v>
      </c>
      <c r="T567">
        <v>0</v>
      </c>
      <c r="W567">
        <v>0</v>
      </c>
      <c r="X567">
        <v>7.3940999999999999</v>
      </c>
      <c r="Y567">
        <v>12</v>
      </c>
      <c r="Z567">
        <v>850</v>
      </c>
      <c r="AA567">
        <v>867</v>
      </c>
      <c r="AB567">
        <v>801</v>
      </c>
      <c r="AC567">
        <v>81</v>
      </c>
      <c r="AD567">
        <v>20.29</v>
      </c>
      <c r="AE567">
        <v>0.47</v>
      </c>
      <c r="AF567">
        <v>969</v>
      </c>
      <c r="AG567">
        <v>-1.3</v>
      </c>
      <c r="AH567">
        <v>8.7027029999999996</v>
      </c>
      <c r="AI567">
        <v>15</v>
      </c>
      <c r="AJ567">
        <v>191</v>
      </c>
      <c r="AK567">
        <v>187</v>
      </c>
      <c r="AL567">
        <v>7.3</v>
      </c>
      <c r="AM567">
        <v>195</v>
      </c>
      <c r="AN567" t="s">
        <v>155</v>
      </c>
      <c r="AO567">
        <v>1</v>
      </c>
      <c r="AP567" s="42">
        <v>0.79005787037037034</v>
      </c>
      <c r="AQ567">
        <v>47.162604999999999</v>
      </c>
      <c r="AR567">
        <v>-88.484266000000005</v>
      </c>
      <c r="AS567">
        <v>312</v>
      </c>
      <c r="AT567">
        <v>43.5</v>
      </c>
      <c r="AU567">
        <v>12</v>
      </c>
      <c r="AV567">
        <v>9</v>
      </c>
      <c r="AW567" t="s">
        <v>230</v>
      </c>
      <c r="AX567">
        <v>1.2757000000000001</v>
      </c>
      <c r="AY567">
        <v>1</v>
      </c>
      <c r="AZ567">
        <v>2.3351999999999999</v>
      </c>
      <c r="BA567">
        <v>14.471</v>
      </c>
      <c r="BB567">
        <v>22.6</v>
      </c>
      <c r="BC567">
        <v>1.56</v>
      </c>
      <c r="BD567">
        <v>8.1950000000000003</v>
      </c>
      <c r="BE567">
        <v>3196.652</v>
      </c>
      <c r="BF567">
        <v>0.64900000000000002</v>
      </c>
      <c r="BG567">
        <v>8.91</v>
      </c>
      <c r="BH567">
        <v>9.8770000000000007</v>
      </c>
      <c r="BI567">
        <v>18.786999999999999</v>
      </c>
      <c r="BJ567">
        <v>7.7629999999999999</v>
      </c>
      <c r="BK567">
        <v>8.6059999999999999</v>
      </c>
      <c r="BL567">
        <v>16.369</v>
      </c>
      <c r="BM567">
        <v>0</v>
      </c>
      <c r="BQ567">
        <v>1922.268</v>
      </c>
      <c r="BR567">
        <v>0.34108100000000002</v>
      </c>
      <c r="BS567">
        <v>0.18740499999999999</v>
      </c>
      <c r="BT567">
        <v>5.0000000000000001E-3</v>
      </c>
      <c r="BU567">
        <v>8.2106750000000002</v>
      </c>
      <c r="BV567">
        <v>3.7668404999999998</v>
      </c>
    </row>
    <row r="568" spans="1:74" customFormat="1" x14ac:dyDescent="0.25">
      <c r="A568" s="40">
        <v>41705</v>
      </c>
      <c r="B568" s="41">
        <v>4.0158564814814814E-2</v>
      </c>
      <c r="C568">
        <v>9.7759999999999998</v>
      </c>
      <c r="D568">
        <v>3.0000000000000001E-3</v>
      </c>
      <c r="E568">
        <v>30</v>
      </c>
      <c r="F568">
        <v>267.5</v>
      </c>
      <c r="G568">
        <v>285.8</v>
      </c>
      <c r="H568">
        <v>-9</v>
      </c>
      <c r="J568">
        <v>7.9</v>
      </c>
      <c r="K568">
        <v>0.92359999999999998</v>
      </c>
      <c r="L568">
        <v>9.0283999999999995</v>
      </c>
      <c r="M568">
        <v>2.8E-3</v>
      </c>
      <c r="N568">
        <v>247.02189999999999</v>
      </c>
      <c r="O568">
        <v>263.98009999999999</v>
      </c>
      <c r="P568">
        <v>511</v>
      </c>
      <c r="Q568">
        <v>214.92509999999999</v>
      </c>
      <c r="R568">
        <v>229.6798</v>
      </c>
      <c r="S568">
        <v>444.6</v>
      </c>
      <c r="T568">
        <v>0</v>
      </c>
      <c r="W568">
        <v>0</v>
      </c>
      <c r="X568">
        <v>7.2961</v>
      </c>
      <c r="Y568">
        <v>12</v>
      </c>
      <c r="Z568">
        <v>850</v>
      </c>
      <c r="AA568">
        <v>867</v>
      </c>
      <c r="AB568">
        <v>801</v>
      </c>
      <c r="AC568">
        <v>81</v>
      </c>
      <c r="AD568">
        <v>19.690000000000001</v>
      </c>
      <c r="AE568">
        <v>0.45</v>
      </c>
      <c r="AF568">
        <v>969</v>
      </c>
      <c r="AG568">
        <v>-1.7</v>
      </c>
      <c r="AH568">
        <v>8.2970000000000006</v>
      </c>
      <c r="AI568">
        <v>15</v>
      </c>
      <c r="AJ568">
        <v>191</v>
      </c>
      <c r="AK568">
        <v>187</v>
      </c>
      <c r="AL568">
        <v>7.4</v>
      </c>
      <c r="AM568">
        <v>195</v>
      </c>
      <c r="AN568" t="s">
        <v>155</v>
      </c>
      <c r="AO568">
        <v>1</v>
      </c>
      <c r="AP568" s="42">
        <v>0.79006944444444438</v>
      </c>
      <c r="AQ568">
        <v>47.162784000000002</v>
      </c>
      <c r="AR568">
        <v>-88.484261000000004</v>
      </c>
      <c r="AS568">
        <v>312.5</v>
      </c>
      <c r="AT568">
        <v>44</v>
      </c>
      <c r="AU568">
        <v>12</v>
      </c>
      <c r="AV568">
        <v>9</v>
      </c>
      <c r="AW568" t="s">
        <v>230</v>
      </c>
      <c r="AX568">
        <v>1</v>
      </c>
      <c r="AY568">
        <v>1</v>
      </c>
      <c r="AZ568">
        <v>1.6</v>
      </c>
      <c r="BA568">
        <v>14.471</v>
      </c>
      <c r="BB568">
        <v>22.37</v>
      </c>
      <c r="BC568">
        <v>1.55</v>
      </c>
      <c r="BD568">
        <v>8.2769999999999992</v>
      </c>
      <c r="BE568">
        <v>3196.5540000000001</v>
      </c>
      <c r="BF568">
        <v>0.624</v>
      </c>
      <c r="BG568">
        <v>9.1590000000000007</v>
      </c>
      <c r="BH568">
        <v>9.7880000000000003</v>
      </c>
      <c r="BI568">
        <v>18.946999999999999</v>
      </c>
      <c r="BJ568">
        <v>7.9690000000000003</v>
      </c>
      <c r="BK568">
        <v>8.516</v>
      </c>
      <c r="BL568">
        <v>16.484999999999999</v>
      </c>
      <c r="BM568">
        <v>0</v>
      </c>
      <c r="BQ568">
        <v>1878.28</v>
      </c>
      <c r="BR568">
        <v>0.358684</v>
      </c>
      <c r="BS568">
        <v>0.18729699999999999</v>
      </c>
      <c r="BT568">
        <v>4.2969999999999996E-3</v>
      </c>
      <c r="BU568">
        <v>8.6344209999999997</v>
      </c>
      <c r="BV568">
        <v>3.7646696999999998</v>
      </c>
    </row>
    <row r="569" spans="1:74" customFormat="1" x14ac:dyDescent="0.25">
      <c r="A569" s="40">
        <v>41705</v>
      </c>
      <c r="B569" s="41">
        <v>4.0170138888888887E-2</v>
      </c>
      <c r="C569">
        <v>9.3650000000000002</v>
      </c>
      <c r="D569">
        <v>2.3999999999999998E-3</v>
      </c>
      <c r="E569">
        <v>24.215017</v>
      </c>
      <c r="F569">
        <v>275.3</v>
      </c>
      <c r="G569">
        <v>277.5</v>
      </c>
      <c r="H569">
        <v>-29.3</v>
      </c>
      <c r="J569">
        <v>7.8</v>
      </c>
      <c r="K569">
        <v>0.92679999999999996</v>
      </c>
      <c r="L569">
        <v>8.6793999999999993</v>
      </c>
      <c r="M569">
        <v>2.2000000000000001E-3</v>
      </c>
      <c r="N569">
        <v>255.14449999999999</v>
      </c>
      <c r="O569">
        <v>257.1866</v>
      </c>
      <c r="P569">
        <v>512.29999999999995</v>
      </c>
      <c r="Q569">
        <v>221.76849999999999</v>
      </c>
      <c r="R569">
        <v>223.54339999999999</v>
      </c>
      <c r="S569">
        <v>445.3</v>
      </c>
      <c r="T569">
        <v>0</v>
      </c>
      <c r="W569">
        <v>0</v>
      </c>
      <c r="X569">
        <v>7.2286999999999999</v>
      </c>
      <c r="Y569">
        <v>12</v>
      </c>
      <c r="Z569">
        <v>850</v>
      </c>
      <c r="AA569">
        <v>867</v>
      </c>
      <c r="AB569">
        <v>800</v>
      </c>
      <c r="AC569">
        <v>81</v>
      </c>
      <c r="AD569">
        <v>19.260000000000002</v>
      </c>
      <c r="AE569">
        <v>0.44</v>
      </c>
      <c r="AF569">
        <v>969</v>
      </c>
      <c r="AG569">
        <v>-2</v>
      </c>
      <c r="AH569">
        <v>8</v>
      </c>
      <c r="AI569">
        <v>15</v>
      </c>
      <c r="AJ569">
        <v>191</v>
      </c>
      <c r="AK569">
        <v>186.3</v>
      </c>
      <c r="AL569">
        <v>7.4</v>
      </c>
      <c r="AM569">
        <v>195</v>
      </c>
      <c r="AN569" t="s">
        <v>155</v>
      </c>
      <c r="AO569">
        <v>1</v>
      </c>
      <c r="AP569" s="42">
        <v>0.79008101851851853</v>
      </c>
      <c r="AQ569">
        <v>47.162962</v>
      </c>
      <c r="AR569">
        <v>-88.484307000000001</v>
      </c>
      <c r="AS569">
        <v>312.7</v>
      </c>
      <c r="AT569">
        <v>44.2</v>
      </c>
      <c r="AU569">
        <v>12</v>
      </c>
      <c r="AV569">
        <v>9</v>
      </c>
      <c r="AW569" t="s">
        <v>230</v>
      </c>
      <c r="AX569">
        <v>1.0162</v>
      </c>
      <c r="AY569">
        <v>1.0567</v>
      </c>
      <c r="AZ569">
        <v>1.6567000000000001</v>
      </c>
      <c r="BA569">
        <v>14.471</v>
      </c>
      <c r="BB569">
        <v>23.31</v>
      </c>
      <c r="BC569">
        <v>1.61</v>
      </c>
      <c r="BD569">
        <v>7.9029999999999996</v>
      </c>
      <c r="BE569">
        <v>3197.28</v>
      </c>
      <c r="BF569">
        <v>0.52600000000000002</v>
      </c>
      <c r="BG569">
        <v>9.843</v>
      </c>
      <c r="BH569">
        <v>9.9220000000000006</v>
      </c>
      <c r="BI569">
        <v>19.763999999999999</v>
      </c>
      <c r="BJ569">
        <v>8.5549999999999997</v>
      </c>
      <c r="BK569">
        <v>8.6240000000000006</v>
      </c>
      <c r="BL569">
        <v>17.178999999999998</v>
      </c>
      <c r="BM569">
        <v>0</v>
      </c>
      <c r="BQ569">
        <v>1936.2170000000001</v>
      </c>
      <c r="BR569">
        <v>0.36840600000000001</v>
      </c>
      <c r="BS569">
        <v>0.18840599999999999</v>
      </c>
      <c r="BT569">
        <v>4.0000000000000001E-3</v>
      </c>
      <c r="BU569">
        <v>8.8684539999999998</v>
      </c>
      <c r="BV569">
        <v>3.7869606</v>
      </c>
    </row>
    <row r="570" spans="1:74" customFormat="1" x14ac:dyDescent="0.25">
      <c r="A570" s="40">
        <v>41705</v>
      </c>
      <c r="B570" s="41">
        <v>4.0181712962962961E-2</v>
      </c>
      <c r="C570">
        <v>7.702</v>
      </c>
      <c r="D570">
        <v>-1.8E-3</v>
      </c>
      <c r="E570">
        <v>-18.013356000000002</v>
      </c>
      <c r="F570">
        <v>274.5</v>
      </c>
      <c r="G570">
        <v>340.7</v>
      </c>
      <c r="H570">
        <v>-19.2</v>
      </c>
      <c r="J570">
        <v>7.67</v>
      </c>
      <c r="K570">
        <v>0.93959999999999999</v>
      </c>
      <c r="L570">
        <v>7.2373000000000003</v>
      </c>
      <c r="M570">
        <v>0</v>
      </c>
      <c r="N570">
        <v>257.9237</v>
      </c>
      <c r="O570">
        <v>320.12610000000001</v>
      </c>
      <c r="P570">
        <v>578</v>
      </c>
      <c r="Q570">
        <v>224.7277</v>
      </c>
      <c r="R570">
        <v>278.92430000000002</v>
      </c>
      <c r="S570">
        <v>503.7</v>
      </c>
      <c r="T570">
        <v>0</v>
      </c>
      <c r="W570">
        <v>0</v>
      </c>
      <c r="X570">
        <v>7.2081999999999997</v>
      </c>
      <c r="Y570">
        <v>12.1</v>
      </c>
      <c r="Z570">
        <v>849</v>
      </c>
      <c r="AA570">
        <v>867</v>
      </c>
      <c r="AB570">
        <v>800</v>
      </c>
      <c r="AC570">
        <v>81</v>
      </c>
      <c r="AD570">
        <v>20.29</v>
      </c>
      <c r="AE570">
        <v>0.47</v>
      </c>
      <c r="AF570">
        <v>969</v>
      </c>
      <c r="AG570">
        <v>-1.3</v>
      </c>
      <c r="AH570">
        <v>8</v>
      </c>
      <c r="AI570">
        <v>15</v>
      </c>
      <c r="AJ570">
        <v>191</v>
      </c>
      <c r="AK570">
        <v>186.7</v>
      </c>
      <c r="AL570">
        <v>7.4</v>
      </c>
      <c r="AM570">
        <v>195</v>
      </c>
      <c r="AN570" t="s">
        <v>155</v>
      </c>
      <c r="AO570">
        <v>1</v>
      </c>
      <c r="AP570" s="42">
        <v>0.79009259259259268</v>
      </c>
      <c r="AQ570">
        <v>47.163136000000002</v>
      </c>
      <c r="AR570">
        <v>-88.484374000000003</v>
      </c>
      <c r="AS570">
        <v>313.39999999999998</v>
      </c>
      <c r="AT570">
        <v>44.1</v>
      </c>
      <c r="AU570">
        <v>12</v>
      </c>
      <c r="AV570">
        <v>9</v>
      </c>
      <c r="AW570" t="s">
        <v>230</v>
      </c>
      <c r="AX570">
        <v>1.2</v>
      </c>
      <c r="AY570">
        <v>1.7081</v>
      </c>
      <c r="AZ570">
        <v>2.3081</v>
      </c>
      <c r="BA570">
        <v>14.471</v>
      </c>
      <c r="BB570">
        <v>28.15</v>
      </c>
      <c r="BC570">
        <v>1.95</v>
      </c>
      <c r="BD570">
        <v>6.4269999999999996</v>
      </c>
      <c r="BE570">
        <v>3201.047</v>
      </c>
      <c r="BF570">
        <v>0</v>
      </c>
      <c r="BG570">
        <v>11.946</v>
      </c>
      <c r="BH570">
        <v>14.827999999999999</v>
      </c>
      <c r="BI570">
        <v>26.774000000000001</v>
      </c>
      <c r="BJ570">
        <v>10.409000000000001</v>
      </c>
      <c r="BK570">
        <v>12.919</v>
      </c>
      <c r="BL570">
        <v>23.327999999999999</v>
      </c>
      <c r="BM570">
        <v>0</v>
      </c>
      <c r="BQ570">
        <v>2318.123</v>
      </c>
      <c r="BR570">
        <v>0.35564299999999999</v>
      </c>
      <c r="BS570">
        <v>0.191109</v>
      </c>
      <c r="BT570">
        <v>4.7029999999999997E-3</v>
      </c>
      <c r="BU570">
        <v>8.5612159999999999</v>
      </c>
      <c r="BV570">
        <v>3.8412909000000002</v>
      </c>
    </row>
    <row r="571" spans="1:74" customFormat="1" x14ac:dyDescent="0.25">
      <c r="A571" s="40">
        <v>41705</v>
      </c>
      <c r="B571" s="41">
        <v>4.0193287037037034E-2</v>
      </c>
      <c r="C571">
        <v>5.8380000000000001</v>
      </c>
      <c r="D571">
        <v>-3.5000000000000001E-3</v>
      </c>
      <c r="E571">
        <v>-34.799999999999997</v>
      </c>
      <c r="F571">
        <v>233.1</v>
      </c>
      <c r="G571">
        <v>249.2</v>
      </c>
      <c r="H571">
        <v>-49.3</v>
      </c>
      <c r="J571">
        <v>7.6</v>
      </c>
      <c r="K571">
        <v>0.95450000000000002</v>
      </c>
      <c r="L571">
        <v>5.5717999999999996</v>
      </c>
      <c r="M571">
        <v>0</v>
      </c>
      <c r="N571">
        <v>222.51400000000001</v>
      </c>
      <c r="O571">
        <v>237.87629999999999</v>
      </c>
      <c r="P571">
        <v>460.4</v>
      </c>
      <c r="Q571">
        <v>194.08080000000001</v>
      </c>
      <c r="R571">
        <v>207.48</v>
      </c>
      <c r="S571">
        <v>401.6</v>
      </c>
      <c r="T571">
        <v>0</v>
      </c>
      <c r="W571">
        <v>0</v>
      </c>
      <c r="X571">
        <v>7.2539999999999996</v>
      </c>
      <c r="Y571">
        <v>12</v>
      </c>
      <c r="Z571">
        <v>850</v>
      </c>
      <c r="AA571">
        <v>867</v>
      </c>
      <c r="AB571">
        <v>800</v>
      </c>
      <c r="AC571">
        <v>81</v>
      </c>
      <c r="AD571">
        <v>20.74</v>
      </c>
      <c r="AE571">
        <v>0.48</v>
      </c>
      <c r="AF571">
        <v>969</v>
      </c>
      <c r="AG571">
        <v>-1</v>
      </c>
      <c r="AH571">
        <v>8</v>
      </c>
      <c r="AI571">
        <v>15</v>
      </c>
      <c r="AJ571">
        <v>191</v>
      </c>
      <c r="AK571">
        <v>187.7</v>
      </c>
      <c r="AL571">
        <v>7.3</v>
      </c>
      <c r="AM571">
        <v>195</v>
      </c>
      <c r="AN571" t="s">
        <v>155</v>
      </c>
      <c r="AO571">
        <v>1</v>
      </c>
      <c r="AP571" s="42">
        <v>0.79010416666666661</v>
      </c>
      <c r="AQ571">
        <v>47.163300999999997</v>
      </c>
      <c r="AR571">
        <v>-88.484481000000002</v>
      </c>
      <c r="AS571">
        <v>314.39999999999998</v>
      </c>
      <c r="AT571">
        <v>44.1</v>
      </c>
      <c r="AU571">
        <v>12</v>
      </c>
      <c r="AV571">
        <v>9</v>
      </c>
      <c r="AW571" t="s">
        <v>230</v>
      </c>
      <c r="AX571">
        <v>1.2081</v>
      </c>
      <c r="AY571">
        <v>1.7352000000000001</v>
      </c>
      <c r="AZ571">
        <v>2.3837999999999999</v>
      </c>
      <c r="BA571">
        <v>14.471</v>
      </c>
      <c r="BB571">
        <v>36.840000000000003</v>
      </c>
      <c r="BC571">
        <v>2.5499999999999998</v>
      </c>
      <c r="BD571">
        <v>4.7699999999999996</v>
      </c>
      <c r="BE571">
        <v>3206.346</v>
      </c>
      <c r="BF571">
        <v>0</v>
      </c>
      <c r="BG571">
        <v>13.409000000000001</v>
      </c>
      <c r="BH571">
        <v>14.335000000000001</v>
      </c>
      <c r="BI571">
        <v>27.745000000000001</v>
      </c>
      <c r="BJ571">
        <v>11.696</v>
      </c>
      <c r="BK571">
        <v>12.503</v>
      </c>
      <c r="BL571">
        <v>24.199000000000002</v>
      </c>
      <c r="BM571">
        <v>0</v>
      </c>
      <c r="BQ571">
        <v>3035.2460000000001</v>
      </c>
      <c r="BR571">
        <v>0.27618500000000001</v>
      </c>
      <c r="BS571">
        <v>0.19129699999999999</v>
      </c>
      <c r="BT571">
        <v>5.0000000000000001E-3</v>
      </c>
      <c r="BU571">
        <v>6.6484639999999997</v>
      </c>
      <c r="BV571">
        <v>3.8450696999999998</v>
      </c>
    </row>
    <row r="572" spans="1:74" customFormat="1" x14ac:dyDescent="0.25">
      <c r="A572" s="40">
        <v>41705</v>
      </c>
      <c r="B572" s="41">
        <v>4.0204861111111115E-2</v>
      </c>
      <c r="C572">
        <v>6.3259999999999996</v>
      </c>
      <c r="D572">
        <v>7.1000000000000004E-3</v>
      </c>
      <c r="E572">
        <v>71.374172000000002</v>
      </c>
      <c r="F572">
        <v>172.3</v>
      </c>
      <c r="G572">
        <v>238.7</v>
      </c>
      <c r="H572">
        <v>-31.9</v>
      </c>
      <c r="J572">
        <v>8.64</v>
      </c>
      <c r="K572">
        <v>0.95040000000000002</v>
      </c>
      <c r="L572">
        <v>6.0121000000000002</v>
      </c>
      <c r="M572">
        <v>6.7999999999999996E-3</v>
      </c>
      <c r="N572">
        <v>163.71629999999999</v>
      </c>
      <c r="O572">
        <v>226.9032</v>
      </c>
      <c r="P572">
        <v>390.6</v>
      </c>
      <c r="Q572">
        <v>142.79640000000001</v>
      </c>
      <c r="R572">
        <v>197.9091</v>
      </c>
      <c r="S572">
        <v>340.7</v>
      </c>
      <c r="T572">
        <v>0</v>
      </c>
      <c r="W572">
        <v>0</v>
      </c>
      <c r="X572">
        <v>8.2141999999999999</v>
      </c>
      <c r="Y572">
        <v>12.1</v>
      </c>
      <c r="Z572">
        <v>851</v>
      </c>
      <c r="AA572">
        <v>868</v>
      </c>
      <c r="AB572">
        <v>800</v>
      </c>
      <c r="AC572">
        <v>81</v>
      </c>
      <c r="AD572">
        <v>20.74</v>
      </c>
      <c r="AE572">
        <v>0.48</v>
      </c>
      <c r="AF572">
        <v>969</v>
      </c>
      <c r="AG572">
        <v>-1</v>
      </c>
      <c r="AH572">
        <v>8</v>
      </c>
      <c r="AI572">
        <v>15</v>
      </c>
      <c r="AJ572">
        <v>191</v>
      </c>
      <c r="AK572">
        <v>187.3</v>
      </c>
      <c r="AL572">
        <v>7.2</v>
      </c>
      <c r="AM572">
        <v>195</v>
      </c>
      <c r="AN572" t="s">
        <v>155</v>
      </c>
      <c r="AO572">
        <v>1</v>
      </c>
      <c r="AP572" s="42">
        <v>0.79011574074074076</v>
      </c>
      <c r="AQ572">
        <v>47.163463</v>
      </c>
      <c r="AR572">
        <v>-88.484612999999996</v>
      </c>
      <c r="AS572">
        <v>315</v>
      </c>
      <c r="AT572">
        <v>44.9</v>
      </c>
      <c r="AU572">
        <v>12</v>
      </c>
      <c r="AV572">
        <v>9</v>
      </c>
      <c r="AW572" t="s">
        <v>230</v>
      </c>
      <c r="AX572">
        <v>1.2757000000000001</v>
      </c>
      <c r="AY572">
        <v>1</v>
      </c>
      <c r="AZ572">
        <v>2.1514000000000002</v>
      </c>
      <c r="BA572">
        <v>14.471</v>
      </c>
      <c r="BB572">
        <v>34.03</v>
      </c>
      <c r="BC572">
        <v>2.35</v>
      </c>
      <c r="BD572">
        <v>5.218</v>
      </c>
      <c r="BE572">
        <v>3201.0210000000002</v>
      </c>
      <c r="BF572">
        <v>2.2989999999999999</v>
      </c>
      <c r="BG572">
        <v>9.1280000000000001</v>
      </c>
      <c r="BH572">
        <v>12.651</v>
      </c>
      <c r="BI572">
        <v>21.78</v>
      </c>
      <c r="BJ572">
        <v>7.9619999999999997</v>
      </c>
      <c r="BK572">
        <v>11.035</v>
      </c>
      <c r="BL572">
        <v>18.997</v>
      </c>
      <c r="BM572">
        <v>0</v>
      </c>
      <c r="BQ572">
        <v>3179.9540000000002</v>
      </c>
      <c r="BR572">
        <v>0.162749</v>
      </c>
      <c r="BS572">
        <v>0.19170300000000001</v>
      </c>
      <c r="BT572">
        <v>5.7029999999999997E-3</v>
      </c>
      <c r="BU572">
        <v>3.9177749999999998</v>
      </c>
      <c r="BV572">
        <v>3.8532302999999999</v>
      </c>
    </row>
    <row r="573" spans="1:74" customFormat="1" x14ac:dyDescent="0.25">
      <c r="A573" s="40">
        <v>41705</v>
      </c>
      <c r="B573" s="41">
        <v>4.0216435185185188E-2</v>
      </c>
      <c r="C573">
        <v>7.1269999999999998</v>
      </c>
      <c r="D573">
        <v>8.8000000000000005E-3</v>
      </c>
      <c r="E573">
        <v>87.930464000000001</v>
      </c>
      <c r="F573">
        <v>170.6</v>
      </c>
      <c r="G573">
        <v>245.9</v>
      </c>
      <c r="H573">
        <v>-38.299999999999997</v>
      </c>
      <c r="J573">
        <v>10.08</v>
      </c>
      <c r="K573">
        <v>0.94399999999999995</v>
      </c>
      <c r="L573">
        <v>6.7275</v>
      </c>
      <c r="M573">
        <v>8.3000000000000001E-3</v>
      </c>
      <c r="N573">
        <v>161.0061</v>
      </c>
      <c r="O573">
        <v>232.15039999999999</v>
      </c>
      <c r="P573">
        <v>393.2</v>
      </c>
      <c r="Q573">
        <v>140.4324</v>
      </c>
      <c r="R573">
        <v>202.48580000000001</v>
      </c>
      <c r="S573">
        <v>342.9</v>
      </c>
      <c r="T573">
        <v>0</v>
      </c>
      <c r="W573">
        <v>0</v>
      </c>
      <c r="X573">
        <v>9.5189000000000004</v>
      </c>
      <c r="Y573">
        <v>12.1</v>
      </c>
      <c r="Z573">
        <v>851</v>
      </c>
      <c r="AA573">
        <v>868</v>
      </c>
      <c r="AB573">
        <v>799</v>
      </c>
      <c r="AC573">
        <v>81</v>
      </c>
      <c r="AD573">
        <v>20.74</v>
      </c>
      <c r="AE573">
        <v>0.48</v>
      </c>
      <c r="AF573">
        <v>969</v>
      </c>
      <c r="AG573">
        <v>-1</v>
      </c>
      <c r="AH573">
        <v>8</v>
      </c>
      <c r="AI573">
        <v>15</v>
      </c>
      <c r="AJ573">
        <v>191</v>
      </c>
      <c r="AK573">
        <v>187</v>
      </c>
      <c r="AL573">
        <v>7.2</v>
      </c>
      <c r="AM573">
        <v>195</v>
      </c>
      <c r="AN573" t="s">
        <v>155</v>
      </c>
      <c r="AO573">
        <v>1</v>
      </c>
      <c r="AP573" s="42">
        <v>0.7901273148148148</v>
      </c>
      <c r="AQ573">
        <v>47.163621999999997</v>
      </c>
      <c r="AR573">
        <v>-88.484741</v>
      </c>
      <c r="AS573">
        <v>315.3</v>
      </c>
      <c r="AT573">
        <v>44.8</v>
      </c>
      <c r="AU573">
        <v>12</v>
      </c>
      <c r="AV573">
        <v>9</v>
      </c>
      <c r="AW573" t="s">
        <v>230</v>
      </c>
      <c r="AX573">
        <v>1</v>
      </c>
      <c r="AY573">
        <v>1.0081</v>
      </c>
      <c r="AZ573">
        <v>1.6</v>
      </c>
      <c r="BA573">
        <v>14.471</v>
      </c>
      <c r="BB573">
        <v>30.31</v>
      </c>
      <c r="BC573">
        <v>2.09</v>
      </c>
      <c r="BD573">
        <v>5.9370000000000003</v>
      </c>
      <c r="BE573">
        <v>3198.4169999999999</v>
      </c>
      <c r="BF573">
        <v>2.512</v>
      </c>
      <c r="BG573">
        <v>8.016</v>
      </c>
      <c r="BH573">
        <v>11.558</v>
      </c>
      <c r="BI573">
        <v>19.574000000000002</v>
      </c>
      <c r="BJ573">
        <v>6.992</v>
      </c>
      <c r="BK573">
        <v>10.081</v>
      </c>
      <c r="BL573">
        <v>17.073</v>
      </c>
      <c r="BM573">
        <v>0</v>
      </c>
      <c r="BQ573">
        <v>3290.5390000000002</v>
      </c>
      <c r="BR573">
        <v>0.14979300000000001</v>
      </c>
      <c r="BS573">
        <v>0.189891</v>
      </c>
      <c r="BT573">
        <v>6.0000000000000001E-3</v>
      </c>
      <c r="BU573">
        <v>3.6058919999999999</v>
      </c>
      <c r="BV573">
        <v>3.8168091</v>
      </c>
    </row>
    <row r="574" spans="1:74" customFormat="1" x14ac:dyDescent="0.25">
      <c r="A574" s="40">
        <v>41705</v>
      </c>
      <c r="B574" s="41">
        <v>4.0228009259259262E-2</v>
      </c>
      <c r="C574">
        <v>7.6</v>
      </c>
      <c r="D574">
        <v>6.1000000000000004E-3</v>
      </c>
      <c r="E574">
        <v>60.857619</v>
      </c>
      <c r="F574">
        <v>198.7</v>
      </c>
      <c r="G574">
        <v>258.3</v>
      </c>
      <c r="H574">
        <v>-46.3</v>
      </c>
      <c r="J574">
        <v>10.64</v>
      </c>
      <c r="K574">
        <v>0.94020000000000004</v>
      </c>
      <c r="L574">
        <v>7.1451000000000002</v>
      </c>
      <c r="M574">
        <v>5.7000000000000002E-3</v>
      </c>
      <c r="N574">
        <v>186.8544</v>
      </c>
      <c r="O574">
        <v>242.8545</v>
      </c>
      <c r="P574">
        <v>429.7</v>
      </c>
      <c r="Q574">
        <v>162.9778</v>
      </c>
      <c r="R574">
        <v>211.82210000000001</v>
      </c>
      <c r="S574">
        <v>374.8</v>
      </c>
      <c r="T574">
        <v>0</v>
      </c>
      <c r="W574">
        <v>0</v>
      </c>
      <c r="X574">
        <v>10.0039</v>
      </c>
      <c r="Y574">
        <v>12</v>
      </c>
      <c r="Z574">
        <v>852</v>
      </c>
      <c r="AA574">
        <v>868</v>
      </c>
      <c r="AB574">
        <v>797</v>
      </c>
      <c r="AC574">
        <v>81</v>
      </c>
      <c r="AD574">
        <v>20.74</v>
      </c>
      <c r="AE574">
        <v>0.48</v>
      </c>
      <c r="AF574">
        <v>969</v>
      </c>
      <c r="AG574">
        <v>-1</v>
      </c>
      <c r="AH574">
        <v>8</v>
      </c>
      <c r="AI574">
        <v>15</v>
      </c>
      <c r="AJ574">
        <v>191</v>
      </c>
      <c r="AK574">
        <v>187</v>
      </c>
      <c r="AL574">
        <v>7.1</v>
      </c>
      <c r="AM574">
        <v>195</v>
      </c>
      <c r="AN574" t="s">
        <v>155</v>
      </c>
      <c r="AO574">
        <v>1</v>
      </c>
      <c r="AP574" s="42">
        <v>0.79013888888888895</v>
      </c>
      <c r="AQ574">
        <v>47.163764</v>
      </c>
      <c r="AR574">
        <v>-88.484872999999993</v>
      </c>
      <c r="AS574">
        <v>315.5</v>
      </c>
      <c r="AT574">
        <v>42.1</v>
      </c>
      <c r="AU574">
        <v>12</v>
      </c>
      <c r="AV574">
        <v>9</v>
      </c>
      <c r="AW574" t="s">
        <v>230</v>
      </c>
      <c r="AX574">
        <v>1</v>
      </c>
      <c r="AY574">
        <v>1.1000000000000001</v>
      </c>
      <c r="AZ574">
        <v>1.6</v>
      </c>
      <c r="BA574">
        <v>14.471</v>
      </c>
      <c r="BB574">
        <v>28.49</v>
      </c>
      <c r="BC574">
        <v>1.97</v>
      </c>
      <c r="BD574">
        <v>6.36</v>
      </c>
      <c r="BE574">
        <v>3198.6970000000001</v>
      </c>
      <c r="BF574">
        <v>1.63</v>
      </c>
      <c r="BG574">
        <v>8.76</v>
      </c>
      <c r="BH574">
        <v>11.385</v>
      </c>
      <c r="BI574">
        <v>20.145</v>
      </c>
      <c r="BJ574">
        <v>7.641</v>
      </c>
      <c r="BK574">
        <v>9.93</v>
      </c>
      <c r="BL574">
        <v>17.571000000000002</v>
      </c>
      <c r="BM574">
        <v>0</v>
      </c>
      <c r="BQ574">
        <v>3256.3629999999998</v>
      </c>
      <c r="BR574">
        <v>0.15548500000000001</v>
      </c>
      <c r="BS574">
        <v>0.18829699999999999</v>
      </c>
      <c r="BT574">
        <v>6.0000000000000001E-3</v>
      </c>
      <c r="BU574">
        <v>3.7429130000000002</v>
      </c>
      <c r="BV574">
        <v>3.7847697</v>
      </c>
    </row>
    <row r="575" spans="1:74" customFormat="1" x14ac:dyDescent="0.25">
      <c r="A575" s="40">
        <v>41705</v>
      </c>
      <c r="B575" s="41">
        <v>4.0239583333333336E-2</v>
      </c>
      <c r="C575">
        <v>7.7539999999999996</v>
      </c>
      <c r="D575">
        <v>5.0000000000000001E-3</v>
      </c>
      <c r="E575">
        <v>50</v>
      </c>
      <c r="F575">
        <v>213.3</v>
      </c>
      <c r="G575">
        <v>258.10000000000002</v>
      </c>
      <c r="H575">
        <v>-21.1</v>
      </c>
      <c r="J575">
        <v>10.46</v>
      </c>
      <c r="K575">
        <v>0.93910000000000005</v>
      </c>
      <c r="L575">
        <v>7.2817999999999996</v>
      </c>
      <c r="M575">
        <v>4.7000000000000002E-3</v>
      </c>
      <c r="N575">
        <v>200.27289999999999</v>
      </c>
      <c r="O575">
        <v>242.416</v>
      </c>
      <c r="P575">
        <v>442.7</v>
      </c>
      <c r="Q575">
        <v>174.6816</v>
      </c>
      <c r="R575">
        <v>211.43969999999999</v>
      </c>
      <c r="S575">
        <v>386.1</v>
      </c>
      <c r="T575">
        <v>0</v>
      </c>
      <c r="W575">
        <v>0</v>
      </c>
      <c r="X575">
        <v>9.8263999999999996</v>
      </c>
      <c r="Y575">
        <v>12.1</v>
      </c>
      <c r="Z575">
        <v>851</v>
      </c>
      <c r="AA575">
        <v>869</v>
      </c>
      <c r="AB575">
        <v>798</v>
      </c>
      <c r="AC575">
        <v>81</v>
      </c>
      <c r="AD575">
        <v>20.74</v>
      </c>
      <c r="AE575">
        <v>0.48</v>
      </c>
      <c r="AF575">
        <v>969</v>
      </c>
      <c r="AG575">
        <v>-1</v>
      </c>
      <c r="AH575">
        <v>8</v>
      </c>
      <c r="AI575">
        <v>15</v>
      </c>
      <c r="AJ575">
        <v>191</v>
      </c>
      <c r="AK575">
        <v>187</v>
      </c>
      <c r="AL575">
        <v>7.3</v>
      </c>
      <c r="AM575">
        <v>195</v>
      </c>
      <c r="AN575" t="s">
        <v>155</v>
      </c>
      <c r="AO575">
        <v>1</v>
      </c>
      <c r="AP575" s="42">
        <v>0.79015046296296287</v>
      </c>
      <c r="AQ575">
        <v>47.163894999999997</v>
      </c>
      <c r="AR575">
        <v>-88.485015000000004</v>
      </c>
      <c r="AS575">
        <v>315.60000000000002</v>
      </c>
      <c r="AT575">
        <v>40.9</v>
      </c>
      <c r="AU575">
        <v>12</v>
      </c>
      <c r="AV575">
        <v>9</v>
      </c>
      <c r="AW575" t="s">
        <v>230</v>
      </c>
      <c r="AX575">
        <v>1.0081</v>
      </c>
      <c r="AY575">
        <v>1.1000000000000001</v>
      </c>
      <c r="AZ575">
        <v>1.6081000000000001</v>
      </c>
      <c r="BA575">
        <v>14.471</v>
      </c>
      <c r="BB575">
        <v>27.95</v>
      </c>
      <c r="BC575">
        <v>1.93</v>
      </c>
      <c r="BD575">
        <v>6.4880000000000004</v>
      </c>
      <c r="BE575">
        <v>3198.8620000000001</v>
      </c>
      <c r="BF575">
        <v>1.3129999999999999</v>
      </c>
      <c r="BG575">
        <v>9.2129999999999992</v>
      </c>
      <c r="BH575">
        <v>11.151999999999999</v>
      </c>
      <c r="BI575">
        <v>20.364999999999998</v>
      </c>
      <c r="BJ575">
        <v>8.0359999999999996</v>
      </c>
      <c r="BK575">
        <v>9.7270000000000003</v>
      </c>
      <c r="BL575">
        <v>17.763000000000002</v>
      </c>
      <c r="BM575">
        <v>0</v>
      </c>
      <c r="BQ575">
        <v>3138.6970000000001</v>
      </c>
      <c r="BR575">
        <v>0.16735700000000001</v>
      </c>
      <c r="BS575">
        <v>0.190109</v>
      </c>
      <c r="BT575">
        <v>6.0000000000000001E-3</v>
      </c>
      <c r="BU575">
        <v>4.0287009999999999</v>
      </c>
      <c r="BV575">
        <v>3.8211908999999999</v>
      </c>
    </row>
    <row r="576" spans="1:74" customFormat="1" x14ac:dyDescent="0.25">
      <c r="A576" s="40">
        <v>41705</v>
      </c>
      <c r="B576" s="41">
        <v>4.0251157407407409E-2</v>
      </c>
      <c r="C576">
        <v>7.867</v>
      </c>
      <c r="D576">
        <v>4.5999999999999999E-3</v>
      </c>
      <c r="E576">
        <v>45.729774999999997</v>
      </c>
      <c r="F576">
        <v>224.6</v>
      </c>
      <c r="G576">
        <v>265.60000000000002</v>
      </c>
      <c r="H576">
        <v>-49</v>
      </c>
      <c r="J576">
        <v>10.28</v>
      </c>
      <c r="K576">
        <v>0.93810000000000004</v>
      </c>
      <c r="L576">
        <v>7.3806000000000003</v>
      </c>
      <c r="M576">
        <v>4.3E-3</v>
      </c>
      <c r="N576">
        <v>210.70439999999999</v>
      </c>
      <c r="O576">
        <v>249.1678</v>
      </c>
      <c r="P576">
        <v>459.9</v>
      </c>
      <c r="Q576">
        <v>183.78020000000001</v>
      </c>
      <c r="R576">
        <v>217.3287</v>
      </c>
      <c r="S576">
        <v>401.1</v>
      </c>
      <c r="T576">
        <v>0</v>
      </c>
      <c r="W576">
        <v>0</v>
      </c>
      <c r="X576">
        <v>9.6433</v>
      </c>
      <c r="Y576">
        <v>12</v>
      </c>
      <c r="Z576">
        <v>852</v>
      </c>
      <c r="AA576">
        <v>868</v>
      </c>
      <c r="AB576">
        <v>799</v>
      </c>
      <c r="AC576">
        <v>81</v>
      </c>
      <c r="AD576">
        <v>20.74</v>
      </c>
      <c r="AE576">
        <v>0.48</v>
      </c>
      <c r="AF576">
        <v>969</v>
      </c>
      <c r="AG576">
        <v>-1</v>
      </c>
      <c r="AH576">
        <v>8</v>
      </c>
      <c r="AI576">
        <v>15</v>
      </c>
      <c r="AJ576">
        <v>190.3</v>
      </c>
      <c r="AK576">
        <v>187</v>
      </c>
      <c r="AL576">
        <v>7.2</v>
      </c>
      <c r="AM576">
        <v>195</v>
      </c>
      <c r="AN576" t="s">
        <v>155</v>
      </c>
      <c r="AO576">
        <v>1</v>
      </c>
      <c r="AP576" s="42">
        <v>0.79016203703703702</v>
      </c>
      <c r="AQ576">
        <v>47.164015999999997</v>
      </c>
      <c r="AR576">
        <v>-88.485168999999999</v>
      </c>
      <c r="AS576">
        <v>315.7</v>
      </c>
      <c r="AT576">
        <v>40.200000000000003</v>
      </c>
      <c r="AU576">
        <v>12</v>
      </c>
      <c r="AV576">
        <v>9</v>
      </c>
      <c r="AW576" t="s">
        <v>230</v>
      </c>
      <c r="AX576">
        <v>1.1000000000000001</v>
      </c>
      <c r="AY576">
        <v>1.1081000000000001</v>
      </c>
      <c r="AZ576">
        <v>1.7</v>
      </c>
      <c r="BA576">
        <v>14.471</v>
      </c>
      <c r="BB576">
        <v>27.56</v>
      </c>
      <c r="BC576">
        <v>1.9</v>
      </c>
      <c r="BD576">
        <v>6.5949999999999998</v>
      </c>
      <c r="BE576">
        <v>3198.8319999999999</v>
      </c>
      <c r="BF576">
        <v>1.1830000000000001</v>
      </c>
      <c r="BG576">
        <v>9.5630000000000006</v>
      </c>
      <c r="BH576">
        <v>11.308999999999999</v>
      </c>
      <c r="BI576">
        <v>20.873000000000001</v>
      </c>
      <c r="BJ576">
        <v>8.3409999999999993</v>
      </c>
      <c r="BK576">
        <v>9.8640000000000008</v>
      </c>
      <c r="BL576">
        <v>18.204999999999998</v>
      </c>
      <c r="BM576">
        <v>0</v>
      </c>
      <c r="BQ576">
        <v>3038.962</v>
      </c>
      <c r="BR576">
        <v>0.22150700000000001</v>
      </c>
      <c r="BS576">
        <v>0.18959400000000001</v>
      </c>
      <c r="BT576">
        <v>6.0000000000000001E-3</v>
      </c>
      <c r="BU576">
        <v>5.3322269999999996</v>
      </c>
      <c r="BV576">
        <v>3.8108393999999999</v>
      </c>
    </row>
    <row r="577" spans="1:74" customFormat="1" x14ac:dyDescent="0.25">
      <c r="A577" s="40">
        <v>41705</v>
      </c>
      <c r="B577" s="41">
        <v>4.0262731481481483E-2</v>
      </c>
      <c r="C577">
        <v>7.5940000000000003</v>
      </c>
      <c r="D577">
        <v>3.0000000000000001E-3</v>
      </c>
      <c r="E577">
        <v>29.821138000000001</v>
      </c>
      <c r="F577">
        <v>227.4</v>
      </c>
      <c r="G577">
        <v>265.7</v>
      </c>
      <c r="H577">
        <v>-32.299999999999997</v>
      </c>
      <c r="J577">
        <v>10.029999999999999</v>
      </c>
      <c r="K577">
        <v>0.94030000000000002</v>
      </c>
      <c r="L577">
        <v>7.1406999999999998</v>
      </c>
      <c r="M577">
        <v>2.8E-3</v>
      </c>
      <c r="N577">
        <v>213.84110000000001</v>
      </c>
      <c r="O577">
        <v>249.83080000000001</v>
      </c>
      <c r="P577">
        <v>463.7</v>
      </c>
      <c r="Q577">
        <v>186.51609999999999</v>
      </c>
      <c r="R577">
        <v>217.90700000000001</v>
      </c>
      <c r="S577">
        <v>404.4</v>
      </c>
      <c r="T577">
        <v>0</v>
      </c>
      <c r="W577">
        <v>0</v>
      </c>
      <c r="X577">
        <v>9.4298999999999999</v>
      </c>
      <c r="Y577">
        <v>12</v>
      </c>
      <c r="Z577">
        <v>852</v>
      </c>
      <c r="AA577">
        <v>868</v>
      </c>
      <c r="AB577">
        <v>799</v>
      </c>
      <c r="AC577">
        <v>81</v>
      </c>
      <c r="AD577">
        <v>20.74</v>
      </c>
      <c r="AE577">
        <v>0.48</v>
      </c>
      <c r="AF577">
        <v>969</v>
      </c>
      <c r="AG577">
        <v>-1</v>
      </c>
      <c r="AH577">
        <v>8</v>
      </c>
      <c r="AI577">
        <v>15</v>
      </c>
      <c r="AJ577">
        <v>190</v>
      </c>
      <c r="AK577">
        <v>187</v>
      </c>
      <c r="AL577">
        <v>7.2</v>
      </c>
      <c r="AM577">
        <v>195</v>
      </c>
      <c r="AN577" t="s">
        <v>155</v>
      </c>
      <c r="AO577">
        <v>1</v>
      </c>
      <c r="AP577" s="42">
        <v>0.79017361111111117</v>
      </c>
      <c r="AQ577">
        <v>47.164113999999998</v>
      </c>
      <c r="AR577">
        <v>-88.485348999999999</v>
      </c>
      <c r="AS577">
        <v>315.89999999999998</v>
      </c>
      <c r="AT577">
        <v>39.1</v>
      </c>
      <c r="AU577">
        <v>12</v>
      </c>
      <c r="AV577">
        <v>9</v>
      </c>
      <c r="AW577" t="s">
        <v>230</v>
      </c>
      <c r="AX577">
        <v>1.1080920000000001</v>
      </c>
      <c r="AY577">
        <v>1.2</v>
      </c>
      <c r="AZ577">
        <v>1.7080919999999999</v>
      </c>
      <c r="BA577">
        <v>14.471</v>
      </c>
      <c r="BB577">
        <v>28.53</v>
      </c>
      <c r="BC577">
        <v>1.97</v>
      </c>
      <c r="BD577">
        <v>6.3460000000000001</v>
      </c>
      <c r="BE577">
        <v>3200.0210000000002</v>
      </c>
      <c r="BF577">
        <v>0.8</v>
      </c>
      <c r="BG577">
        <v>10.035</v>
      </c>
      <c r="BH577">
        <v>11.724</v>
      </c>
      <c r="BI577">
        <v>21.76</v>
      </c>
      <c r="BJ577">
        <v>8.7530000000000001</v>
      </c>
      <c r="BK577">
        <v>10.226000000000001</v>
      </c>
      <c r="BL577">
        <v>18.978999999999999</v>
      </c>
      <c r="BM577">
        <v>0</v>
      </c>
      <c r="BQ577">
        <v>3072.6770000000001</v>
      </c>
      <c r="BR577">
        <v>0.22020700000000001</v>
      </c>
      <c r="BS577">
        <v>0.18970300000000001</v>
      </c>
      <c r="BT577">
        <v>6.0000000000000001E-3</v>
      </c>
      <c r="BU577">
        <v>5.3009329999999997</v>
      </c>
      <c r="BV577">
        <v>3.8130302999999999</v>
      </c>
    </row>
    <row r="578" spans="1:74" customFormat="1" x14ac:dyDescent="0.25">
      <c r="A578" s="40">
        <v>41705</v>
      </c>
      <c r="B578" s="41">
        <v>4.0274305555555549E-2</v>
      </c>
      <c r="C578">
        <v>6.5030000000000001</v>
      </c>
      <c r="D578">
        <v>4.0000000000000002E-4</v>
      </c>
      <c r="E578">
        <v>3.5259130000000001</v>
      </c>
      <c r="F578">
        <v>228.1</v>
      </c>
      <c r="G578">
        <v>269.5</v>
      </c>
      <c r="H578">
        <v>-12</v>
      </c>
      <c r="J578">
        <v>9.9</v>
      </c>
      <c r="K578">
        <v>0.94899999999999995</v>
      </c>
      <c r="L578">
        <v>6.1719999999999997</v>
      </c>
      <c r="M578">
        <v>2.9999999999999997E-4</v>
      </c>
      <c r="N578">
        <v>216.45740000000001</v>
      </c>
      <c r="O578">
        <v>255.79560000000001</v>
      </c>
      <c r="P578">
        <v>472.3</v>
      </c>
      <c r="Q578">
        <v>188.79810000000001</v>
      </c>
      <c r="R578">
        <v>223.1096</v>
      </c>
      <c r="S578">
        <v>411.9</v>
      </c>
      <c r="T578">
        <v>0</v>
      </c>
      <c r="W578">
        <v>0</v>
      </c>
      <c r="X578">
        <v>9.3955000000000002</v>
      </c>
      <c r="Y578">
        <v>12</v>
      </c>
      <c r="Z578">
        <v>852</v>
      </c>
      <c r="AA578">
        <v>868</v>
      </c>
      <c r="AB578">
        <v>800</v>
      </c>
      <c r="AC578">
        <v>81</v>
      </c>
      <c r="AD578">
        <v>20.74</v>
      </c>
      <c r="AE578">
        <v>0.48</v>
      </c>
      <c r="AF578">
        <v>969</v>
      </c>
      <c r="AG578">
        <v>-1</v>
      </c>
      <c r="AH578">
        <v>8</v>
      </c>
      <c r="AI578">
        <v>15</v>
      </c>
      <c r="AJ578">
        <v>190</v>
      </c>
      <c r="AK578">
        <v>187</v>
      </c>
      <c r="AL578">
        <v>7.2</v>
      </c>
      <c r="AM578">
        <v>195</v>
      </c>
      <c r="AN578" t="s">
        <v>155</v>
      </c>
      <c r="AO578">
        <v>1</v>
      </c>
      <c r="AP578" s="42">
        <v>0.79018518518518521</v>
      </c>
      <c r="AQ578">
        <v>47.164191000000002</v>
      </c>
      <c r="AR578">
        <v>-88.485551000000001</v>
      </c>
      <c r="AS578">
        <v>315.89999999999998</v>
      </c>
      <c r="AT578">
        <v>39.1</v>
      </c>
      <c r="AU578">
        <v>12</v>
      </c>
      <c r="AV578">
        <v>9</v>
      </c>
      <c r="AW578" t="s">
        <v>230</v>
      </c>
      <c r="AX578">
        <v>1.1839839999999999</v>
      </c>
      <c r="AY578">
        <v>1.2</v>
      </c>
      <c r="AZ578">
        <v>1.8</v>
      </c>
      <c r="BA578">
        <v>14.471</v>
      </c>
      <c r="BB578">
        <v>33.159999999999997</v>
      </c>
      <c r="BC578">
        <v>2.29</v>
      </c>
      <c r="BD578">
        <v>5.37</v>
      </c>
      <c r="BE578">
        <v>3203.9290000000001</v>
      </c>
      <c r="BF578">
        <v>0.111</v>
      </c>
      <c r="BG578">
        <v>11.766999999999999</v>
      </c>
      <c r="BH578">
        <v>13.906000000000001</v>
      </c>
      <c r="BI578">
        <v>25.672999999999998</v>
      </c>
      <c r="BJ578">
        <v>10.263</v>
      </c>
      <c r="BK578">
        <v>12.129</v>
      </c>
      <c r="BL578">
        <v>22.391999999999999</v>
      </c>
      <c r="BM578">
        <v>0</v>
      </c>
      <c r="BQ578">
        <v>3546.3040000000001</v>
      </c>
      <c r="BR578">
        <v>0.228575</v>
      </c>
      <c r="BS578">
        <v>0.18929699999999999</v>
      </c>
      <c r="BT578">
        <v>6.7029999999999998E-3</v>
      </c>
      <c r="BU578">
        <v>5.5023720000000003</v>
      </c>
      <c r="BV578">
        <v>3.8048696999999998</v>
      </c>
    </row>
    <row r="579" spans="1:74" customFormat="1" x14ac:dyDescent="0.25">
      <c r="A579" s="40">
        <v>41705</v>
      </c>
      <c r="B579" s="41">
        <v>4.028587962962963E-2</v>
      </c>
      <c r="C579">
        <v>6.15</v>
      </c>
      <c r="D579">
        <v>4.5999999999999999E-3</v>
      </c>
      <c r="E579">
        <v>46.006796999999999</v>
      </c>
      <c r="F579">
        <v>202.6</v>
      </c>
      <c r="G579">
        <v>241.4</v>
      </c>
      <c r="H579">
        <v>0</v>
      </c>
      <c r="J579">
        <v>9.9</v>
      </c>
      <c r="K579">
        <v>0.95179999999999998</v>
      </c>
      <c r="L579">
        <v>5.8536000000000001</v>
      </c>
      <c r="M579">
        <v>4.4000000000000003E-3</v>
      </c>
      <c r="N579">
        <v>192.81180000000001</v>
      </c>
      <c r="O579">
        <v>229.75059999999999</v>
      </c>
      <c r="P579">
        <v>422.6</v>
      </c>
      <c r="Q579">
        <v>168.17400000000001</v>
      </c>
      <c r="R579">
        <v>200.39259999999999</v>
      </c>
      <c r="S579">
        <v>368.6</v>
      </c>
      <c r="T579">
        <v>0</v>
      </c>
      <c r="W579">
        <v>0</v>
      </c>
      <c r="X579">
        <v>9.4229000000000003</v>
      </c>
      <c r="Y579">
        <v>12</v>
      </c>
      <c r="Z579">
        <v>853</v>
      </c>
      <c r="AA579">
        <v>868</v>
      </c>
      <c r="AB579">
        <v>801</v>
      </c>
      <c r="AC579">
        <v>81</v>
      </c>
      <c r="AD579">
        <v>20.74</v>
      </c>
      <c r="AE579">
        <v>0.48</v>
      </c>
      <c r="AF579">
        <v>969</v>
      </c>
      <c r="AG579">
        <v>-1</v>
      </c>
      <c r="AH579">
        <v>8</v>
      </c>
      <c r="AI579">
        <v>15</v>
      </c>
      <c r="AJ579">
        <v>190</v>
      </c>
      <c r="AK579">
        <v>187</v>
      </c>
      <c r="AL579">
        <v>7.1</v>
      </c>
      <c r="AM579">
        <v>195</v>
      </c>
      <c r="AN579" t="s">
        <v>155</v>
      </c>
      <c r="AO579">
        <v>1</v>
      </c>
      <c r="AP579" s="42">
        <v>0.79019675925925925</v>
      </c>
      <c r="AQ579">
        <v>47.164265</v>
      </c>
      <c r="AR579">
        <v>-88.485754999999997</v>
      </c>
      <c r="AS579">
        <v>316</v>
      </c>
      <c r="AT579">
        <v>39.5</v>
      </c>
      <c r="AU579">
        <v>12</v>
      </c>
      <c r="AV579">
        <v>10</v>
      </c>
      <c r="AW579" t="s">
        <v>231</v>
      </c>
      <c r="AX579">
        <v>1</v>
      </c>
      <c r="AY579">
        <v>1.2081</v>
      </c>
      <c r="AZ579">
        <v>1.8081</v>
      </c>
      <c r="BA579">
        <v>14.471</v>
      </c>
      <c r="BB579">
        <v>34.99</v>
      </c>
      <c r="BC579">
        <v>2.42</v>
      </c>
      <c r="BD579">
        <v>5.0629999999999997</v>
      </c>
      <c r="BE579">
        <v>3202.8229999999999</v>
      </c>
      <c r="BF579">
        <v>1.5249999999999999</v>
      </c>
      <c r="BG579">
        <v>11.048</v>
      </c>
      <c r="BH579">
        <v>13.164</v>
      </c>
      <c r="BI579">
        <v>24.212</v>
      </c>
      <c r="BJ579">
        <v>9.6359999999999992</v>
      </c>
      <c r="BK579">
        <v>11.481999999999999</v>
      </c>
      <c r="BL579">
        <v>21.117999999999999</v>
      </c>
      <c r="BM579">
        <v>0</v>
      </c>
      <c r="BQ579">
        <v>3748.7939999999999</v>
      </c>
      <c r="BR579">
        <v>0.21069199999999999</v>
      </c>
      <c r="BS579">
        <v>0.18829699999999999</v>
      </c>
      <c r="BT579">
        <v>6.2969999999999996E-3</v>
      </c>
      <c r="BU579">
        <v>5.0718829999999997</v>
      </c>
      <c r="BV579">
        <v>3.7847697</v>
      </c>
    </row>
    <row r="580" spans="1:74" customFormat="1" x14ac:dyDescent="0.25">
      <c r="A580" s="40">
        <v>41705</v>
      </c>
      <c r="B580" s="41">
        <v>4.0297453703703703E-2</v>
      </c>
      <c r="C580">
        <v>6.3739999999999997</v>
      </c>
      <c r="D580">
        <v>5.0000000000000001E-3</v>
      </c>
      <c r="E580">
        <v>50</v>
      </c>
      <c r="F580">
        <v>183.2</v>
      </c>
      <c r="G580">
        <v>229.7</v>
      </c>
      <c r="H580">
        <v>38.4</v>
      </c>
      <c r="J580">
        <v>10.46</v>
      </c>
      <c r="K580">
        <v>0.95</v>
      </c>
      <c r="L580">
        <v>6.0552000000000001</v>
      </c>
      <c r="M580">
        <v>4.7999999999999996E-3</v>
      </c>
      <c r="N580">
        <v>174.04140000000001</v>
      </c>
      <c r="O580">
        <v>218.25899999999999</v>
      </c>
      <c r="P580">
        <v>392.3</v>
      </c>
      <c r="Q580">
        <v>151.8021</v>
      </c>
      <c r="R580">
        <v>190.36949999999999</v>
      </c>
      <c r="S580">
        <v>342.2</v>
      </c>
      <c r="T580">
        <v>38.368600000000001</v>
      </c>
      <c r="W580">
        <v>0</v>
      </c>
      <c r="X580">
        <v>9.9380000000000006</v>
      </c>
      <c r="Y580">
        <v>12.1</v>
      </c>
      <c r="Z580">
        <v>853</v>
      </c>
      <c r="AA580">
        <v>868</v>
      </c>
      <c r="AB580">
        <v>802</v>
      </c>
      <c r="AC580">
        <v>81</v>
      </c>
      <c r="AD580">
        <v>20.74</v>
      </c>
      <c r="AE580">
        <v>0.48</v>
      </c>
      <c r="AF580">
        <v>969</v>
      </c>
      <c r="AG580">
        <v>-1</v>
      </c>
      <c r="AH580">
        <v>8.7029999999999994</v>
      </c>
      <c r="AI580">
        <v>15</v>
      </c>
      <c r="AJ580">
        <v>190</v>
      </c>
      <c r="AK580">
        <v>186.3</v>
      </c>
      <c r="AL580">
        <v>7.2</v>
      </c>
      <c r="AM580">
        <v>194.8</v>
      </c>
      <c r="AN580" t="s">
        <v>155</v>
      </c>
      <c r="AO580">
        <v>1</v>
      </c>
      <c r="AP580" s="42">
        <v>0.79020833333333329</v>
      </c>
      <c r="AQ580">
        <v>47.164329000000002</v>
      </c>
      <c r="AR580">
        <v>-88.485968</v>
      </c>
      <c r="AS580">
        <v>316.10000000000002</v>
      </c>
      <c r="AT580">
        <v>39.5</v>
      </c>
      <c r="AU580">
        <v>12</v>
      </c>
      <c r="AV580">
        <v>10</v>
      </c>
      <c r="AW580" t="s">
        <v>231</v>
      </c>
      <c r="AX580">
        <v>1.0162</v>
      </c>
      <c r="AY580">
        <v>1.2757000000000001</v>
      </c>
      <c r="AZ580">
        <v>1.9080999999999999</v>
      </c>
      <c r="BA580">
        <v>14.471</v>
      </c>
      <c r="BB580">
        <v>33.770000000000003</v>
      </c>
      <c r="BC580">
        <v>2.33</v>
      </c>
      <c r="BD580">
        <v>5.2619999999999996</v>
      </c>
      <c r="BE580">
        <v>3199.9369999999999</v>
      </c>
      <c r="BF580">
        <v>1.5980000000000001</v>
      </c>
      <c r="BG580">
        <v>9.6319999999999997</v>
      </c>
      <c r="BH580">
        <v>12.079000000000001</v>
      </c>
      <c r="BI580">
        <v>21.71</v>
      </c>
      <c r="BJ580">
        <v>8.4009999999999998</v>
      </c>
      <c r="BK580">
        <v>10.535</v>
      </c>
      <c r="BL580">
        <v>18.936</v>
      </c>
      <c r="BM580">
        <v>0.63680000000000003</v>
      </c>
      <c r="BQ580">
        <v>3818.645</v>
      </c>
      <c r="BR580">
        <v>0.16485</v>
      </c>
      <c r="BS580">
        <v>0.18940599999999999</v>
      </c>
      <c r="BT580">
        <v>6.0000000000000001E-3</v>
      </c>
      <c r="BU580">
        <v>3.9683519999999999</v>
      </c>
      <c r="BV580">
        <v>3.8070605999999998</v>
      </c>
    </row>
    <row r="581" spans="1:74" customFormat="1" x14ac:dyDescent="0.25">
      <c r="A581" s="40">
        <v>41705</v>
      </c>
      <c r="B581" s="41">
        <v>4.0309027777777777E-2</v>
      </c>
      <c r="C581">
        <v>6.6970000000000001</v>
      </c>
      <c r="D581">
        <v>4.4000000000000003E-3</v>
      </c>
      <c r="E581">
        <v>44.234388000000003</v>
      </c>
      <c r="F581">
        <v>185</v>
      </c>
      <c r="G581">
        <v>239.8</v>
      </c>
      <c r="H581">
        <v>32.299999999999997</v>
      </c>
      <c r="J581">
        <v>11.04</v>
      </c>
      <c r="K581">
        <v>0.94740000000000002</v>
      </c>
      <c r="L581">
        <v>6.3451000000000004</v>
      </c>
      <c r="M581">
        <v>4.1999999999999997E-3</v>
      </c>
      <c r="N581">
        <v>175.2253</v>
      </c>
      <c r="O581">
        <v>227.1815</v>
      </c>
      <c r="P581">
        <v>402.4</v>
      </c>
      <c r="Q581">
        <v>152.8347</v>
      </c>
      <c r="R581">
        <v>198.15190000000001</v>
      </c>
      <c r="S581">
        <v>351</v>
      </c>
      <c r="T581">
        <v>32.265599999999999</v>
      </c>
      <c r="W581">
        <v>0</v>
      </c>
      <c r="X581">
        <v>10.4621</v>
      </c>
      <c r="Y581">
        <v>12</v>
      </c>
      <c r="Z581">
        <v>854</v>
      </c>
      <c r="AA581">
        <v>868</v>
      </c>
      <c r="AB581">
        <v>802</v>
      </c>
      <c r="AC581">
        <v>81</v>
      </c>
      <c r="AD581">
        <v>20.74</v>
      </c>
      <c r="AE581">
        <v>0.48</v>
      </c>
      <c r="AF581">
        <v>969</v>
      </c>
      <c r="AG581">
        <v>-1</v>
      </c>
      <c r="AH581">
        <v>8.2970000000000006</v>
      </c>
      <c r="AI581">
        <v>15</v>
      </c>
      <c r="AJ581">
        <v>190</v>
      </c>
      <c r="AK581">
        <v>186</v>
      </c>
      <c r="AL581">
        <v>7.2</v>
      </c>
      <c r="AM581">
        <v>194.4</v>
      </c>
      <c r="AN581" t="s">
        <v>155</v>
      </c>
      <c r="AO581">
        <v>1</v>
      </c>
      <c r="AP581" s="42">
        <v>0.79021990740740744</v>
      </c>
      <c r="AQ581">
        <v>47.164375999999997</v>
      </c>
      <c r="AR581">
        <v>-88.486185000000006</v>
      </c>
      <c r="AS581">
        <v>316.10000000000002</v>
      </c>
      <c r="AT581">
        <v>39</v>
      </c>
      <c r="AU581">
        <v>12</v>
      </c>
      <c r="AV581">
        <v>10</v>
      </c>
      <c r="AW581" t="s">
        <v>231</v>
      </c>
      <c r="AX581">
        <v>1.1838</v>
      </c>
      <c r="AY581">
        <v>1.0081</v>
      </c>
      <c r="AZ581">
        <v>2</v>
      </c>
      <c r="BA581">
        <v>14.471</v>
      </c>
      <c r="BB581">
        <v>32.19</v>
      </c>
      <c r="BC581">
        <v>2.2200000000000002</v>
      </c>
      <c r="BD581">
        <v>5.5540000000000003</v>
      </c>
      <c r="BE581">
        <v>3199.7719999999999</v>
      </c>
      <c r="BF581">
        <v>1.345</v>
      </c>
      <c r="BG581">
        <v>9.2539999999999996</v>
      </c>
      <c r="BH581">
        <v>11.997999999999999</v>
      </c>
      <c r="BI581">
        <v>21.251000000000001</v>
      </c>
      <c r="BJ581">
        <v>8.0709999999999997</v>
      </c>
      <c r="BK581">
        <v>10.464</v>
      </c>
      <c r="BL581">
        <v>18.536000000000001</v>
      </c>
      <c r="BM581">
        <v>0.51100000000000001</v>
      </c>
      <c r="BQ581">
        <v>3836.2020000000002</v>
      </c>
      <c r="BR581">
        <v>0.126801</v>
      </c>
      <c r="BS581">
        <v>0.18859400000000001</v>
      </c>
      <c r="BT581">
        <v>5.2969999999999996E-3</v>
      </c>
      <c r="BU581">
        <v>3.0524170000000002</v>
      </c>
      <c r="BV581">
        <v>3.7907394000000001</v>
      </c>
    </row>
    <row r="582" spans="1:74" customFormat="1" x14ac:dyDescent="0.25">
      <c r="A582" s="40">
        <v>41705</v>
      </c>
      <c r="B582" s="41">
        <v>4.0320601851851851E-2</v>
      </c>
      <c r="C582">
        <v>6.734</v>
      </c>
      <c r="D582">
        <v>4.0000000000000001E-3</v>
      </c>
      <c r="E582">
        <v>40</v>
      </c>
      <c r="F582">
        <v>192.4</v>
      </c>
      <c r="G582">
        <v>239.7</v>
      </c>
      <c r="H582">
        <v>28.7</v>
      </c>
      <c r="J582">
        <v>11.2</v>
      </c>
      <c r="K582">
        <v>0.94699999999999995</v>
      </c>
      <c r="L582">
        <v>6.3766999999999996</v>
      </c>
      <c r="M582">
        <v>3.8E-3</v>
      </c>
      <c r="N582">
        <v>182.23509999999999</v>
      </c>
      <c r="O582">
        <v>226.9965</v>
      </c>
      <c r="P582">
        <v>409.2</v>
      </c>
      <c r="Q582">
        <v>158.94880000000001</v>
      </c>
      <c r="R582">
        <v>197.9905</v>
      </c>
      <c r="S582">
        <v>356.9</v>
      </c>
      <c r="T582">
        <v>28.681100000000001</v>
      </c>
      <c r="W582">
        <v>0</v>
      </c>
      <c r="X582">
        <v>10.6065</v>
      </c>
      <c r="Y582">
        <v>12</v>
      </c>
      <c r="Z582">
        <v>854</v>
      </c>
      <c r="AA582">
        <v>868</v>
      </c>
      <c r="AB582">
        <v>801</v>
      </c>
      <c r="AC582">
        <v>81</v>
      </c>
      <c r="AD582">
        <v>20.74</v>
      </c>
      <c r="AE582">
        <v>0.48</v>
      </c>
      <c r="AF582">
        <v>969</v>
      </c>
      <c r="AG582">
        <v>-1</v>
      </c>
      <c r="AH582">
        <v>8</v>
      </c>
      <c r="AI582">
        <v>15</v>
      </c>
      <c r="AJ582">
        <v>190</v>
      </c>
      <c r="AK582">
        <v>186</v>
      </c>
      <c r="AL582">
        <v>7</v>
      </c>
      <c r="AM582">
        <v>194</v>
      </c>
      <c r="AN582" t="s">
        <v>155</v>
      </c>
      <c r="AO582">
        <v>1</v>
      </c>
      <c r="AP582" s="42">
        <v>0.79023148148148137</v>
      </c>
      <c r="AQ582">
        <v>47.164425000000001</v>
      </c>
      <c r="AR582">
        <v>-88.486394000000004</v>
      </c>
      <c r="AS582">
        <v>316.2</v>
      </c>
      <c r="AT582">
        <v>37.4</v>
      </c>
      <c r="AU582">
        <v>12</v>
      </c>
      <c r="AV582">
        <v>10</v>
      </c>
      <c r="AW582" t="s">
        <v>231</v>
      </c>
      <c r="AX582">
        <v>1</v>
      </c>
      <c r="AY582">
        <v>1.1000000000000001</v>
      </c>
      <c r="AZ582">
        <v>2</v>
      </c>
      <c r="BA582">
        <v>14.471</v>
      </c>
      <c r="BB582">
        <v>32.03</v>
      </c>
      <c r="BC582">
        <v>2.21</v>
      </c>
      <c r="BD582">
        <v>5.5949999999999998</v>
      </c>
      <c r="BE582">
        <v>3200.0749999999998</v>
      </c>
      <c r="BF582">
        <v>1.21</v>
      </c>
      <c r="BG582">
        <v>9.577</v>
      </c>
      <c r="BH582">
        <v>11.929</v>
      </c>
      <c r="BI582">
        <v>21.506</v>
      </c>
      <c r="BJ582">
        <v>8.3529999999999998</v>
      </c>
      <c r="BK582">
        <v>10.404999999999999</v>
      </c>
      <c r="BL582">
        <v>18.757999999999999</v>
      </c>
      <c r="BM582">
        <v>0.45200000000000001</v>
      </c>
      <c r="BQ582">
        <v>3870.1930000000002</v>
      </c>
      <c r="BR582">
        <v>0.13666400000000001</v>
      </c>
      <c r="BS582">
        <v>0.188</v>
      </c>
      <c r="BT582">
        <v>5.7019999999999996E-3</v>
      </c>
      <c r="BU582">
        <v>3.2898520000000002</v>
      </c>
      <c r="BV582">
        <v>3.7787999999999999</v>
      </c>
    </row>
    <row r="583" spans="1:74" customFormat="1" x14ac:dyDescent="0.25">
      <c r="A583" s="40">
        <v>41705</v>
      </c>
      <c r="B583" s="41">
        <v>4.0332175925925924E-2</v>
      </c>
      <c r="C583">
        <v>6.5350000000000001</v>
      </c>
      <c r="D583">
        <v>2.8999999999999998E-3</v>
      </c>
      <c r="E583">
        <v>28.529412000000001</v>
      </c>
      <c r="F583">
        <v>201.8</v>
      </c>
      <c r="G583">
        <v>239.5</v>
      </c>
      <c r="H583">
        <v>21</v>
      </c>
      <c r="J583">
        <v>11.2</v>
      </c>
      <c r="K583">
        <v>0.9486</v>
      </c>
      <c r="L583">
        <v>6.1992000000000003</v>
      </c>
      <c r="M583">
        <v>2.7000000000000001E-3</v>
      </c>
      <c r="N583">
        <v>191.37520000000001</v>
      </c>
      <c r="O583">
        <v>227.18</v>
      </c>
      <c r="P583">
        <v>418.6</v>
      </c>
      <c r="Q583">
        <v>166.92089999999999</v>
      </c>
      <c r="R583">
        <v>198.1506</v>
      </c>
      <c r="S583">
        <v>365.1</v>
      </c>
      <c r="T583">
        <v>21.035399999999999</v>
      </c>
      <c r="W583">
        <v>0</v>
      </c>
      <c r="X583">
        <v>10.623900000000001</v>
      </c>
      <c r="Y583">
        <v>12</v>
      </c>
      <c r="Z583">
        <v>855</v>
      </c>
      <c r="AA583">
        <v>868</v>
      </c>
      <c r="AB583">
        <v>802</v>
      </c>
      <c r="AC583">
        <v>81</v>
      </c>
      <c r="AD583">
        <v>20.74</v>
      </c>
      <c r="AE583">
        <v>0.48</v>
      </c>
      <c r="AF583">
        <v>969</v>
      </c>
      <c r="AG583">
        <v>-1</v>
      </c>
      <c r="AH583">
        <v>8</v>
      </c>
      <c r="AI583">
        <v>15</v>
      </c>
      <c r="AJ583">
        <v>190</v>
      </c>
      <c r="AK583">
        <v>186.7</v>
      </c>
      <c r="AL583">
        <v>6.8</v>
      </c>
      <c r="AM583">
        <v>194.3</v>
      </c>
      <c r="AN583" t="s">
        <v>155</v>
      </c>
      <c r="AO583">
        <v>1</v>
      </c>
      <c r="AP583" s="42">
        <v>0.79024305555555552</v>
      </c>
      <c r="AQ583">
        <v>47.164461000000003</v>
      </c>
      <c r="AR583">
        <v>-88.486599999999996</v>
      </c>
      <c r="AS583">
        <v>316</v>
      </c>
      <c r="AT583">
        <v>36.700000000000003</v>
      </c>
      <c r="AU583">
        <v>12</v>
      </c>
      <c r="AV583">
        <v>10</v>
      </c>
      <c r="AW583" t="s">
        <v>231</v>
      </c>
      <c r="AX583">
        <v>1.0081</v>
      </c>
      <c r="AY583">
        <v>1.1081000000000001</v>
      </c>
      <c r="AZ583">
        <v>2.0081000000000002</v>
      </c>
      <c r="BA583">
        <v>14.471</v>
      </c>
      <c r="BB583">
        <v>32.979999999999997</v>
      </c>
      <c r="BC583">
        <v>2.2799999999999998</v>
      </c>
      <c r="BD583">
        <v>5.423</v>
      </c>
      <c r="BE583">
        <v>3201.5120000000002</v>
      </c>
      <c r="BF583">
        <v>0.89</v>
      </c>
      <c r="BG583">
        <v>10.35</v>
      </c>
      <c r="BH583">
        <v>12.286</v>
      </c>
      <c r="BI583">
        <v>22.637</v>
      </c>
      <c r="BJ583">
        <v>9.0280000000000005</v>
      </c>
      <c r="BK583">
        <v>10.715999999999999</v>
      </c>
      <c r="BL583">
        <v>19.744</v>
      </c>
      <c r="BM583">
        <v>0.3412</v>
      </c>
      <c r="BQ583">
        <v>3989.3470000000002</v>
      </c>
      <c r="BR583">
        <v>0.13305400000000001</v>
      </c>
      <c r="BS583">
        <v>0.18870300000000001</v>
      </c>
      <c r="BT583">
        <v>6.7029999999999998E-3</v>
      </c>
      <c r="BU583">
        <v>3.202944</v>
      </c>
      <c r="BV583">
        <v>3.7929303000000001</v>
      </c>
    </row>
    <row r="584" spans="1:74" customFormat="1" x14ac:dyDescent="0.25">
      <c r="A584" s="40">
        <v>41705</v>
      </c>
      <c r="B584" s="41">
        <v>4.0343749999999998E-2</v>
      </c>
      <c r="C584">
        <v>5.242</v>
      </c>
      <c r="D584">
        <v>-5.0000000000000001E-4</v>
      </c>
      <c r="E584">
        <v>-5.1864129999999999</v>
      </c>
      <c r="F584">
        <v>193.8</v>
      </c>
      <c r="G584">
        <v>236.2</v>
      </c>
      <c r="H584">
        <v>10</v>
      </c>
      <c r="J584">
        <v>11.1</v>
      </c>
      <c r="K584">
        <v>0.95909999999999995</v>
      </c>
      <c r="L584">
        <v>5.0281000000000002</v>
      </c>
      <c r="M584">
        <v>0</v>
      </c>
      <c r="N584">
        <v>185.87139999999999</v>
      </c>
      <c r="O584">
        <v>226.54</v>
      </c>
      <c r="P584">
        <v>412.4</v>
      </c>
      <c r="Q584">
        <v>162.12039999999999</v>
      </c>
      <c r="R584">
        <v>197.59229999999999</v>
      </c>
      <c r="S584">
        <v>359.7</v>
      </c>
      <c r="T584">
        <v>10</v>
      </c>
      <c r="W584">
        <v>0</v>
      </c>
      <c r="X584">
        <v>10.6463</v>
      </c>
      <c r="Y584">
        <v>12</v>
      </c>
      <c r="Z584">
        <v>855</v>
      </c>
      <c r="AA584">
        <v>869</v>
      </c>
      <c r="AB584">
        <v>803</v>
      </c>
      <c r="AC584">
        <v>81</v>
      </c>
      <c r="AD584">
        <v>20.74</v>
      </c>
      <c r="AE584">
        <v>0.48</v>
      </c>
      <c r="AF584">
        <v>969</v>
      </c>
      <c r="AG584">
        <v>-1</v>
      </c>
      <c r="AH584">
        <v>8</v>
      </c>
      <c r="AI584">
        <v>15</v>
      </c>
      <c r="AJ584">
        <v>190</v>
      </c>
      <c r="AK584">
        <v>186.3</v>
      </c>
      <c r="AL584">
        <v>6.9</v>
      </c>
      <c r="AM584">
        <v>194.7</v>
      </c>
      <c r="AN584" t="s">
        <v>155</v>
      </c>
      <c r="AO584">
        <v>1</v>
      </c>
      <c r="AP584" s="42">
        <v>0.79025462962962967</v>
      </c>
      <c r="AQ584">
        <v>47.164476999999998</v>
      </c>
      <c r="AR584">
        <v>-88.486810000000006</v>
      </c>
      <c r="AS584">
        <v>316</v>
      </c>
      <c r="AT584">
        <v>36.1</v>
      </c>
      <c r="AU584">
        <v>12</v>
      </c>
      <c r="AV584">
        <v>10</v>
      </c>
      <c r="AW584" t="s">
        <v>231</v>
      </c>
      <c r="AX584">
        <v>1.1081000000000001</v>
      </c>
      <c r="AY584">
        <v>1.2161999999999999</v>
      </c>
      <c r="AZ584">
        <v>2.1080999999999999</v>
      </c>
      <c r="BA584">
        <v>14.471</v>
      </c>
      <c r="BB584">
        <v>40.909999999999997</v>
      </c>
      <c r="BC584">
        <v>2.83</v>
      </c>
      <c r="BD584">
        <v>4.2619999999999996</v>
      </c>
      <c r="BE584">
        <v>3208.2</v>
      </c>
      <c r="BF584">
        <v>0</v>
      </c>
      <c r="BG584">
        <v>12.419</v>
      </c>
      <c r="BH584">
        <v>15.137</v>
      </c>
      <c r="BI584">
        <v>27.556000000000001</v>
      </c>
      <c r="BJ584">
        <v>10.832000000000001</v>
      </c>
      <c r="BK584">
        <v>13.202999999999999</v>
      </c>
      <c r="BL584">
        <v>24.035</v>
      </c>
      <c r="BM584">
        <v>0.20039999999999999</v>
      </c>
      <c r="BQ584">
        <v>4939.1279999999997</v>
      </c>
      <c r="BR584">
        <v>0.120267</v>
      </c>
      <c r="BS584">
        <v>0.189</v>
      </c>
      <c r="BT584">
        <v>6.2969999999999996E-3</v>
      </c>
      <c r="BU584">
        <v>2.8951280000000001</v>
      </c>
      <c r="BV584">
        <v>3.7989000000000002</v>
      </c>
    </row>
    <row r="585" spans="1:74" customFormat="1" x14ac:dyDescent="0.25">
      <c r="A585" s="40">
        <v>41705</v>
      </c>
      <c r="B585" s="41">
        <v>4.0355324074074071E-2</v>
      </c>
      <c r="C585">
        <v>4.6260000000000003</v>
      </c>
      <c r="D585">
        <v>5.3E-3</v>
      </c>
      <c r="E585">
        <v>52.808616000000001</v>
      </c>
      <c r="F585">
        <v>160.19999999999999</v>
      </c>
      <c r="G585">
        <v>199.4</v>
      </c>
      <c r="H585">
        <v>35.5</v>
      </c>
      <c r="J585">
        <v>11.17</v>
      </c>
      <c r="K585">
        <v>0.96419999999999995</v>
      </c>
      <c r="L585">
        <v>4.4603000000000002</v>
      </c>
      <c r="M585">
        <v>5.1000000000000004E-3</v>
      </c>
      <c r="N585">
        <v>154.4853</v>
      </c>
      <c r="O585">
        <v>192.25290000000001</v>
      </c>
      <c r="P585">
        <v>346.7</v>
      </c>
      <c r="Q585">
        <v>134.7449</v>
      </c>
      <c r="R585">
        <v>167.6865</v>
      </c>
      <c r="S585">
        <v>302.39999999999998</v>
      </c>
      <c r="T585">
        <v>35.454900000000002</v>
      </c>
      <c r="W585">
        <v>0</v>
      </c>
      <c r="X585">
        <v>10.769399999999999</v>
      </c>
      <c r="Y585">
        <v>12</v>
      </c>
      <c r="Z585">
        <v>854</v>
      </c>
      <c r="AA585">
        <v>870</v>
      </c>
      <c r="AB585">
        <v>804</v>
      </c>
      <c r="AC585">
        <v>81</v>
      </c>
      <c r="AD585">
        <v>20.74</v>
      </c>
      <c r="AE585">
        <v>0.48</v>
      </c>
      <c r="AF585">
        <v>969</v>
      </c>
      <c r="AG585">
        <v>-1</v>
      </c>
      <c r="AH585">
        <v>8</v>
      </c>
      <c r="AI585">
        <v>15</v>
      </c>
      <c r="AJ585">
        <v>190</v>
      </c>
      <c r="AK585">
        <v>186</v>
      </c>
      <c r="AL585">
        <v>7</v>
      </c>
      <c r="AM585">
        <v>195</v>
      </c>
      <c r="AN585" t="s">
        <v>155</v>
      </c>
      <c r="AO585">
        <v>1</v>
      </c>
      <c r="AP585" s="42">
        <v>0.79026620370370371</v>
      </c>
      <c r="AQ585">
        <v>47.164470000000001</v>
      </c>
      <c r="AR585">
        <v>-88.487020000000001</v>
      </c>
      <c r="AS585">
        <v>316</v>
      </c>
      <c r="AT585">
        <v>35.700000000000003</v>
      </c>
      <c r="AU585">
        <v>12</v>
      </c>
      <c r="AV585">
        <v>10</v>
      </c>
      <c r="AW585" t="s">
        <v>231</v>
      </c>
      <c r="AX585">
        <v>1.2242999999999999</v>
      </c>
      <c r="AY585">
        <v>1.3675999999999999</v>
      </c>
      <c r="AZ585">
        <v>2.2162000000000002</v>
      </c>
      <c r="BA585">
        <v>14.471</v>
      </c>
      <c r="BB585">
        <v>46.15</v>
      </c>
      <c r="BC585">
        <v>3.19</v>
      </c>
      <c r="BD585">
        <v>3.7130000000000001</v>
      </c>
      <c r="BE585">
        <v>3205.8420000000001</v>
      </c>
      <c r="BF585">
        <v>2.3290000000000002</v>
      </c>
      <c r="BG585">
        <v>11.628</v>
      </c>
      <c r="BH585">
        <v>14.471</v>
      </c>
      <c r="BI585">
        <v>26.099</v>
      </c>
      <c r="BJ585">
        <v>10.141999999999999</v>
      </c>
      <c r="BK585">
        <v>12.622</v>
      </c>
      <c r="BL585">
        <v>22.763999999999999</v>
      </c>
      <c r="BM585">
        <v>0.8004</v>
      </c>
      <c r="BQ585">
        <v>5628.2250000000004</v>
      </c>
      <c r="BR585">
        <v>9.1691999999999996E-2</v>
      </c>
      <c r="BS585">
        <v>0.19040599999999999</v>
      </c>
      <c r="BT585">
        <v>5.2969999999999996E-3</v>
      </c>
      <c r="BU585">
        <v>2.2072560000000001</v>
      </c>
      <c r="BV585">
        <v>3.8271606</v>
      </c>
    </row>
    <row r="586" spans="1:74" customFormat="1" x14ac:dyDescent="0.25">
      <c r="A586" s="40">
        <v>41705</v>
      </c>
      <c r="B586" s="41">
        <v>4.0366898148148145E-2</v>
      </c>
      <c r="C586">
        <v>4.5819999999999999</v>
      </c>
      <c r="D586">
        <v>6.7000000000000002E-3</v>
      </c>
      <c r="E586">
        <v>67.480785999999995</v>
      </c>
      <c r="F586">
        <v>146.1</v>
      </c>
      <c r="G586">
        <v>187</v>
      </c>
      <c r="H586">
        <v>20</v>
      </c>
      <c r="J586">
        <v>11.89</v>
      </c>
      <c r="K586">
        <v>0.96460000000000001</v>
      </c>
      <c r="L586">
        <v>4.4196999999999997</v>
      </c>
      <c r="M586">
        <v>6.4999999999999997E-3</v>
      </c>
      <c r="N586">
        <v>140.88759999999999</v>
      </c>
      <c r="O586">
        <v>180.4006</v>
      </c>
      <c r="P586">
        <v>321.3</v>
      </c>
      <c r="Q586">
        <v>122.8847</v>
      </c>
      <c r="R586">
        <v>157.3486</v>
      </c>
      <c r="S586">
        <v>280.2</v>
      </c>
      <c r="T586">
        <v>20</v>
      </c>
      <c r="W586">
        <v>0</v>
      </c>
      <c r="X586">
        <v>11.466699999999999</v>
      </c>
      <c r="Y586">
        <v>12</v>
      </c>
      <c r="Z586">
        <v>855</v>
      </c>
      <c r="AA586">
        <v>870</v>
      </c>
      <c r="AB586">
        <v>806</v>
      </c>
      <c r="AC586">
        <v>81</v>
      </c>
      <c r="AD586">
        <v>20.74</v>
      </c>
      <c r="AE586">
        <v>0.48</v>
      </c>
      <c r="AF586">
        <v>969</v>
      </c>
      <c r="AG586">
        <v>-1</v>
      </c>
      <c r="AH586">
        <v>8</v>
      </c>
      <c r="AI586">
        <v>15</v>
      </c>
      <c r="AJ586">
        <v>190</v>
      </c>
      <c r="AK586">
        <v>186.7</v>
      </c>
      <c r="AL586">
        <v>7</v>
      </c>
      <c r="AM586">
        <v>195</v>
      </c>
      <c r="AN586" t="s">
        <v>155</v>
      </c>
      <c r="AO586">
        <v>1</v>
      </c>
      <c r="AP586" s="42">
        <v>0.79027777777777775</v>
      </c>
      <c r="AQ586">
        <v>47.164437999999997</v>
      </c>
      <c r="AR586">
        <v>-88.487222000000003</v>
      </c>
      <c r="AS586">
        <v>316.2</v>
      </c>
      <c r="AT586">
        <v>35.200000000000003</v>
      </c>
      <c r="AU586">
        <v>12</v>
      </c>
      <c r="AV586">
        <v>10</v>
      </c>
      <c r="AW586" t="s">
        <v>231</v>
      </c>
      <c r="AX586">
        <v>1.5324</v>
      </c>
      <c r="AY586">
        <v>1</v>
      </c>
      <c r="AZ586">
        <v>2.4243000000000001</v>
      </c>
      <c r="BA586">
        <v>14.471</v>
      </c>
      <c r="BB586">
        <v>46.59</v>
      </c>
      <c r="BC586">
        <v>3.22</v>
      </c>
      <c r="BD586">
        <v>3.6720000000000002</v>
      </c>
      <c r="BE586">
        <v>3206.143</v>
      </c>
      <c r="BF586">
        <v>3.0049999999999999</v>
      </c>
      <c r="BG586">
        <v>10.702999999999999</v>
      </c>
      <c r="BH586">
        <v>13.705</v>
      </c>
      <c r="BI586">
        <v>24.408000000000001</v>
      </c>
      <c r="BJ586">
        <v>9.3350000000000009</v>
      </c>
      <c r="BK586">
        <v>11.952999999999999</v>
      </c>
      <c r="BL586">
        <v>21.289000000000001</v>
      </c>
      <c r="BM586">
        <v>0.45569999999999999</v>
      </c>
      <c r="BQ586">
        <v>6048.2830000000004</v>
      </c>
      <c r="BR586">
        <v>9.0842000000000006E-2</v>
      </c>
      <c r="BS586">
        <v>0.18959400000000001</v>
      </c>
      <c r="BT586">
        <v>5.0000000000000001E-3</v>
      </c>
      <c r="BU586">
        <v>2.186795</v>
      </c>
      <c r="BV586">
        <v>3.8108393999999999</v>
      </c>
    </row>
    <row r="587" spans="1:74" customFormat="1" x14ac:dyDescent="0.25">
      <c r="A587" s="40">
        <v>41705</v>
      </c>
      <c r="B587" s="41">
        <v>4.0378472222222225E-2</v>
      </c>
      <c r="C587">
        <v>4.5869999999999997</v>
      </c>
      <c r="D587">
        <v>6.4000000000000003E-3</v>
      </c>
      <c r="E587">
        <v>64.129891999999998</v>
      </c>
      <c r="F587">
        <v>141.4</v>
      </c>
      <c r="G587">
        <v>180.9</v>
      </c>
      <c r="H587">
        <v>35.5</v>
      </c>
      <c r="J587">
        <v>12.64</v>
      </c>
      <c r="K587">
        <v>0.96450000000000002</v>
      </c>
      <c r="L587">
        <v>4.4245000000000001</v>
      </c>
      <c r="M587">
        <v>6.1999999999999998E-3</v>
      </c>
      <c r="N587">
        <v>136.3853</v>
      </c>
      <c r="O587">
        <v>174.5258</v>
      </c>
      <c r="P587">
        <v>310.89999999999998</v>
      </c>
      <c r="Q587">
        <v>118.9577</v>
      </c>
      <c r="R587">
        <v>152.22450000000001</v>
      </c>
      <c r="S587">
        <v>271.2</v>
      </c>
      <c r="T587">
        <v>35.451799999999999</v>
      </c>
      <c r="W587">
        <v>0</v>
      </c>
      <c r="X587">
        <v>12.191800000000001</v>
      </c>
      <c r="Y587">
        <v>12</v>
      </c>
      <c r="Z587">
        <v>856</v>
      </c>
      <c r="AA587">
        <v>871</v>
      </c>
      <c r="AB587">
        <v>810</v>
      </c>
      <c r="AC587">
        <v>81</v>
      </c>
      <c r="AD587">
        <v>20.74</v>
      </c>
      <c r="AE587">
        <v>0.48</v>
      </c>
      <c r="AF587">
        <v>969</v>
      </c>
      <c r="AG587">
        <v>-1</v>
      </c>
      <c r="AH587">
        <v>8</v>
      </c>
      <c r="AI587">
        <v>15</v>
      </c>
      <c r="AJ587">
        <v>190</v>
      </c>
      <c r="AK587">
        <v>187</v>
      </c>
      <c r="AL587">
        <v>7</v>
      </c>
      <c r="AM587">
        <v>195</v>
      </c>
      <c r="AN587" t="s">
        <v>155</v>
      </c>
      <c r="AO587">
        <v>1</v>
      </c>
      <c r="AP587" s="42">
        <v>0.79028935185185178</v>
      </c>
      <c r="AQ587">
        <v>47.164388000000002</v>
      </c>
      <c r="AR587">
        <v>-88.487405999999993</v>
      </c>
      <c r="AS587">
        <v>316.39999999999998</v>
      </c>
      <c r="AT587">
        <v>34</v>
      </c>
      <c r="AU587">
        <v>12</v>
      </c>
      <c r="AV587">
        <v>9</v>
      </c>
      <c r="AW587" t="s">
        <v>208</v>
      </c>
      <c r="AX587">
        <v>1.9080999999999999</v>
      </c>
      <c r="AY587">
        <v>1</v>
      </c>
      <c r="AZ587">
        <v>2.6838000000000002</v>
      </c>
      <c r="BA587">
        <v>14.471</v>
      </c>
      <c r="BB587">
        <v>46.52</v>
      </c>
      <c r="BC587">
        <v>3.21</v>
      </c>
      <c r="BD587">
        <v>3.6779999999999999</v>
      </c>
      <c r="BE587">
        <v>3205.2269999999999</v>
      </c>
      <c r="BF587">
        <v>2.8519999999999999</v>
      </c>
      <c r="BG587">
        <v>10.347</v>
      </c>
      <c r="BH587">
        <v>13.24</v>
      </c>
      <c r="BI587">
        <v>23.587</v>
      </c>
      <c r="BJ587">
        <v>9.0250000000000004</v>
      </c>
      <c r="BK587">
        <v>11.548</v>
      </c>
      <c r="BL587">
        <v>20.573</v>
      </c>
      <c r="BM587">
        <v>0.80659999999999998</v>
      </c>
      <c r="BQ587">
        <v>6421.875</v>
      </c>
      <c r="BR587">
        <v>7.7424999999999994E-2</v>
      </c>
      <c r="BS587">
        <v>0.18970300000000001</v>
      </c>
      <c r="BT587">
        <v>5.0000000000000001E-3</v>
      </c>
      <c r="BU587">
        <v>1.8638129999999999</v>
      </c>
      <c r="BV587">
        <v>3.8130302999999999</v>
      </c>
    </row>
    <row r="588" spans="1:74" customFormat="1" x14ac:dyDescent="0.25">
      <c r="A588" s="40">
        <v>41705</v>
      </c>
      <c r="B588" s="41">
        <v>4.0390046296296299E-2</v>
      </c>
      <c r="C588">
        <v>4.3140000000000001</v>
      </c>
      <c r="D588">
        <v>6.7999999999999996E-3</v>
      </c>
      <c r="E588">
        <v>68.449287999999996</v>
      </c>
      <c r="F588">
        <v>141.6</v>
      </c>
      <c r="G588">
        <v>185.4</v>
      </c>
      <c r="H588">
        <v>30.1</v>
      </c>
      <c r="J588">
        <v>13.12</v>
      </c>
      <c r="K588">
        <v>0.96679999999999999</v>
      </c>
      <c r="L588">
        <v>4.1703999999999999</v>
      </c>
      <c r="M588">
        <v>6.6E-3</v>
      </c>
      <c r="N588">
        <v>136.8955</v>
      </c>
      <c r="O588">
        <v>179.24100000000001</v>
      </c>
      <c r="P588">
        <v>316.10000000000002</v>
      </c>
      <c r="Q588">
        <v>119.4027</v>
      </c>
      <c r="R588">
        <v>156.3372</v>
      </c>
      <c r="S588">
        <v>275.7</v>
      </c>
      <c r="T588">
        <v>30.1</v>
      </c>
      <c r="W588">
        <v>0</v>
      </c>
      <c r="X588">
        <v>12.687200000000001</v>
      </c>
      <c r="Y588">
        <v>12</v>
      </c>
      <c r="Z588">
        <v>856</v>
      </c>
      <c r="AA588">
        <v>871</v>
      </c>
      <c r="AB588">
        <v>811</v>
      </c>
      <c r="AC588">
        <v>81</v>
      </c>
      <c r="AD588">
        <v>20.74</v>
      </c>
      <c r="AE588">
        <v>0.48</v>
      </c>
      <c r="AF588">
        <v>969</v>
      </c>
      <c r="AG588">
        <v>-1</v>
      </c>
      <c r="AH588">
        <v>8</v>
      </c>
      <c r="AI588">
        <v>15</v>
      </c>
      <c r="AJ588">
        <v>190</v>
      </c>
      <c r="AK588">
        <v>187</v>
      </c>
      <c r="AL588">
        <v>6.9</v>
      </c>
      <c r="AM588">
        <v>195</v>
      </c>
      <c r="AN588" t="s">
        <v>155</v>
      </c>
      <c r="AO588">
        <v>1</v>
      </c>
      <c r="AP588" s="42">
        <v>0.79030092592592593</v>
      </c>
      <c r="AQ588">
        <v>47.164344</v>
      </c>
      <c r="AR588">
        <v>-88.487573999999995</v>
      </c>
      <c r="AS588">
        <v>316.3</v>
      </c>
      <c r="AT588">
        <v>32</v>
      </c>
      <c r="AU588">
        <v>12</v>
      </c>
      <c r="AV588">
        <v>9</v>
      </c>
      <c r="AW588" t="s">
        <v>208</v>
      </c>
      <c r="AX588">
        <v>1.9433</v>
      </c>
      <c r="AY588">
        <v>1.0081</v>
      </c>
      <c r="AZ588">
        <v>2.4838</v>
      </c>
      <c r="BA588">
        <v>14.471</v>
      </c>
      <c r="BB588">
        <v>49.4</v>
      </c>
      <c r="BC588">
        <v>3.41</v>
      </c>
      <c r="BD588">
        <v>3.4369999999999998</v>
      </c>
      <c r="BE588">
        <v>3206.6439999999998</v>
      </c>
      <c r="BF588">
        <v>3.2389999999999999</v>
      </c>
      <c r="BG588">
        <v>11.023</v>
      </c>
      <c r="BH588">
        <v>14.433</v>
      </c>
      <c r="BI588">
        <v>25.456</v>
      </c>
      <c r="BJ588">
        <v>9.6150000000000002</v>
      </c>
      <c r="BK588">
        <v>12.589</v>
      </c>
      <c r="BL588">
        <v>22.202999999999999</v>
      </c>
      <c r="BM588">
        <v>0.72689999999999999</v>
      </c>
      <c r="BQ588">
        <v>7093.1570000000002</v>
      </c>
      <c r="BR588">
        <v>5.2424999999999999E-2</v>
      </c>
      <c r="BS588">
        <v>0.19</v>
      </c>
      <c r="BT588">
        <v>5.7029999999999997E-3</v>
      </c>
      <c r="BU588">
        <v>1.2620009999999999</v>
      </c>
      <c r="BV588">
        <v>3.819</v>
      </c>
    </row>
    <row r="589" spans="1:74" customFormat="1" x14ac:dyDescent="0.25">
      <c r="A589" s="40">
        <v>41705</v>
      </c>
      <c r="B589" s="41">
        <v>4.0401620370370372E-2</v>
      </c>
      <c r="C589">
        <v>4.2380000000000004</v>
      </c>
      <c r="D589">
        <v>8.0000000000000002E-3</v>
      </c>
      <c r="E589">
        <v>80</v>
      </c>
      <c r="F589">
        <v>139.30000000000001</v>
      </c>
      <c r="G589">
        <v>182.4</v>
      </c>
      <c r="H589">
        <v>21.3</v>
      </c>
      <c r="J589">
        <v>13.27</v>
      </c>
      <c r="K589">
        <v>0.96740000000000004</v>
      </c>
      <c r="L589">
        <v>4.0997000000000003</v>
      </c>
      <c r="M589">
        <v>7.7000000000000002E-3</v>
      </c>
      <c r="N589">
        <v>134.78460000000001</v>
      </c>
      <c r="O589">
        <v>176.48769999999999</v>
      </c>
      <c r="P589">
        <v>311.3</v>
      </c>
      <c r="Q589">
        <v>117.5615</v>
      </c>
      <c r="R589">
        <v>153.9358</v>
      </c>
      <c r="S589">
        <v>271.5</v>
      </c>
      <c r="T589">
        <v>21.3416</v>
      </c>
      <c r="W589">
        <v>0</v>
      </c>
      <c r="X589">
        <v>12.841799999999999</v>
      </c>
      <c r="Y589">
        <v>12</v>
      </c>
      <c r="Z589">
        <v>856</v>
      </c>
      <c r="AA589">
        <v>872</v>
      </c>
      <c r="AB589">
        <v>811</v>
      </c>
      <c r="AC589">
        <v>81</v>
      </c>
      <c r="AD589">
        <v>20.74</v>
      </c>
      <c r="AE589">
        <v>0.48</v>
      </c>
      <c r="AF589">
        <v>969</v>
      </c>
      <c r="AG589">
        <v>-1</v>
      </c>
      <c r="AH589">
        <v>8</v>
      </c>
      <c r="AI589">
        <v>15</v>
      </c>
      <c r="AJ589">
        <v>189.3</v>
      </c>
      <c r="AK589">
        <v>187</v>
      </c>
      <c r="AL589">
        <v>6.9</v>
      </c>
      <c r="AM589">
        <v>195</v>
      </c>
      <c r="AN589" t="s">
        <v>155</v>
      </c>
      <c r="AO589">
        <v>1</v>
      </c>
      <c r="AP589" s="42">
        <v>0.79031250000000008</v>
      </c>
      <c r="AQ589">
        <v>47.164304000000001</v>
      </c>
      <c r="AR589">
        <v>-88.487740000000002</v>
      </c>
      <c r="AS589">
        <v>316.2</v>
      </c>
      <c r="AT589">
        <v>29.8</v>
      </c>
      <c r="AU589">
        <v>12</v>
      </c>
      <c r="AV589">
        <v>9</v>
      </c>
      <c r="AW589" t="s">
        <v>208</v>
      </c>
      <c r="AX589">
        <v>1.3</v>
      </c>
      <c r="AY589">
        <v>1.1081000000000001</v>
      </c>
      <c r="AZ589">
        <v>2.2999999999999998</v>
      </c>
      <c r="BA589">
        <v>14.471</v>
      </c>
      <c r="BB589">
        <v>50.27</v>
      </c>
      <c r="BC589">
        <v>3.47</v>
      </c>
      <c r="BD589">
        <v>3.371</v>
      </c>
      <c r="BE589">
        <v>3206.8530000000001</v>
      </c>
      <c r="BF589">
        <v>3.8530000000000002</v>
      </c>
      <c r="BG589">
        <v>11.041</v>
      </c>
      <c r="BH589">
        <v>14.457000000000001</v>
      </c>
      <c r="BI589">
        <v>25.498000000000001</v>
      </c>
      <c r="BJ589">
        <v>9.6300000000000008</v>
      </c>
      <c r="BK589">
        <v>12.61</v>
      </c>
      <c r="BL589">
        <v>22.239000000000001</v>
      </c>
      <c r="BM589">
        <v>0.52429999999999999</v>
      </c>
      <c r="BQ589">
        <v>7303.7860000000001</v>
      </c>
      <c r="BR589">
        <v>3.9376000000000001E-2</v>
      </c>
      <c r="BS589">
        <v>0.18929699999999999</v>
      </c>
      <c r="BT589">
        <v>5.2969999999999996E-3</v>
      </c>
      <c r="BU589">
        <v>0.94787900000000003</v>
      </c>
      <c r="BV589">
        <v>3.8048696999999998</v>
      </c>
    </row>
    <row r="590" spans="1:74" customFormat="1" x14ac:dyDescent="0.25">
      <c r="A590" s="40">
        <v>41705</v>
      </c>
      <c r="B590" s="41">
        <v>4.0413194444444446E-2</v>
      </c>
      <c r="C590">
        <v>4.8840000000000003</v>
      </c>
      <c r="D590">
        <v>7.9000000000000008E-3</v>
      </c>
      <c r="E590">
        <v>79.314049999999995</v>
      </c>
      <c r="F590">
        <v>132</v>
      </c>
      <c r="G590">
        <v>173.6</v>
      </c>
      <c r="H590">
        <v>40.1</v>
      </c>
      <c r="J590">
        <v>13.52</v>
      </c>
      <c r="K590">
        <v>0.96199999999999997</v>
      </c>
      <c r="L590">
        <v>4.6986999999999997</v>
      </c>
      <c r="M590">
        <v>7.6E-3</v>
      </c>
      <c r="N590">
        <v>127.01049999999999</v>
      </c>
      <c r="O590">
        <v>166.96270000000001</v>
      </c>
      <c r="P590">
        <v>294</v>
      </c>
      <c r="Q590">
        <v>110.7808</v>
      </c>
      <c r="R590">
        <v>145.62790000000001</v>
      </c>
      <c r="S590">
        <v>256.39999999999998</v>
      </c>
      <c r="T590">
        <v>40.1</v>
      </c>
      <c r="W590">
        <v>0</v>
      </c>
      <c r="X590">
        <v>13.008100000000001</v>
      </c>
      <c r="Y590">
        <v>12.1</v>
      </c>
      <c r="Z590">
        <v>856</v>
      </c>
      <c r="AA590">
        <v>872</v>
      </c>
      <c r="AB590">
        <v>811</v>
      </c>
      <c r="AC590">
        <v>81</v>
      </c>
      <c r="AD590">
        <v>20.74</v>
      </c>
      <c r="AE590">
        <v>0.48</v>
      </c>
      <c r="AF590">
        <v>969</v>
      </c>
      <c r="AG590">
        <v>-1</v>
      </c>
      <c r="AH590">
        <v>8</v>
      </c>
      <c r="AI590">
        <v>15</v>
      </c>
      <c r="AJ590">
        <v>189.7</v>
      </c>
      <c r="AK590">
        <v>187</v>
      </c>
      <c r="AL590">
        <v>6.9</v>
      </c>
      <c r="AM590">
        <v>195</v>
      </c>
      <c r="AN590" t="s">
        <v>155</v>
      </c>
      <c r="AO590">
        <v>1</v>
      </c>
      <c r="AP590" s="42">
        <v>0.79032407407407401</v>
      </c>
      <c r="AQ590">
        <v>47.164268</v>
      </c>
      <c r="AR590">
        <v>-88.487898999999999</v>
      </c>
      <c r="AS590">
        <v>316.2</v>
      </c>
      <c r="AT590">
        <v>28.4</v>
      </c>
      <c r="AU590">
        <v>12</v>
      </c>
      <c r="AV590">
        <v>9</v>
      </c>
      <c r="AW590" t="s">
        <v>208</v>
      </c>
      <c r="AX590">
        <v>1.3243</v>
      </c>
      <c r="AY590">
        <v>1.2323999999999999</v>
      </c>
      <c r="AZ590">
        <v>2.3323999999999998</v>
      </c>
      <c r="BA590">
        <v>14.471</v>
      </c>
      <c r="BB590">
        <v>43.74</v>
      </c>
      <c r="BC590">
        <v>3.02</v>
      </c>
      <c r="BD590">
        <v>3.9510000000000001</v>
      </c>
      <c r="BE590">
        <v>3202.6370000000002</v>
      </c>
      <c r="BF590">
        <v>3.31</v>
      </c>
      <c r="BG590">
        <v>9.0660000000000007</v>
      </c>
      <c r="BH590">
        <v>11.917999999999999</v>
      </c>
      <c r="BI590">
        <v>20.983000000000001</v>
      </c>
      <c r="BJ590">
        <v>7.907</v>
      </c>
      <c r="BK590">
        <v>10.395</v>
      </c>
      <c r="BL590">
        <v>18.302</v>
      </c>
      <c r="BM590">
        <v>0.85840000000000005</v>
      </c>
      <c r="BQ590">
        <v>6446.7539999999999</v>
      </c>
      <c r="BR590">
        <v>4.5435999999999997E-2</v>
      </c>
      <c r="BS590">
        <v>0.19040599999999999</v>
      </c>
      <c r="BT590">
        <v>5.0000000000000001E-3</v>
      </c>
      <c r="BU590">
        <v>1.0937589999999999</v>
      </c>
      <c r="BV590">
        <v>3.8271606</v>
      </c>
    </row>
    <row r="591" spans="1:74" customFormat="1" x14ac:dyDescent="0.25">
      <c r="A591" s="40">
        <v>41705</v>
      </c>
      <c r="B591" s="41">
        <v>4.042476851851852E-2</v>
      </c>
      <c r="C591">
        <v>5.0940000000000003</v>
      </c>
      <c r="D591">
        <v>7.1000000000000004E-3</v>
      </c>
      <c r="E591">
        <v>71.049587000000002</v>
      </c>
      <c r="F591">
        <v>143.6</v>
      </c>
      <c r="G591">
        <v>188.8</v>
      </c>
      <c r="H591">
        <v>30.1</v>
      </c>
      <c r="J591">
        <v>13.7</v>
      </c>
      <c r="K591">
        <v>0.96030000000000004</v>
      </c>
      <c r="L591">
        <v>4.8917999999999999</v>
      </c>
      <c r="M591">
        <v>6.7999999999999996E-3</v>
      </c>
      <c r="N591">
        <v>137.90100000000001</v>
      </c>
      <c r="O591">
        <v>181.3107</v>
      </c>
      <c r="P591">
        <v>319.2</v>
      </c>
      <c r="Q591">
        <v>120.2285</v>
      </c>
      <c r="R591">
        <v>158.0752</v>
      </c>
      <c r="S591">
        <v>278.3</v>
      </c>
      <c r="T591">
        <v>30.1</v>
      </c>
      <c r="W591">
        <v>0</v>
      </c>
      <c r="X591">
        <v>13.155900000000001</v>
      </c>
      <c r="Y591">
        <v>12</v>
      </c>
      <c r="Z591">
        <v>856</v>
      </c>
      <c r="AA591">
        <v>872</v>
      </c>
      <c r="AB591">
        <v>811</v>
      </c>
      <c r="AC591">
        <v>80.3</v>
      </c>
      <c r="AD591">
        <v>20.56</v>
      </c>
      <c r="AE591">
        <v>0.47</v>
      </c>
      <c r="AF591">
        <v>969</v>
      </c>
      <c r="AG591">
        <v>-1</v>
      </c>
      <c r="AH591">
        <v>8</v>
      </c>
      <c r="AI591">
        <v>15</v>
      </c>
      <c r="AJ591">
        <v>190</v>
      </c>
      <c r="AK591">
        <v>187</v>
      </c>
      <c r="AL591">
        <v>6.8</v>
      </c>
      <c r="AM591">
        <v>195</v>
      </c>
      <c r="AN591" t="s">
        <v>155</v>
      </c>
      <c r="AO591">
        <v>1</v>
      </c>
      <c r="AP591" s="42">
        <v>0.79033564814814816</v>
      </c>
      <c r="AQ591">
        <v>47.164237999999997</v>
      </c>
      <c r="AR591">
        <v>-88.488051999999996</v>
      </c>
      <c r="AS591">
        <v>316.8</v>
      </c>
      <c r="AT591">
        <v>26.9</v>
      </c>
      <c r="AU591">
        <v>12</v>
      </c>
      <c r="AV591">
        <v>9</v>
      </c>
      <c r="AW591" t="s">
        <v>208</v>
      </c>
      <c r="AX591">
        <v>1.5595000000000001</v>
      </c>
      <c r="AY591">
        <v>1.6081000000000001</v>
      </c>
      <c r="AZ591">
        <v>2.6919</v>
      </c>
      <c r="BA591">
        <v>14.471</v>
      </c>
      <c r="BB591">
        <v>41.99</v>
      </c>
      <c r="BC591">
        <v>2.9</v>
      </c>
      <c r="BD591">
        <v>4.1360000000000001</v>
      </c>
      <c r="BE591">
        <v>3203.0659999999998</v>
      </c>
      <c r="BF591">
        <v>2.843</v>
      </c>
      <c r="BG591">
        <v>9.4559999999999995</v>
      </c>
      <c r="BH591">
        <v>12.432</v>
      </c>
      <c r="BI591">
        <v>21.888000000000002</v>
      </c>
      <c r="BJ591">
        <v>8.2439999999999998</v>
      </c>
      <c r="BK591">
        <v>10.839</v>
      </c>
      <c r="BL591">
        <v>19.082999999999998</v>
      </c>
      <c r="BM591">
        <v>0.61899999999999999</v>
      </c>
      <c r="BQ591">
        <v>6263.482</v>
      </c>
      <c r="BR591">
        <v>4.8297E-2</v>
      </c>
      <c r="BS591">
        <v>0.19029699999999999</v>
      </c>
      <c r="BT591">
        <v>5.0000000000000001E-3</v>
      </c>
      <c r="BU591">
        <v>1.1626300000000001</v>
      </c>
      <c r="BV591">
        <v>3.8249697</v>
      </c>
    </row>
    <row r="592" spans="1:74" customFormat="1" x14ac:dyDescent="0.25">
      <c r="A592" s="40">
        <v>41705</v>
      </c>
      <c r="B592" s="41">
        <v>4.0436342592592593E-2</v>
      </c>
      <c r="C592">
        <v>5.181</v>
      </c>
      <c r="D592">
        <v>7.0000000000000001E-3</v>
      </c>
      <c r="E592">
        <v>70</v>
      </c>
      <c r="F592">
        <v>144.19999999999999</v>
      </c>
      <c r="G592">
        <v>197.4</v>
      </c>
      <c r="H592">
        <v>39.6</v>
      </c>
      <c r="J592">
        <v>13.48</v>
      </c>
      <c r="K592">
        <v>0.95960000000000001</v>
      </c>
      <c r="L592">
        <v>4.9721000000000002</v>
      </c>
      <c r="M592">
        <v>6.7000000000000002E-3</v>
      </c>
      <c r="N592">
        <v>138.37729999999999</v>
      </c>
      <c r="O592">
        <v>189.4228</v>
      </c>
      <c r="P592">
        <v>327.8</v>
      </c>
      <c r="Q592">
        <v>120.6221</v>
      </c>
      <c r="R592">
        <v>165.11799999999999</v>
      </c>
      <c r="S592">
        <v>285.7</v>
      </c>
      <c r="T592">
        <v>39.568800000000003</v>
      </c>
      <c r="W592">
        <v>0</v>
      </c>
      <c r="X592">
        <v>12.935499999999999</v>
      </c>
      <c r="Y592">
        <v>12.1</v>
      </c>
      <c r="Z592">
        <v>856</v>
      </c>
      <c r="AA592">
        <v>872</v>
      </c>
      <c r="AB592">
        <v>810</v>
      </c>
      <c r="AC592">
        <v>80</v>
      </c>
      <c r="AD592">
        <v>20.48</v>
      </c>
      <c r="AE592">
        <v>0.47</v>
      </c>
      <c r="AF592">
        <v>969</v>
      </c>
      <c r="AG592">
        <v>-1</v>
      </c>
      <c r="AH592">
        <v>8</v>
      </c>
      <c r="AI592">
        <v>15</v>
      </c>
      <c r="AJ592">
        <v>190</v>
      </c>
      <c r="AK592">
        <v>186.3</v>
      </c>
      <c r="AL592">
        <v>6.9</v>
      </c>
      <c r="AM592">
        <v>195</v>
      </c>
      <c r="AN592" t="s">
        <v>155</v>
      </c>
      <c r="AO592">
        <v>1</v>
      </c>
      <c r="AP592" s="42">
        <v>0.7903472222222222</v>
      </c>
      <c r="AQ592">
        <v>47.164209999999997</v>
      </c>
      <c r="AR592">
        <v>-88.488193999999993</v>
      </c>
      <c r="AS592">
        <v>316.8</v>
      </c>
      <c r="AT592">
        <v>25.4</v>
      </c>
      <c r="AU592">
        <v>12</v>
      </c>
      <c r="AV592">
        <v>9</v>
      </c>
      <c r="AW592" t="s">
        <v>208</v>
      </c>
      <c r="AX592">
        <v>1.1081000000000001</v>
      </c>
      <c r="AY592">
        <v>1.7081</v>
      </c>
      <c r="AZ592">
        <v>2.6</v>
      </c>
      <c r="BA592">
        <v>14.471</v>
      </c>
      <c r="BB592">
        <v>41.3</v>
      </c>
      <c r="BC592">
        <v>2.85</v>
      </c>
      <c r="BD592">
        <v>4.2069999999999999</v>
      </c>
      <c r="BE592">
        <v>3202.2020000000002</v>
      </c>
      <c r="BF592">
        <v>2.7530000000000001</v>
      </c>
      <c r="BG592">
        <v>9.3330000000000002</v>
      </c>
      <c r="BH592">
        <v>12.775</v>
      </c>
      <c r="BI592">
        <v>22.108000000000001</v>
      </c>
      <c r="BJ592">
        <v>8.1349999999999998</v>
      </c>
      <c r="BK592">
        <v>11.135999999999999</v>
      </c>
      <c r="BL592">
        <v>19.271000000000001</v>
      </c>
      <c r="BM592">
        <v>0.8004</v>
      </c>
      <c r="BQ592">
        <v>6057.415</v>
      </c>
      <c r="BR592">
        <v>5.4327E-2</v>
      </c>
      <c r="BS592">
        <v>0.19140599999999999</v>
      </c>
      <c r="BT592">
        <v>5.0000000000000001E-3</v>
      </c>
      <c r="BU592">
        <v>1.307787</v>
      </c>
      <c r="BV592">
        <v>3.8472605999999998</v>
      </c>
    </row>
    <row r="593" spans="1:74" customFormat="1" x14ac:dyDescent="0.25">
      <c r="A593" s="40">
        <v>41705</v>
      </c>
      <c r="B593" s="41">
        <v>4.0447916666666667E-2</v>
      </c>
      <c r="C593">
        <v>5.31</v>
      </c>
      <c r="D593">
        <v>6.4000000000000003E-3</v>
      </c>
      <c r="E593">
        <v>64.239316000000002</v>
      </c>
      <c r="F593">
        <v>143.9</v>
      </c>
      <c r="G593">
        <v>188</v>
      </c>
      <c r="H593">
        <v>23.2</v>
      </c>
      <c r="J593">
        <v>13.33</v>
      </c>
      <c r="K593">
        <v>0.95860000000000001</v>
      </c>
      <c r="L593">
        <v>5.0900999999999996</v>
      </c>
      <c r="M593">
        <v>6.1999999999999998E-3</v>
      </c>
      <c r="N593">
        <v>137.94030000000001</v>
      </c>
      <c r="O593">
        <v>180.21190000000001</v>
      </c>
      <c r="P593">
        <v>318.2</v>
      </c>
      <c r="Q593">
        <v>120.24120000000001</v>
      </c>
      <c r="R593">
        <v>157.0889</v>
      </c>
      <c r="S593">
        <v>277.3</v>
      </c>
      <c r="T593">
        <v>23.221900000000002</v>
      </c>
      <c r="W593">
        <v>0</v>
      </c>
      <c r="X593">
        <v>12.7776</v>
      </c>
      <c r="Y593">
        <v>12.1</v>
      </c>
      <c r="Z593">
        <v>856</v>
      </c>
      <c r="AA593">
        <v>871</v>
      </c>
      <c r="AB593">
        <v>811</v>
      </c>
      <c r="AC593">
        <v>80</v>
      </c>
      <c r="AD593">
        <v>20.48</v>
      </c>
      <c r="AE593">
        <v>0.47</v>
      </c>
      <c r="AF593">
        <v>969</v>
      </c>
      <c r="AG593">
        <v>-1</v>
      </c>
      <c r="AH593">
        <v>8</v>
      </c>
      <c r="AI593">
        <v>15</v>
      </c>
      <c r="AJ593">
        <v>190</v>
      </c>
      <c r="AK593">
        <v>186.7</v>
      </c>
      <c r="AL593">
        <v>6.9</v>
      </c>
      <c r="AM593">
        <v>195</v>
      </c>
      <c r="AN593" t="s">
        <v>155</v>
      </c>
      <c r="AO593">
        <v>1</v>
      </c>
      <c r="AP593" s="42">
        <v>0.79035879629629635</v>
      </c>
      <c r="AQ593">
        <v>47.164192</v>
      </c>
      <c r="AR593">
        <v>-88.488331000000002</v>
      </c>
      <c r="AS593">
        <v>316.89999999999998</v>
      </c>
      <c r="AT593">
        <v>24.1</v>
      </c>
      <c r="AU593">
        <v>12</v>
      </c>
      <c r="AV593">
        <v>9</v>
      </c>
      <c r="AW593" t="s">
        <v>208</v>
      </c>
      <c r="AX593">
        <v>1.2081</v>
      </c>
      <c r="AY593">
        <v>1.8081</v>
      </c>
      <c r="AZ593">
        <v>2.6080999999999999</v>
      </c>
      <c r="BA593">
        <v>14.471</v>
      </c>
      <c r="BB593">
        <v>40.340000000000003</v>
      </c>
      <c r="BC593">
        <v>2.79</v>
      </c>
      <c r="BD593">
        <v>4.3209999999999997</v>
      </c>
      <c r="BE593">
        <v>3203.154</v>
      </c>
      <c r="BF593">
        <v>2.4660000000000002</v>
      </c>
      <c r="BG593">
        <v>9.09</v>
      </c>
      <c r="BH593">
        <v>11.875999999999999</v>
      </c>
      <c r="BI593">
        <v>20.966000000000001</v>
      </c>
      <c r="BJ593">
        <v>7.9240000000000004</v>
      </c>
      <c r="BK593">
        <v>10.352</v>
      </c>
      <c r="BL593">
        <v>18.276</v>
      </c>
      <c r="BM593">
        <v>0.45900000000000002</v>
      </c>
      <c r="BQ593">
        <v>5846.5659999999998</v>
      </c>
      <c r="BR593">
        <v>6.9653999999999994E-2</v>
      </c>
      <c r="BS593">
        <v>0.19129699999999999</v>
      </c>
      <c r="BT593">
        <v>5.0000000000000001E-3</v>
      </c>
      <c r="BU593">
        <v>1.6767460000000001</v>
      </c>
      <c r="BV593">
        <v>3.8450696999999998</v>
      </c>
    </row>
    <row r="594" spans="1:74" customFormat="1" x14ac:dyDescent="0.25">
      <c r="A594" s="40">
        <v>41705</v>
      </c>
      <c r="B594" s="41">
        <v>4.045949074074074E-2</v>
      </c>
      <c r="C594">
        <v>5.3440000000000003</v>
      </c>
      <c r="D594">
        <v>6.0000000000000001E-3</v>
      </c>
      <c r="E594">
        <v>60</v>
      </c>
      <c r="F594">
        <v>144.19999999999999</v>
      </c>
      <c r="G594">
        <v>187.8</v>
      </c>
      <c r="H594">
        <v>20</v>
      </c>
      <c r="J594">
        <v>13.18</v>
      </c>
      <c r="K594">
        <v>0.95830000000000004</v>
      </c>
      <c r="L594">
        <v>5.1212</v>
      </c>
      <c r="M594">
        <v>5.7000000000000002E-3</v>
      </c>
      <c r="N594">
        <v>138.1816</v>
      </c>
      <c r="O594">
        <v>179.96190000000001</v>
      </c>
      <c r="P594">
        <v>318.10000000000002</v>
      </c>
      <c r="Q594">
        <v>120.4516</v>
      </c>
      <c r="R594">
        <v>156.87100000000001</v>
      </c>
      <c r="S594">
        <v>277.3</v>
      </c>
      <c r="T594">
        <v>20</v>
      </c>
      <c r="W594">
        <v>0</v>
      </c>
      <c r="X594">
        <v>12.6294</v>
      </c>
      <c r="Y594">
        <v>12</v>
      </c>
      <c r="Z594">
        <v>857</v>
      </c>
      <c r="AA594">
        <v>871</v>
      </c>
      <c r="AB594">
        <v>811</v>
      </c>
      <c r="AC594">
        <v>80</v>
      </c>
      <c r="AD594">
        <v>20.48</v>
      </c>
      <c r="AE594">
        <v>0.47</v>
      </c>
      <c r="AF594">
        <v>969</v>
      </c>
      <c r="AG594">
        <v>-1</v>
      </c>
      <c r="AH594">
        <v>8</v>
      </c>
      <c r="AI594">
        <v>15</v>
      </c>
      <c r="AJ594">
        <v>190</v>
      </c>
      <c r="AK594">
        <v>186.3</v>
      </c>
      <c r="AL594">
        <v>6.8</v>
      </c>
      <c r="AM594">
        <v>195</v>
      </c>
      <c r="AN594" t="s">
        <v>155</v>
      </c>
      <c r="AO594">
        <v>1</v>
      </c>
      <c r="AP594" s="42">
        <v>0.79037037037037028</v>
      </c>
      <c r="AQ594">
        <v>47.164186999999998</v>
      </c>
      <c r="AR594">
        <v>-88.488461999999998</v>
      </c>
      <c r="AS594">
        <v>317.10000000000002</v>
      </c>
      <c r="AT594">
        <v>22.9</v>
      </c>
      <c r="AU594">
        <v>12</v>
      </c>
      <c r="AV594">
        <v>9</v>
      </c>
      <c r="AW594" t="s">
        <v>208</v>
      </c>
      <c r="AX594">
        <v>1.3</v>
      </c>
      <c r="AY594">
        <v>1.9</v>
      </c>
      <c r="AZ594">
        <v>2.6757</v>
      </c>
      <c r="BA594">
        <v>14.471</v>
      </c>
      <c r="BB594">
        <v>40.090000000000003</v>
      </c>
      <c r="BC594">
        <v>2.77</v>
      </c>
      <c r="BD594">
        <v>4.3550000000000004</v>
      </c>
      <c r="BE594">
        <v>3203.4929999999999</v>
      </c>
      <c r="BF594">
        <v>2.2890000000000001</v>
      </c>
      <c r="BG594">
        <v>9.0519999999999996</v>
      </c>
      <c r="BH594">
        <v>11.789</v>
      </c>
      <c r="BI594">
        <v>20.84</v>
      </c>
      <c r="BJ594">
        <v>7.89</v>
      </c>
      <c r="BK594">
        <v>10.276</v>
      </c>
      <c r="BL594">
        <v>18.166</v>
      </c>
      <c r="BM594">
        <v>0.39290000000000003</v>
      </c>
      <c r="BQ594">
        <v>5744.2169999999996</v>
      </c>
      <c r="BR594">
        <v>8.6951000000000001E-2</v>
      </c>
      <c r="BS594">
        <v>0.19029699999999999</v>
      </c>
      <c r="BT594">
        <v>5.0000000000000001E-3</v>
      </c>
      <c r="BU594">
        <v>2.0931280000000001</v>
      </c>
      <c r="BV594">
        <v>3.8249697</v>
      </c>
    </row>
    <row r="595" spans="1:74" customFormat="1" x14ac:dyDescent="0.25">
      <c r="A595" s="40">
        <v>41705</v>
      </c>
      <c r="B595" s="41">
        <v>4.0471064814814821E-2</v>
      </c>
      <c r="C595">
        <v>5.758</v>
      </c>
      <c r="D595">
        <v>6.3E-3</v>
      </c>
      <c r="E595">
        <v>62.506287</v>
      </c>
      <c r="F595">
        <v>148</v>
      </c>
      <c r="G595">
        <v>193.4</v>
      </c>
      <c r="H595">
        <v>40.1</v>
      </c>
      <c r="J595">
        <v>13.03</v>
      </c>
      <c r="K595">
        <v>0.95479999999999998</v>
      </c>
      <c r="L595">
        <v>5.4972000000000003</v>
      </c>
      <c r="M595">
        <v>6.0000000000000001E-3</v>
      </c>
      <c r="N595">
        <v>141.28659999999999</v>
      </c>
      <c r="O595">
        <v>184.68680000000001</v>
      </c>
      <c r="P595">
        <v>326</v>
      </c>
      <c r="Q595">
        <v>123.2106</v>
      </c>
      <c r="R595">
        <v>161.0582</v>
      </c>
      <c r="S595">
        <v>284.3</v>
      </c>
      <c r="T595">
        <v>40.1</v>
      </c>
      <c r="W595">
        <v>0</v>
      </c>
      <c r="X595">
        <v>12.4406</v>
      </c>
      <c r="Y595">
        <v>12.1</v>
      </c>
      <c r="Z595">
        <v>856</v>
      </c>
      <c r="AA595">
        <v>871</v>
      </c>
      <c r="AB595">
        <v>810</v>
      </c>
      <c r="AC595">
        <v>80.7</v>
      </c>
      <c r="AD595">
        <v>20.66</v>
      </c>
      <c r="AE595">
        <v>0.47</v>
      </c>
      <c r="AF595">
        <v>969</v>
      </c>
      <c r="AG595">
        <v>-1</v>
      </c>
      <c r="AH595">
        <v>8</v>
      </c>
      <c r="AI595">
        <v>15</v>
      </c>
      <c r="AJ595">
        <v>190</v>
      </c>
      <c r="AK595">
        <v>186</v>
      </c>
      <c r="AL595">
        <v>6.7</v>
      </c>
      <c r="AM595">
        <v>195</v>
      </c>
      <c r="AN595" t="s">
        <v>155</v>
      </c>
      <c r="AO595">
        <v>1</v>
      </c>
      <c r="AP595" s="42">
        <v>0.79038194444444443</v>
      </c>
      <c r="AQ595">
        <v>47.164211000000002</v>
      </c>
      <c r="AR595">
        <v>-88.488579999999999</v>
      </c>
      <c r="AS595">
        <v>317.39999999999998</v>
      </c>
      <c r="AT595">
        <v>21.3</v>
      </c>
      <c r="AU595">
        <v>12</v>
      </c>
      <c r="AV595">
        <v>9</v>
      </c>
      <c r="AW595" t="s">
        <v>208</v>
      </c>
      <c r="AX595">
        <v>1.3</v>
      </c>
      <c r="AY595">
        <v>1.9080999999999999</v>
      </c>
      <c r="AZ595">
        <v>2.4081000000000001</v>
      </c>
      <c r="BA595">
        <v>14.471</v>
      </c>
      <c r="BB595">
        <v>37.270000000000003</v>
      </c>
      <c r="BC595">
        <v>2.58</v>
      </c>
      <c r="BD595">
        <v>4.7359999999999998</v>
      </c>
      <c r="BE595">
        <v>3200.8069999999998</v>
      </c>
      <c r="BF595">
        <v>2.2120000000000002</v>
      </c>
      <c r="BG595">
        <v>8.6150000000000002</v>
      </c>
      <c r="BH595">
        <v>11.260999999999999</v>
      </c>
      <c r="BI595">
        <v>19.876000000000001</v>
      </c>
      <c r="BJ595">
        <v>7.5129999999999999</v>
      </c>
      <c r="BK595">
        <v>9.8209999999999997</v>
      </c>
      <c r="BL595">
        <v>17.332999999999998</v>
      </c>
      <c r="BM595">
        <v>0.73329999999999995</v>
      </c>
      <c r="BQ595">
        <v>5266.9690000000001</v>
      </c>
      <c r="BR595">
        <v>9.1999999999999998E-2</v>
      </c>
      <c r="BS595">
        <v>0.19070300000000001</v>
      </c>
      <c r="BT595">
        <v>5.0000000000000001E-3</v>
      </c>
      <c r="BU595">
        <v>2.2146699999999999</v>
      </c>
      <c r="BV595">
        <v>3.8331303000000001</v>
      </c>
    </row>
    <row r="596" spans="1:74" customFormat="1" x14ac:dyDescent="0.25">
      <c r="A596" s="40">
        <v>41705</v>
      </c>
      <c r="B596" s="41">
        <v>4.0482638888888887E-2</v>
      </c>
      <c r="C596">
        <v>5.992</v>
      </c>
      <c r="D596">
        <v>6.7999999999999996E-3</v>
      </c>
      <c r="E596">
        <v>68.234803999999997</v>
      </c>
      <c r="F596">
        <v>155.80000000000001</v>
      </c>
      <c r="G596">
        <v>202.5</v>
      </c>
      <c r="H596">
        <v>20</v>
      </c>
      <c r="J596">
        <v>12.98</v>
      </c>
      <c r="K596">
        <v>0.95289999999999997</v>
      </c>
      <c r="L596">
        <v>5.7095000000000002</v>
      </c>
      <c r="M596">
        <v>6.4999999999999997E-3</v>
      </c>
      <c r="N596">
        <v>148.49760000000001</v>
      </c>
      <c r="O596">
        <v>192.9384</v>
      </c>
      <c r="P596">
        <v>341.4</v>
      </c>
      <c r="Q596">
        <v>129.5223</v>
      </c>
      <c r="R596">
        <v>168.28440000000001</v>
      </c>
      <c r="S596">
        <v>297.8</v>
      </c>
      <c r="T596">
        <v>20</v>
      </c>
      <c r="W596">
        <v>0</v>
      </c>
      <c r="X596">
        <v>12.364800000000001</v>
      </c>
      <c r="Y596">
        <v>12</v>
      </c>
      <c r="Z596">
        <v>857</v>
      </c>
      <c r="AA596">
        <v>872</v>
      </c>
      <c r="AB596">
        <v>810</v>
      </c>
      <c r="AC596">
        <v>81</v>
      </c>
      <c r="AD596">
        <v>20.74</v>
      </c>
      <c r="AE596">
        <v>0.48</v>
      </c>
      <c r="AF596">
        <v>969</v>
      </c>
      <c r="AG596">
        <v>-1</v>
      </c>
      <c r="AH596">
        <v>8</v>
      </c>
      <c r="AI596">
        <v>15</v>
      </c>
      <c r="AJ596">
        <v>190</v>
      </c>
      <c r="AK596">
        <v>186.7</v>
      </c>
      <c r="AL596">
        <v>6.8</v>
      </c>
      <c r="AM596">
        <v>195</v>
      </c>
      <c r="AN596" t="s">
        <v>155</v>
      </c>
      <c r="AO596">
        <v>1</v>
      </c>
      <c r="AP596" s="42">
        <v>0.79039351851851858</v>
      </c>
      <c r="AQ596">
        <v>47.164242000000002</v>
      </c>
      <c r="AR596">
        <v>-88.488697999999999</v>
      </c>
      <c r="AS596">
        <v>317.5</v>
      </c>
      <c r="AT596">
        <v>22.2</v>
      </c>
      <c r="AU596">
        <v>12</v>
      </c>
      <c r="AV596">
        <v>9</v>
      </c>
      <c r="AW596" t="s">
        <v>208</v>
      </c>
      <c r="AX596">
        <v>1.3</v>
      </c>
      <c r="AY596">
        <v>2</v>
      </c>
      <c r="AZ596">
        <v>2.5</v>
      </c>
      <c r="BA596">
        <v>14.471</v>
      </c>
      <c r="BB596">
        <v>35.86</v>
      </c>
      <c r="BC596">
        <v>2.48</v>
      </c>
      <c r="BD596">
        <v>4.9400000000000004</v>
      </c>
      <c r="BE596">
        <v>3200.989</v>
      </c>
      <c r="BF596">
        <v>2.3199999999999998</v>
      </c>
      <c r="BG596">
        <v>8.718</v>
      </c>
      <c r="BH596">
        <v>11.327999999999999</v>
      </c>
      <c r="BI596">
        <v>20.045999999999999</v>
      </c>
      <c r="BJ596">
        <v>7.6040000000000001</v>
      </c>
      <c r="BK596">
        <v>9.8800000000000008</v>
      </c>
      <c r="BL596">
        <v>17.484999999999999</v>
      </c>
      <c r="BM596">
        <v>0.35220000000000001</v>
      </c>
      <c r="BQ596">
        <v>5040.4639999999999</v>
      </c>
      <c r="BR596">
        <v>0.114496</v>
      </c>
      <c r="BS596">
        <v>0.18959400000000001</v>
      </c>
      <c r="BT596">
        <v>5.0000000000000001E-3</v>
      </c>
      <c r="BU596">
        <v>2.756205</v>
      </c>
      <c r="BV596">
        <v>3.8108393999999999</v>
      </c>
    </row>
    <row r="597" spans="1:74" customFormat="1" x14ac:dyDescent="0.25">
      <c r="A597" s="40">
        <v>41705</v>
      </c>
      <c r="B597" s="41">
        <v>4.0494212962962968E-2</v>
      </c>
      <c r="C597">
        <v>6.1859999999999999</v>
      </c>
      <c r="D597">
        <v>5.1999999999999998E-3</v>
      </c>
      <c r="E597">
        <v>51.582014999999998</v>
      </c>
      <c r="F597">
        <v>163.1</v>
      </c>
      <c r="G597">
        <v>213.7</v>
      </c>
      <c r="H597">
        <v>29.4</v>
      </c>
      <c r="J597">
        <v>12.72</v>
      </c>
      <c r="K597">
        <v>0.95130000000000003</v>
      </c>
      <c r="L597">
        <v>5.8851000000000004</v>
      </c>
      <c r="M597">
        <v>4.8999999999999998E-3</v>
      </c>
      <c r="N597">
        <v>155.19309999999999</v>
      </c>
      <c r="O597">
        <v>203.29730000000001</v>
      </c>
      <c r="P597">
        <v>358.5</v>
      </c>
      <c r="Q597">
        <v>135.3622</v>
      </c>
      <c r="R597">
        <v>177.31960000000001</v>
      </c>
      <c r="S597">
        <v>312.7</v>
      </c>
      <c r="T597">
        <v>29.369599999999998</v>
      </c>
      <c r="W597">
        <v>0</v>
      </c>
      <c r="X597">
        <v>12.103899999999999</v>
      </c>
      <c r="Y597">
        <v>12</v>
      </c>
      <c r="Z597">
        <v>857</v>
      </c>
      <c r="AA597">
        <v>872</v>
      </c>
      <c r="AB597">
        <v>810</v>
      </c>
      <c r="AC597">
        <v>81</v>
      </c>
      <c r="AD597">
        <v>20.74</v>
      </c>
      <c r="AE597">
        <v>0.48</v>
      </c>
      <c r="AF597">
        <v>969</v>
      </c>
      <c r="AG597">
        <v>-1</v>
      </c>
      <c r="AH597">
        <v>8</v>
      </c>
      <c r="AI597">
        <v>15</v>
      </c>
      <c r="AJ597">
        <v>190</v>
      </c>
      <c r="AK597">
        <v>187</v>
      </c>
      <c r="AL597">
        <v>6.7</v>
      </c>
      <c r="AM597">
        <v>195</v>
      </c>
      <c r="AN597" t="s">
        <v>155</v>
      </c>
      <c r="AO597">
        <v>1</v>
      </c>
      <c r="AP597" s="42">
        <v>0.79040509259259262</v>
      </c>
      <c r="AQ597">
        <v>47.164268999999997</v>
      </c>
      <c r="AR597">
        <v>-88.488823999999994</v>
      </c>
      <c r="AS597">
        <v>317.60000000000002</v>
      </c>
      <c r="AT597">
        <v>22.9</v>
      </c>
      <c r="AU597">
        <v>12</v>
      </c>
      <c r="AV597">
        <v>9</v>
      </c>
      <c r="AW597" t="s">
        <v>208</v>
      </c>
      <c r="AX597">
        <v>1.3080080000000001</v>
      </c>
      <c r="AY597">
        <v>2.0080079999999998</v>
      </c>
      <c r="AZ597">
        <v>2.5080079999999998</v>
      </c>
      <c r="BA597">
        <v>14.471</v>
      </c>
      <c r="BB597">
        <v>34.770000000000003</v>
      </c>
      <c r="BC597">
        <v>2.4</v>
      </c>
      <c r="BD597">
        <v>5.1210000000000004</v>
      </c>
      <c r="BE597">
        <v>3200.8229999999999</v>
      </c>
      <c r="BF597">
        <v>1.6990000000000001</v>
      </c>
      <c r="BG597">
        <v>8.8390000000000004</v>
      </c>
      <c r="BH597">
        <v>11.579000000000001</v>
      </c>
      <c r="BI597">
        <v>20.417999999999999</v>
      </c>
      <c r="BJ597">
        <v>7.71</v>
      </c>
      <c r="BK597">
        <v>10.1</v>
      </c>
      <c r="BL597">
        <v>17.809000000000001</v>
      </c>
      <c r="BM597">
        <v>0.50170000000000003</v>
      </c>
      <c r="BQ597">
        <v>4786.6390000000001</v>
      </c>
      <c r="BR597">
        <v>0.153526</v>
      </c>
      <c r="BS597">
        <v>0.18970300000000001</v>
      </c>
      <c r="BT597">
        <v>5.7029999999999997E-3</v>
      </c>
      <c r="BU597">
        <v>3.6957550000000001</v>
      </c>
      <c r="BV597">
        <v>3.8130302999999999</v>
      </c>
    </row>
    <row r="598" spans="1:74" customFormat="1" x14ac:dyDescent="0.25">
      <c r="A598" s="40">
        <v>41705</v>
      </c>
      <c r="B598" s="41">
        <v>4.0505787037037035E-2</v>
      </c>
      <c r="C598">
        <v>6.3250000000000002</v>
      </c>
      <c r="D598">
        <v>5.7000000000000002E-3</v>
      </c>
      <c r="E598">
        <v>57.322006000000002</v>
      </c>
      <c r="F598">
        <v>169.8</v>
      </c>
      <c r="G598">
        <v>224.9</v>
      </c>
      <c r="H598">
        <v>21</v>
      </c>
      <c r="J598">
        <v>12.38</v>
      </c>
      <c r="K598">
        <v>0.95020000000000004</v>
      </c>
      <c r="L598">
        <v>6.0096999999999996</v>
      </c>
      <c r="M598">
        <v>5.4000000000000003E-3</v>
      </c>
      <c r="N598">
        <v>161.3519</v>
      </c>
      <c r="O598">
        <v>213.6901</v>
      </c>
      <c r="P598">
        <v>375</v>
      </c>
      <c r="Q598">
        <v>140.72900000000001</v>
      </c>
      <c r="R598">
        <v>186.37780000000001</v>
      </c>
      <c r="S598">
        <v>327.10000000000002</v>
      </c>
      <c r="T598">
        <v>21.003599999999999</v>
      </c>
      <c r="W598">
        <v>0</v>
      </c>
      <c r="X598">
        <v>11.7629</v>
      </c>
      <c r="Y598">
        <v>12</v>
      </c>
      <c r="Z598">
        <v>857</v>
      </c>
      <c r="AA598">
        <v>871</v>
      </c>
      <c r="AB598">
        <v>810</v>
      </c>
      <c r="AC598">
        <v>81</v>
      </c>
      <c r="AD598">
        <v>20.72</v>
      </c>
      <c r="AE598">
        <v>0.48</v>
      </c>
      <c r="AF598">
        <v>970</v>
      </c>
      <c r="AG598">
        <v>-1</v>
      </c>
      <c r="AH598">
        <v>8</v>
      </c>
      <c r="AI598">
        <v>15</v>
      </c>
      <c r="AJ598">
        <v>190</v>
      </c>
      <c r="AK598">
        <v>187</v>
      </c>
      <c r="AL598">
        <v>6.7</v>
      </c>
      <c r="AM598">
        <v>195</v>
      </c>
      <c r="AN598" t="s">
        <v>155</v>
      </c>
      <c r="AO598">
        <v>1</v>
      </c>
      <c r="AP598" s="42">
        <v>0.79041666666666666</v>
      </c>
      <c r="AQ598">
        <v>47.164284000000002</v>
      </c>
      <c r="AR598">
        <v>-88.488958999999994</v>
      </c>
      <c r="AS598">
        <v>317.5</v>
      </c>
      <c r="AT598">
        <v>23.6</v>
      </c>
      <c r="AU598">
        <v>12</v>
      </c>
      <c r="AV598">
        <v>9</v>
      </c>
      <c r="AW598" t="s">
        <v>208</v>
      </c>
      <c r="AX598">
        <v>1.3837999999999999</v>
      </c>
      <c r="AY598">
        <v>2.1</v>
      </c>
      <c r="AZ598">
        <v>2.5838000000000001</v>
      </c>
      <c r="BA598">
        <v>14.471</v>
      </c>
      <c r="BB598">
        <v>34.03</v>
      </c>
      <c r="BC598">
        <v>2.35</v>
      </c>
      <c r="BD598">
        <v>5.2460000000000004</v>
      </c>
      <c r="BE598">
        <v>3200.6190000000001</v>
      </c>
      <c r="BF598">
        <v>1.8460000000000001</v>
      </c>
      <c r="BG598">
        <v>8.9990000000000006</v>
      </c>
      <c r="BH598">
        <v>11.917999999999999</v>
      </c>
      <c r="BI598">
        <v>20.917000000000002</v>
      </c>
      <c r="BJ598">
        <v>7.8490000000000002</v>
      </c>
      <c r="BK598">
        <v>10.395</v>
      </c>
      <c r="BL598">
        <v>18.244</v>
      </c>
      <c r="BM598">
        <v>0.3513</v>
      </c>
      <c r="BQ598">
        <v>4555.0810000000001</v>
      </c>
      <c r="BR598">
        <v>0.18287200000000001</v>
      </c>
      <c r="BS598">
        <v>0.18929699999999999</v>
      </c>
      <c r="BT598">
        <v>6.0000000000000001E-3</v>
      </c>
      <c r="BU598">
        <v>4.4021860000000004</v>
      </c>
      <c r="BV598">
        <v>3.8048696999999998</v>
      </c>
    </row>
    <row r="599" spans="1:74" customFormat="1" x14ac:dyDescent="0.25">
      <c r="A599" s="40">
        <v>41705</v>
      </c>
      <c r="B599" s="41">
        <v>4.0517361111111108E-2</v>
      </c>
      <c r="C599">
        <v>6.4379999999999997</v>
      </c>
      <c r="D599">
        <v>6.0000000000000001E-3</v>
      </c>
      <c r="E599">
        <v>60</v>
      </c>
      <c r="F599">
        <v>171.5</v>
      </c>
      <c r="G599">
        <v>224.1</v>
      </c>
      <c r="H599">
        <v>20</v>
      </c>
      <c r="J599">
        <v>12.13</v>
      </c>
      <c r="K599">
        <v>0.94930000000000003</v>
      </c>
      <c r="L599">
        <v>6.1113</v>
      </c>
      <c r="M599">
        <v>5.7000000000000002E-3</v>
      </c>
      <c r="N599">
        <v>162.8092</v>
      </c>
      <c r="O599">
        <v>212.7362</v>
      </c>
      <c r="P599">
        <v>375.5</v>
      </c>
      <c r="Q599">
        <v>142.00299999999999</v>
      </c>
      <c r="R599">
        <v>185.5496</v>
      </c>
      <c r="S599">
        <v>327.60000000000002</v>
      </c>
      <c r="T599">
        <v>20</v>
      </c>
      <c r="W599">
        <v>0</v>
      </c>
      <c r="X599">
        <v>11.5166</v>
      </c>
      <c r="Y599">
        <v>12</v>
      </c>
      <c r="Z599">
        <v>857</v>
      </c>
      <c r="AA599">
        <v>871</v>
      </c>
      <c r="AB599">
        <v>810</v>
      </c>
      <c r="AC599">
        <v>81</v>
      </c>
      <c r="AD599">
        <v>20.73</v>
      </c>
      <c r="AE599">
        <v>0.48</v>
      </c>
      <c r="AF599">
        <v>969</v>
      </c>
      <c r="AG599">
        <v>-1</v>
      </c>
      <c r="AH599">
        <v>8</v>
      </c>
      <c r="AI599">
        <v>15</v>
      </c>
      <c r="AJ599">
        <v>190</v>
      </c>
      <c r="AK599">
        <v>187</v>
      </c>
      <c r="AL599">
        <v>6.8</v>
      </c>
      <c r="AM599">
        <v>195</v>
      </c>
      <c r="AN599" t="s">
        <v>155</v>
      </c>
      <c r="AO599">
        <v>1</v>
      </c>
      <c r="AP599" s="42">
        <v>0.7904282407407407</v>
      </c>
      <c r="AQ599">
        <v>47.164275000000004</v>
      </c>
      <c r="AR599">
        <v>-88.489103999999998</v>
      </c>
      <c r="AS599">
        <v>317.39999999999998</v>
      </c>
      <c r="AT599">
        <v>25.3</v>
      </c>
      <c r="AU599">
        <v>12</v>
      </c>
      <c r="AV599">
        <v>9</v>
      </c>
      <c r="AW599" t="s">
        <v>208</v>
      </c>
      <c r="AX599">
        <v>1.1838</v>
      </c>
      <c r="AY599">
        <v>2.0676000000000001</v>
      </c>
      <c r="AZ599">
        <v>2.3675999999999999</v>
      </c>
      <c r="BA599">
        <v>14.471</v>
      </c>
      <c r="BB599">
        <v>33.450000000000003</v>
      </c>
      <c r="BC599">
        <v>2.31</v>
      </c>
      <c r="BD599">
        <v>5.3419999999999996</v>
      </c>
      <c r="BE599">
        <v>3200.2539999999999</v>
      </c>
      <c r="BF599">
        <v>1.8979999999999999</v>
      </c>
      <c r="BG599">
        <v>8.9280000000000008</v>
      </c>
      <c r="BH599">
        <v>11.666</v>
      </c>
      <c r="BI599">
        <v>20.594000000000001</v>
      </c>
      <c r="BJ599">
        <v>7.7869999999999999</v>
      </c>
      <c r="BK599">
        <v>10.175000000000001</v>
      </c>
      <c r="BL599">
        <v>17.963000000000001</v>
      </c>
      <c r="BM599">
        <v>0.32890000000000003</v>
      </c>
      <c r="BQ599">
        <v>4385.04</v>
      </c>
      <c r="BR599">
        <v>0.198436</v>
      </c>
      <c r="BS599">
        <v>0.18759400000000001</v>
      </c>
      <c r="BT599">
        <v>5.2969999999999996E-3</v>
      </c>
      <c r="BU599">
        <v>4.7768509999999997</v>
      </c>
      <c r="BV599">
        <v>3.7706393999999999</v>
      </c>
    </row>
    <row r="600" spans="1:74" customFormat="1" x14ac:dyDescent="0.25">
      <c r="A600" s="40">
        <v>41705</v>
      </c>
      <c r="B600" s="41">
        <v>4.0528935185185182E-2</v>
      </c>
      <c r="C600">
        <v>6.6230000000000002</v>
      </c>
      <c r="D600">
        <v>5.5999999999999999E-3</v>
      </c>
      <c r="E600">
        <v>55.895161000000002</v>
      </c>
      <c r="F600">
        <v>173.8</v>
      </c>
      <c r="G600">
        <v>230.2</v>
      </c>
      <c r="H600">
        <v>40.1</v>
      </c>
      <c r="J600">
        <v>11.98</v>
      </c>
      <c r="K600">
        <v>0.94779999999999998</v>
      </c>
      <c r="L600">
        <v>6.2773000000000003</v>
      </c>
      <c r="M600">
        <v>5.3E-3</v>
      </c>
      <c r="N600">
        <v>164.7338</v>
      </c>
      <c r="O600">
        <v>218.1917</v>
      </c>
      <c r="P600">
        <v>382.9</v>
      </c>
      <c r="Q600">
        <v>143.68379999999999</v>
      </c>
      <c r="R600">
        <v>190.3107</v>
      </c>
      <c r="S600">
        <v>334</v>
      </c>
      <c r="T600">
        <v>40.1</v>
      </c>
      <c r="W600">
        <v>0</v>
      </c>
      <c r="X600">
        <v>11.352499999999999</v>
      </c>
      <c r="Y600">
        <v>12.1</v>
      </c>
      <c r="Z600">
        <v>856</v>
      </c>
      <c r="AA600">
        <v>872</v>
      </c>
      <c r="AB600">
        <v>810</v>
      </c>
      <c r="AC600">
        <v>81</v>
      </c>
      <c r="AD600">
        <v>20.74</v>
      </c>
      <c r="AE600">
        <v>0.48</v>
      </c>
      <c r="AF600">
        <v>969</v>
      </c>
      <c r="AG600">
        <v>-1</v>
      </c>
      <c r="AH600">
        <v>8</v>
      </c>
      <c r="AI600">
        <v>15</v>
      </c>
      <c r="AJ600">
        <v>190</v>
      </c>
      <c r="AK600">
        <v>187</v>
      </c>
      <c r="AL600">
        <v>6.9</v>
      </c>
      <c r="AM600">
        <v>195</v>
      </c>
      <c r="AN600" t="s">
        <v>155</v>
      </c>
      <c r="AO600">
        <v>1</v>
      </c>
      <c r="AP600" s="42">
        <v>0.79043981481481485</v>
      </c>
      <c r="AQ600">
        <v>47.164254</v>
      </c>
      <c r="AR600">
        <v>-88.489256999999995</v>
      </c>
      <c r="AS600">
        <v>317.39999999999998</v>
      </c>
      <c r="AT600">
        <v>26.6</v>
      </c>
      <c r="AU600">
        <v>12</v>
      </c>
      <c r="AV600">
        <v>9</v>
      </c>
      <c r="AW600" t="s">
        <v>208</v>
      </c>
      <c r="AX600">
        <v>1.0081</v>
      </c>
      <c r="AY600">
        <v>1.7</v>
      </c>
      <c r="AZ600">
        <v>2</v>
      </c>
      <c r="BA600">
        <v>14.471</v>
      </c>
      <c r="BB600">
        <v>32.53</v>
      </c>
      <c r="BC600">
        <v>2.25</v>
      </c>
      <c r="BD600">
        <v>5.5039999999999996</v>
      </c>
      <c r="BE600">
        <v>3198.9810000000002</v>
      </c>
      <c r="BF600">
        <v>1.718</v>
      </c>
      <c r="BG600">
        <v>8.7910000000000004</v>
      </c>
      <c r="BH600">
        <v>11.644</v>
      </c>
      <c r="BI600">
        <v>20.436</v>
      </c>
      <c r="BJ600">
        <v>7.6680000000000001</v>
      </c>
      <c r="BK600">
        <v>10.156000000000001</v>
      </c>
      <c r="BL600">
        <v>17.824000000000002</v>
      </c>
      <c r="BM600">
        <v>0.64180000000000004</v>
      </c>
      <c r="BQ600">
        <v>4206.5680000000002</v>
      </c>
      <c r="BR600">
        <v>0.18090999999999999</v>
      </c>
      <c r="BS600">
        <v>0.18770300000000001</v>
      </c>
      <c r="BT600">
        <v>5.0000000000000001E-3</v>
      </c>
      <c r="BU600">
        <v>4.3549559999999996</v>
      </c>
      <c r="BV600">
        <v>3.7728302999999999</v>
      </c>
    </row>
    <row r="601" spans="1:74" customFormat="1" x14ac:dyDescent="0.25">
      <c r="A601" s="40">
        <v>41705</v>
      </c>
      <c r="B601" s="41">
        <v>4.0540509259259255E-2</v>
      </c>
      <c r="C601">
        <v>6.8979999999999997</v>
      </c>
      <c r="D601">
        <v>4.7999999999999996E-3</v>
      </c>
      <c r="E601">
        <v>47.731872000000003</v>
      </c>
      <c r="F601">
        <v>176.7</v>
      </c>
      <c r="G601">
        <v>230.3</v>
      </c>
      <c r="H601">
        <v>30.1</v>
      </c>
      <c r="J601">
        <v>11.83</v>
      </c>
      <c r="K601">
        <v>0.94579999999999997</v>
      </c>
      <c r="L601">
        <v>6.524</v>
      </c>
      <c r="M601">
        <v>4.4999999999999997E-3</v>
      </c>
      <c r="N601">
        <v>167.1369</v>
      </c>
      <c r="O601">
        <v>217.84540000000001</v>
      </c>
      <c r="P601">
        <v>385</v>
      </c>
      <c r="Q601">
        <v>145.41990000000001</v>
      </c>
      <c r="R601">
        <v>189.53960000000001</v>
      </c>
      <c r="S601">
        <v>335</v>
      </c>
      <c r="T601">
        <v>30.1</v>
      </c>
      <c r="W601">
        <v>0</v>
      </c>
      <c r="X601">
        <v>11.1898</v>
      </c>
      <c r="Y601">
        <v>12</v>
      </c>
      <c r="Z601">
        <v>856</v>
      </c>
      <c r="AA601">
        <v>873</v>
      </c>
      <c r="AB601">
        <v>810</v>
      </c>
      <c r="AC601">
        <v>81</v>
      </c>
      <c r="AD601">
        <v>19.690000000000001</v>
      </c>
      <c r="AE601">
        <v>0.45</v>
      </c>
      <c r="AF601">
        <v>969</v>
      </c>
      <c r="AG601">
        <v>-1.7</v>
      </c>
      <c r="AH601">
        <v>8</v>
      </c>
      <c r="AI601">
        <v>15</v>
      </c>
      <c r="AJ601">
        <v>190</v>
      </c>
      <c r="AK601">
        <v>187</v>
      </c>
      <c r="AL601">
        <v>7</v>
      </c>
      <c r="AM601">
        <v>195</v>
      </c>
      <c r="AN601" t="s">
        <v>155</v>
      </c>
      <c r="AO601">
        <v>1</v>
      </c>
      <c r="AP601" s="42">
        <v>0.79045138888888899</v>
      </c>
      <c r="AQ601">
        <v>47.164219000000003</v>
      </c>
      <c r="AR601">
        <v>-88.489411000000004</v>
      </c>
      <c r="AS601">
        <v>317.3</v>
      </c>
      <c r="AT601">
        <v>27.6</v>
      </c>
      <c r="AU601">
        <v>12</v>
      </c>
      <c r="AV601">
        <v>9</v>
      </c>
      <c r="AW601" t="s">
        <v>208</v>
      </c>
      <c r="AX601">
        <v>1.1000000000000001</v>
      </c>
      <c r="AY601">
        <v>1.7081</v>
      </c>
      <c r="AZ601">
        <v>2.0081000000000002</v>
      </c>
      <c r="BA601">
        <v>14.471</v>
      </c>
      <c r="BB601">
        <v>31.29</v>
      </c>
      <c r="BC601">
        <v>2.16</v>
      </c>
      <c r="BD601">
        <v>5.726</v>
      </c>
      <c r="BE601">
        <v>3199.2730000000001</v>
      </c>
      <c r="BF601">
        <v>1.409</v>
      </c>
      <c r="BG601">
        <v>8.5830000000000002</v>
      </c>
      <c r="BH601">
        <v>11.186999999999999</v>
      </c>
      <c r="BI601">
        <v>19.77</v>
      </c>
      <c r="BJ601">
        <v>7.468</v>
      </c>
      <c r="BK601">
        <v>9.734</v>
      </c>
      <c r="BL601">
        <v>17.201000000000001</v>
      </c>
      <c r="BM601">
        <v>0.46360000000000001</v>
      </c>
      <c r="BQ601">
        <v>3989.846</v>
      </c>
      <c r="BR601">
        <v>0.14247399999999999</v>
      </c>
      <c r="BS601">
        <v>0.18729699999999999</v>
      </c>
      <c r="BT601">
        <v>4.2969999999999996E-3</v>
      </c>
      <c r="BU601">
        <v>3.4297049999999998</v>
      </c>
      <c r="BV601">
        <v>3.7646696999999998</v>
      </c>
    </row>
    <row r="602" spans="1:74" customFormat="1" x14ac:dyDescent="0.25">
      <c r="A602" s="40">
        <v>41705</v>
      </c>
      <c r="B602" s="41">
        <v>4.0552083333333336E-2</v>
      </c>
      <c r="C602">
        <v>7.133</v>
      </c>
      <c r="D602">
        <v>3.8999999999999998E-3</v>
      </c>
      <c r="E602">
        <v>39.317995000000003</v>
      </c>
      <c r="F602">
        <v>179.4</v>
      </c>
      <c r="G602">
        <v>237.5</v>
      </c>
      <c r="H602">
        <v>39.299999999999997</v>
      </c>
      <c r="J602">
        <v>11.68</v>
      </c>
      <c r="K602">
        <v>0.94399999999999995</v>
      </c>
      <c r="L602">
        <v>6.7335000000000003</v>
      </c>
      <c r="M602">
        <v>3.7000000000000002E-3</v>
      </c>
      <c r="N602">
        <v>169.39240000000001</v>
      </c>
      <c r="O602">
        <v>224.1926</v>
      </c>
      <c r="P602">
        <v>393.6</v>
      </c>
      <c r="Q602">
        <v>147.5907</v>
      </c>
      <c r="R602">
        <v>195.33789999999999</v>
      </c>
      <c r="S602">
        <v>342.9</v>
      </c>
      <c r="T602">
        <v>39.267800000000001</v>
      </c>
      <c r="W602">
        <v>0</v>
      </c>
      <c r="X602">
        <v>11.025399999999999</v>
      </c>
      <c r="Y602">
        <v>12</v>
      </c>
      <c r="Z602">
        <v>856</v>
      </c>
      <c r="AA602">
        <v>872</v>
      </c>
      <c r="AB602">
        <v>810</v>
      </c>
      <c r="AC602">
        <v>81</v>
      </c>
      <c r="AD602">
        <v>20.29</v>
      </c>
      <c r="AE602">
        <v>0.47</v>
      </c>
      <c r="AF602">
        <v>969</v>
      </c>
      <c r="AG602">
        <v>-1.3</v>
      </c>
      <c r="AH602">
        <v>8</v>
      </c>
      <c r="AI602">
        <v>15</v>
      </c>
      <c r="AJ602">
        <v>190</v>
      </c>
      <c r="AK602">
        <v>187.7</v>
      </c>
      <c r="AL602">
        <v>7.2</v>
      </c>
      <c r="AM602">
        <v>195</v>
      </c>
      <c r="AN602" t="s">
        <v>155</v>
      </c>
      <c r="AO602">
        <v>1</v>
      </c>
      <c r="AP602" s="42">
        <v>0.79046296296296292</v>
      </c>
      <c r="AQ602">
        <v>47.164172000000001</v>
      </c>
      <c r="AR602">
        <v>-88.489564999999999</v>
      </c>
      <c r="AS602">
        <v>317.2</v>
      </c>
      <c r="AT602">
        <v>28.8</v>
      </c>
      <c r="AU602">
        <v>12</v>
      </c>
      <c r="AV602">
        <v>9</v>
      </c>
      <c r="AW602" t="s">
        <v>208</v>
      </c>
      <c r="AX602">
        <v>1.1081000000000001</v>
      </c>
      <c r="AY602">
        <v>1.8</v>
      </c>
      <c r="AZ602">
        <v>2.1</v>
      </c>
      <c r="BA602">
        <v>14.471</v>
      </c>
      <c r="BB602">
        <v>30.28</v>
      </c>
      <c r="BC602">
        <v>2.09</v>
      </c>
      <c r="BD602">
        <v>5.9370000000000003</v>
      </c>
      <c r="BE602">
        <v>3198.7220000000002</v>
      </c>
      <c r="BF602">
        <v>1.1220000000000001</v>
      </c>
      <c r="BG602">
        <v>8.4269999999999996</v>
      </c>
      <c r="BH602">
        <v>11.153</v>
      </c>
      <c r="BI602">
        <v>19.579999999999998</v>
      </c>
      <c r="BJ602">
        <v>7.3419999999999996</v>
      </c>
      <c r="BK602">
        <v>9.718</v>
      </c>
      <c r="BL602">
        <v>17.059999999999999</v>
      </c>
      <c r="BM602">
        <v>0.58589999999999998</v>
      </c>
      <c r="BQ602">
        <v>3808.3049999999998</v>
      </c>
      <c r="BR602">
        <v>0.20311199999999999</v>
      </c>
      <c r="BS602">
        <v>0.18840599999999999</v>
      </c>
      <c r="BT602">
        <v>4.7029999999999997E-3</v>
      </c>
      <c r="BU602">
        <v>4.8894140000000004</v>
      </c>
      <c r="BV602">
        <v>3.7869606</v>
      </c>
    </row>
    <row r="603" spans="1:74" customFormat="1" x14ac:dyDescent="0.25">
      <c r="A603" s="40">
        <v>41705</v>
      </c>
      <c r="B603" s="41">
        <v>4.0563657407407409E-2</v>
      </c>
      <c r="C603">
        <v>7.1529999999999996</v>
      </c>
      <c r="D603">
        <v>3.0999999999999999E-3</v>
      </c>
      <c r="E603">
        <v>31.101068000000001</v>
      </c>
      <c r="F603">
        <v>185.8</v>
      </c>
      <c r="G603">
        <v>243.3</v>
      </c>
      <c r="H603">
        <v>31.4</v>
      </c>
      <c r="J603">
        <v>11.43</v>
      </c>
      <c r="K603">
        <v>0.94389999999999996</v>
      </c>
      <c r="L603">
        <v>6.7511000000000001</v>
      </c>
      <c r="M603">
        <v>2.8999999999999998E-3</v>
      </c>
      <c r="N603">
        <v>175.36969999999999</v>
      </c>
      <c r="O603">
        <v>229.64060000000001</v>
      </c>
      <c r="P603">
        <v>405</v>
      </c>
      <c r="Q603">
        <v>152.9607</v>
      </c>
      <c r="R603">
        <v>200.29669999999999</v>
      </c>
      <c r="S603">
        <v>353.3</v>
      </c>
      <c r="T603">
        <v>31.362300000000001</v>
      </c>
      <c r="W603">
        <v>0</v>
      </c>
      <c r="X603">
        <v>10.7888</v>
      </c>
      <c r="Y603">
        <v>12</v>
      </c>
      <c r="Z603">
        <v>855</v>
      </c>
      <c r="AA603">
        <v>873</v>
      </c>
      <c r="AB603">
        <v>810</v>
      </c>
      <c r="AC603">
        <v>81</v>
      </c>
      <c r="AD603">
        <v>20.74</v>
      </c>
      <c r="AE603">
        <v>0.48</v>
      </c>
      <c r="AF603">
        <v>969</v>
      </c>
      <c r="AG603">
        <v>-1</v>
      </c>
      <c r="AH603">
        <v>8</v>
      </c>
      <c r="AI603">
        <v>15</v>
      </c>
      <c r="AJ603">
        <v>190</v>
      </c>
      <c r="AK603">
        <v>187.3</v>
      </c>
      <c r="AL603">
        <v>7.4</v>
      </c>
      <c r="AM603">
        <v>195</v>
      </c>
      <c r="AN603" t="s">
        <v>155</v>
      </c>
      <c r="AO603">
        <v>1</v>
      </c>
      <c r="AP603" s="42">
        <v>0.79047453703703707</v>
      </c>
      <c r="AQ603">
        <v>47.164102999999997</v>
      </c>
      <c r="AR603">
        <v>-88.489712999999995</v>
      </c>
      <c r="AS603">
        <v>317.10000000000002</v>
      </c>
      <c r="AT603">
        <v>30.4</v>
      </c>
      <c r="AU603">
        <v>12</v>
      </c>
      <c r="AV603">
        <v>9</v>
      </c>
      <c r="AW603" t="s">
        <v>208</v>
      </c>
      <c r="AX603">
        <v>1.2</v>
      </c>
      <c r="AY603">
        <v>1.7352000000000001</v>
      </c>
      <c r="AZ603">
        <v>2.0918999999999999</v>
      </c>
      <c r="BA603">
        <v>14.471</v>
      </c>
      <c r="BB603">
        <v>30.21</v>
      </c>
      <c r="BC603">
        <v>2.09</v>
      </c>
      <c r="BD603">
        <v>5.9459999999999997</v>
      </c>
      <c r="BE603">
        <v>3199.4259999999999</v>
      </c>
      <c r="BF603">
        <v>0.88500000000000001</v>
      </c>
      <c r="BG603">
        <v>8.7029999999999994</v>
      </c>
      <c r="BH603">
        <v>11.397</v>
      </c>
      <c r="BI603">
        <v>20.100000000000001</v>
      </c>
      <c r="BJ603">
        <v>7.5910000000000002</v>
      </c>
      <c r="BK603">
        <v>9.94</v>
      </c>
      <c r="BL603">
        <v>17.532</v>
      </c>
      <c r="BM603">
        <v>0.46679999999999999</v>
      </c>
      <c r="BQ603">
        <v>3717.643</v>
      </c>
      <c r="BR603">
        <v>0.21220700000000001</v>
      </c>
      <c r="BS603">
        <v>0.18970300000000001</v>
      </c>
      <c r="BT603">
        <v>4.2969999999999996E-3</v>
      </c>
      <c r="BU603">
        <v>5.1083530000000001</v>
      </c>
      <c r="BV603">
        <v>3.8130302999999999</v>
      </c>
    </row>
    <row r="604" spans="1:74" customFormat="1" x14ac:dyDescent="0.25">
      <c r="A604" s="40">
        <v>41705</v>
      </c>
      <c r="B604" s="41">
        <v>4.0575231481481483E-2</v>
      </c>
      <c r="C604">
        <v>7.1349999999999998</v>
      </c>
      <c r="D604">
        <v>4.4000000000000003E-3</v>
      </c>
      <c r="E604">
        <v>44.457428999999998</v>
      </c>
      <c r="F604">
        <v>182.2</v>
      </c>
      <c r="G604">
        <v>242.4</v>
      </c>
      <c r="H604">
        <v>10.7</v>
      </c>
      <c r="J604">
        <v>11.08</v>
      </c>
      <c r="K604">
        <v>0.94399999999999995</v>
      </c>
      <c r="L604">
        <v>6.7354000000000003</v>
      </c>
      <c r="M604">
        <v>4.1999999999999997E-3</v>
      </c>
      <c r="N604">
        <v>171.95570000000001</v>
      </c>
      <c r="O604">
        <v>228.85759999999999</v>
      </c>
      <c r="P604">
        <v>400.8</v>
      </c>
      <c r="Q604">
        <v>149.9776</v>
      </c>
      <c r="R604">
        <v>199.60659999999999</v>
      </c>
      <c r="S604">
        <v>349.6</v>
      </c>
      <c r="T604">
        <v>10.696199999999999</v>
      </c>
      <c r="W604">
        <v>0</v>
      </c>
      <c r="X604">
        <v>10.459099999999999</v>
      </c>
      <c r="Y604">
        <v>12</v>
      </c>
      <c r="Z604">
        <v>855</v>
      </c>
      <c r="AA604">
        <v>872</v>
      </c>
      <c r="AB604">
        <v>810</v>
      </c>
      <c r="AC604">
        <v>81</v>
      </c>
      <c r="AD604">
        <v>20.72</v>
      </c>
      <c r="AE604">
        <v>0.48</v>
      </c>
      <c r="AF604">
        <v>970</v>
      </c>
      <c r="AG604">
        <v>-1</v>
      </c>
      <c r="AH604">
        <v>8</v>
      </c>
      <c r="AI604">
        <v>15</v>
      </c>
      <c r="AJ604">
        <v>190</v>
      </c>
      <c r="AK604">
        <v>186.3</v>
      </c>
      <c r="AL604">
        <v>7.3</v>
      </c>
      <c r="AM604">
        <v>195</v>
      </c>
      <c r="AN604" t="s">
        <v>155</v>
      </c>
      <c r="AO604">
        <v>1</v>
      </c>
      <c r="AP604" s="42">
        <v>0.79048611111111111</v>
      </c>
      <c r="AQ604">
        <v>47.164012</v>
      </c>
      <c r="AR604">
        <v>-88.489851000000002</v>
      </c>
      <c r="AS604">
        <v>316.89999999999998</v>
      </c>
      <c r="AT604">
        <v>31.1</v>
      </c>
      <c r="AU604">
        <v>12</v>
      </c>
      <c r="AV604">
        <v>9</v>
      </c>
      <c r="AW604" t="s">
        <v>208</v>
      </c>
      <c r="AX604">
        <v>1.2081</v>
      </c>
      <c r="AY604">
        <v>1</v>
      </c>
      <c r="AZ604">
        <v>2</v>
      </c>
      <c r="BA604">
        <v>14.471</v>
      </c>
      <c r="BB604">
        <v>30.29</v>
      </c>
      <c r="BC604">
        <v>2.09</v>
      </c>
      <c r="BD604">
        <v>5.9370000000000003</v>
      </c>
      <c r="BE604">
        <v>3199.848</v>
      </c>
      <c r="BF604">
        <v>1.2689999999999999</v>
      </c>
      <c r="BG604">
        <v>8.5549999999999997</v>
      </c>
      <c r="BH604">
        <v>11.385999999999999</v>
      </c>
      <c r="BI604">
        <v>19.940999999999999</v>
      </c>
      <c r="BJ604">
        <v>7.4619999999999997</v>
      </c>
      <c r="BK604">
        <v>9.9309999999999992</v>
      </c>
      <c r="BL604">
        <v>17.391999999999999</v>
      </c>
      <c r="BM604">
        <v>0.15959999999999999</v>
      </c>
      <c r="BQ604">
        <v>3612.9209999999998</v>
      </c>
      <c r="BR604">
        <v>0.193158</v>
      </c>
      <c r="BS604">
        <v>0.19</v>
      </c>
      <c r="BT604">
        <v>4.7029999999999997E-3</v>
      </c>
      <c r="BU604">
        <v>4.6497960000000003</v>
      </c>
      <c r="BV604">
        <v>3.819</v>
      </c>
    </row>
    <row r="605" spans="1:74" customFormat="1" x14ac:dyDescent="0.25">
      <c r="A605" s="40">
        <v>41705</v>
      </c>
      <c r="B605" s="41">
        <v>4.0586805555555557E-2</v>
      </c>
      <c r="C605">
        <v>7.17</v>
      </c>
      <c r="D605">
        <v>4.4000000000000003E-3</v>
      </c>
      <c r="E605">
        <v>44.256233999999999</v>
      </c>
      <c r="F605">
        <v>177.3</v>
      </c>
      <c r="G605">
        <v>257.7</v>
      </c>
      <c r="H605">
        <v>21.1</v>
      </c>
      <c r="J605">
        <v>11</v>
      </c>
      <c r="K605">
        <v>0.94359999999999999</v>
      </c>
      <c r="L605">
        <v>6.7656000000000001</v>
      </c>
      <c r="M605">
        <v>4.1999999999999997E-3</v>
      </c>
      <c r="N605">
        <v>167.2868</v>
      </c>
      <c r="O605">
        <v>243.16569999999999</v>
      </c>
      <c r="P605">
        <v>410.5</v>
      </c>
      <c r="Q605">
        <v>145.9032</v>
      </c>
      <c r="R605">
        <v>212.08279999999999</v>
      </c>
      <c r="S605">
        <v>358</v>
      </c>
      <c r="T605">
        <v>21.145399999999999</v>
      </c>
      <c r="W605">
        <v>0</v>
      </c>
      <c r="X605">
        <v>10.3796</v>
      </c>
      <c r="Y605">
        <v>12.1</v>
      </c>
      <c r="Z605">
        <v>855</v>
      </c>
      <c r="AA605">
        <v>871</v>
      </c>
      <c r="AB605">
        <v>810</v>
      </c>
      <c r="AC605">
        <v>81</v>
      </c>
      <c r="AD605">
        <v>20.72</v>
      </c>
      <c r="AE605">
        <v>0.48</v>
      </c>
      <c r="AF605">
        <v>970</v>
      </c>
      <c r="AG605">
        <v>-1</v>
      </c>
      <c r="AH605">
        <v>8</v>
      </c>
      <c r="AI605">
        <v>15</v>
      </c>
      <c r="AJ605">
        <v>190</v>
      </c>
      <c r="AK605">
        <v>186.7</v>
      </c>
      <c r="AL605">
        <v>7.1</v>
      </c>
      <c r="AM605">
        <v>195</v>
      </c>
      <c r="AN605" t="s">
        <v>155</v>
      </c>
      <c r="AO605">
        <v>1</v>
      </c>
      <c r="AP605" s="42">
        <v>0.79049768518518526</v>
      </c>
      <c r="AQ605">
        <v>47.163910999999999</v>
      </c>
      <c r="AR605">
        <v>-88.489986000000002</v>
      </c>
      <c r="AS605">
        <v>316.7</v>
      </c>
      <c r="AT605">
        <v>32.299999999999997</v>
      </c>
      <c r="AU605">
        <v>12</v>
      </c>
      <c r="AV605">
        <v>9</v>
      </c>
      <c r="AW605" t="s">
        <v>208</v>
      </c>
      <c r="AX605">
        <v>1.3</v>
      </c>
      <c r="AY605">
        <v>1</v>
      </c>
      <c r="AZ605">
        <v>2</v>
      </c>
      <c r="BA605">
        <v>14.471</v>
      </c>
      <c r="BB605">
        <v>30.14</v>
      </c>
      <c r="BC605">
        <v>2.08</v>
      </c>
      <c r="BD605">
        <v>5.9770000000000003</v>
      </c>
      <c r="BE605">
        <v>3199.2869999999998</v>
      </c>
      <c r="BF605">
        <v>1.2569999999999999</v>
      </c>
      <c r="BG605">
        <v>8.2840000000000007</v>
      </c>
      <c r="BH605">
        <v>12.042</v>
      </c>
      <c r="BI605">
        <v>20.326000000000001</v>
      </c>
      <c r="BJ605">
        <v>7.2249999999999996</v>
      </c>
      <c r="BK605">
        <v>10.502000000000001</v>
      </c>
      <c r="BL605">
        <v>17.728000000000002</v>
      </c>
      <c r="BM605">
        <v>0.314</v>
      </c>
      <c r="BQ605">
        <v>3568.826</v>
      </c>
      <c r="BR605">
        <v>0.20938699999999999</v>
      </c>
      <c r="BS605">
        <v>0.19140599999999999</v>
      </c>
      <c r="BT605">
        <v>5.0000000000000001E-3</v>
      </c>
      <c r="BU605">
        <v>5.0404689999999999</v>
      </c>
      <c r="BV605">
        <v>3.8472605999999998</v>
      </c>
    </row>
    <row r="606" spans="1:74" customFormat="1" x14ac:dyDescent="0.25">
      <c r="A606" s="40">
        <v>41705</v>
      </c>
      <c r="B606" s="41">
        <v>4.059837962962963E-2</v>
      </c>
      <c r="C606">
        <v>7.1420000000000003</v>
      </c>
      <c r="D606">
        <v>4.0000000000000001E-3</v>
      </c>
      <c r="E606">
        <v>40</v>
      </c>
      <c r="F606">
        <v>176.1</v>
      </c>
      <c r="G606">
        <v>257.3</v>
      </c>
      <c r="H606">
        <v>10</v>
      </c>
      <c r="J606">
        <v>10.9</v>
      </c>
      <c r="K606">
        <v>0.94399999999999995</v>
      </c>
      <c r="L606">
        <v>6.7417999999999996</v>
      </c>
      <c r="M606">
        <v>3.8E-3</v>
      </c>
      <c r="N606">
        <v>166.2277</v>
      </c>
      <c r="O606">
        <v>242.88329999999999</v>
      </c>
      <c r="P606">
        <v>409.1</v>
      </c>
      <c r="Q606">
        <v>144.62200000000001</v>
      </c>
      <c r="R606">
        <v>211.3141</v>
      </c>
      <c r="S606">
        <v>355.9</v>
      </c>
      <c r="T606">
        <v>10</v>
      </c>
      <c r="W606">
        <v>0</v>
      </c>
      <c r="X606">
        <v>10.289300000000001</v>
      </c>
      <c r="Y606">
        <v>12</v>
      </c>
      <c r="Z606">
        <v>855</v>
      </c>
      <c r="AA606">
        <v>871</v>
      </c>
      <c r="AB606">
        <v>811</v>
      </c>
      <c r="AC606">
        <v>81</v>
      </c>
      <c r="AD606">
        <v>19.670000000000002</v>
      </c>
      <c r="AE606">
        <v>0.45</v>
      </c>
      <c r="AF606">
        <v>970</v>
      </c>
      <c r="AG606">
        <v>-1.7</v>
      </c>
      <c r="AH606">
        <v>8</v>
      </c>
      <c r="AI606">
        <v>15</v>
      </c>
      <c r="AJ606">
        <v>190.7</v>
      </c>
      <c r="AK606">
        <v>187</v>
      </c>
      <c r="AL606">
        <v>7.2</v>
      </c>
      <c r="AM606">
        <v>195</v>
      </c>
      <c r="AN606" t="s">
        <v>155</v>
      </c>
      <c r="AO606">
        <v>1</v>
      </c>
      <c r="AP606" s="42">
        <v>0.79050925925925919</v>
      </c>
      <c r="AQ606">
        <v>47.163823000000001</v>
      </c>
      <c r="AR606">
        <v>-88.490127999999999</v>
      </c>
      <c r="AS606">
        <v>316.7</v>
      </c>
      <c r="AT606">
        <v>32.4</v>
      </c>
      <c r="AU606">
        <v>12</v>
      </c>
      <c r="AV606">
        <v>9</v>
      </c>
      <c r="AW606" t="s">
        <v>208</v>
      </c>
      <c r="AX606">
        <v>1.3</v>
      </c>
      <c r="AY606">
        <v>1.0081</v>
      </c>
      <c r="AZ606">
        <v>2</v>
      </c>
      <c r="BA606">
        <v>14.471</v>
      </c>
      <c r="BB606">
        <v>30.26</v>
      </c>
      <c r="BC606">
        <v>2.09</v>
      </c>
      <c r="BD606">
        <v>5.9359999999999999</v>
      </c>
      <c r="BE606">
        <v>3200.0709999999999</v>
      </c>
      <c r="BF606">
        <v>1.141</v>
      </c>
      <c r="BG606">
        <v>8.2629999999999999</v>
      </c>
      <c r="BH606">
        <v>12.073</v>
      </c>
      <c r="BI606">
        <v>20.335999999999999</v>
      </c>
      <c r="BJ606">
        <v>7.1890000000000001</v>
      </c>
      <c r="BK606">
        <v>10.504</v>
      </c>
      <c r="BL606">
        <v>17.693000000000001</v>
      </c>
      <c r="BM606">
        <v>0.14910000000000001</v>
      </c>
      <c r="BQ606">
        <v>3551.1309999999999</v>
      </c>
      <c r="BR606">
        <v>0.19128600000000001</v>
      </c>
      <c r="BS606">
        <v>0.19059400000000001</v>
      </c>
      <c r="BT606">
        <v>4.2969999999999996E-3</v>
      </c>
      <c r="BU606">
        <v>4.6047320000000003</v>
      </c>
      <c r="BV606">
        <v>3.8309394000000001</v>
      </c>
    </row>
    <row r="607" spans="1:74" customFormat="1" x14ac:dyDescent="0.25">
      <c r="A607" s="40">
        <v>41705</v>
      </c>
      <c r="B607" s="41">
        <v>4.0609953703703704E-2</v>
      </c>
      <c r="C607">
        <v>6.8040000000000003</v>
      </c>
      <c r="D607">
        <v>4.7000000000000002E-3</v>
      </c>
      <c r="E607">
        <v>47.487724999999998</v>
      </c>
      <c r="F607">
        <v>173.8</v>
      </c>
      <c r="G607">
        <v>263</v>
      </c>
      <c r="H607">
        <v>22.3</v>
      </c>
      <c r="J607">
        <v>10.8</v>
      </c>
      <c r="K607">
        <v>0.9466</v>
      </c>
      <c r="L607">
        <v>6.4409000000000001</v>
      </c>
      <c r="M607">
        <v>4.4999999999999997E-3</v>
      </c>
      <c r="N607">
        <v>164.53290000000001</v>
      </c>
      <c r="O607">
        <v>248.99690000000001</v>
      </c>
      <c r="P607">
        <v>413.5</v>
      </c>
      <c r="Q607">
        <v>143.34960000000001</v>
      </c>
      <c r="R607">
        <v>216.9391</v>
      </c>
      <c r="S607">
        <v>360.3</v>
      </c>
      <c r="T607">
        <v>22.291599999999999</v>
      </c>
      <c r="W607">
        <v>0</v>
      </c>
      <c r="X607">
        <v>10.2232</v>
      </c>
      <c r="Y607">
        <v>12</v>
      </c>
      <c r="Z607">
        <v>856</v>
      </c>
      <c r="AA607">
        <v>871</v>
      </c>
      <c r="AB607">
        <v>811</v>
      </c>
      <c r="AC607">
        <v>81</v>
      </c>
      <c r="AD607">
        <v>20.27</v>
      </c>
      <c r="AE607">
        <v>0.47</v>
      </c>
      <c r="AF607">
        <v>970</v>
      </c>
      <c r="AG607">
        <v>-1.3</v>
      </c>
      <c r="AH607">
        <v>8</v>
      </c>
      <c r="AI607">
        <v>15</v>
      </c>
      <c r="AJ607">
        <v>190.3</v>
      </c>
      <c r="AK607">
        <v>187</v>
      </c>
      <c r="AL607">
        <v>7.2</v>
      </c>
      <c r="AM607">
        <v>195</v>
      </c>
      <c r="AN607" t="s">
        <v>155</v>
      </c>
      <c r="AO607">
        <v>1</v>
      </c>
      <c r="AP607" s="42">
        <v>0.79052083333333334</v>
      </c>
      <c r="AQ607">
        <v>47.163738000000002</v>
      </c>
      <c r="AR607">
        <v>-88.490295000000003</v>
      </c>
      <c r="AS607">
        <v>316.3</v>
      </c>
      <c r="AT607">
        <v>33.700000000000003</v>
      </c>
      <c r="AU607">
        <v>12</v>
      </c>
      <c r="AV607">
        <v>9</v>
      </c>
      <c r="AW607" t="s">
        <v>208</v>
      </c>
      <c r="AX607">
        <v>1.2757000000000001</v>
      </c>
      <c r="AY607">
        <v>1.1081000000000001</v>
      </c>
      <c r="AZ607">
        <v>2</v>
      </c>
      <c r="BA607">
        <v>14.471</v>
      </c>
      <c r="BB607">
        <v>31.71</v>
      </c>
      <c r="BC607">
        <v>2.19</v>
      </c>
      <c r="BD607">
        <v>5.6420000000000003</v>
      </c>
      <c r="BE607">
        <v>3199.8760000000002</v>
      </c>
      <c r="BF607">
        <v>1.421</v>
      </c>
      <c r="BG607">
        <v>8.56</v>
      </c>
      <c r="BH607">
        <v>12.954000000000001</v>
      </c>
      <c r="BI607">
        <v>21.515000000000001</v>
      </c>
      <c r="BJ607">
        <v>7.4580000000000002</v>
      </c>
      <c r="BK607">
        <v>11.287000000000001</v>
      </c>
      <c r="BL607">
        <v>18.745000000000001</v>
      </c>
      <c r="BM607">
        <v>0.3478</v>
      </c>
      <c r="BQ607">
        <v>3692.97</v>
      </c>
      <c r="BR607">
        <v>0.18140600000000001</v>
      </c>
      <c r="BS607">
        <v>0.19</v>
      </c>
      <c r="BT607">
        <v>4.0000000000000001E-3</v>
      </c>
      <c r="BU607">
        <v>4.3668959999999997</v>
      </c>
      <c r="BV607">
        <v>3.819</v>
      </c>
    </row>
    <row r="608" spans="1:74" customFormat="1" x14ac:dyDescent="0.25">
      <c r="A608" s="40">
        <v>41705</v>
      </c>
      <c r="B608" s="41">
        <v>4.0621527777777777E-2</v>
      </c>
      <c r="C608">
        <v>6.641</v>
      </c>
      <c r="D608">
        <v>7.1000000000000004E-3</v>
      </c>
      <c r="E608">
        <v>70.683127999999996</v>
      </c>
      <c r="F608">
        <v>164.1</v>
      </c>
      <c r="G608">
        <v>288.5</v>
      </c>
      <c r="H608">
        <v>21</v>
      </c>
      <c r="J608">
        <v>10.72</v>
      </c>
      <c r="K608">
        <v>0.94789999999999996</v>
      </c>
      <c r="L608">
        <v>6.2946</v>
      </c>
      <c r="M608">
        <v>6.7000000000000002E-3</v>
      </c>
      <c r="N608">
        <v>155.5609</v>
      </c>
      <c r="O608">
        <v>273.42860000000002</v>
      </c>
      <c r="P608">
        <v>429</v>
      </c>
      <c r="Q608">
        <v>135.67619999999999</v>
      </c>
      <c r="R608">
        <v>238.47739999999999</v>
      </c>
      <c r="S608">
        <v>374.2</v>
      </c>
      <c r="T608">
        <v>20.959</v>
      </c>
      <c r="W608">
        <v>0</v>
      </c>
      <c r="X608">
        <v>10.163399999999999</v>
      </c>
      <c r="Y608">
        <v>12</v>
      </c>
      <c r="Z608">
        <v>856</v>
      </c>
      <c r="AA608">
        <v>871</v>
      </c>
      <c r="AB608">
        <v>810</v>
      </c>
      <c r="AC608">
        <v>81</v>
      </c>
      <c r="AD608">
        <v>20.72</v>
      </c>
      <c r="AE608">
        <v>0.48</v>
      </c>
      <c r="AF608">
        <v>970</v>
      </c>
      <c r="AG608">
        <v>-1</v>
      </c>
      <c r="AH608">
        <v>8</v>
      </c>
      <c r="AI608">
        <v>15</v>
      </c>
      <c r="AJ608">
        <v>190</v>
      </c>
      <c r="AK608">
        <v>186.3</v>
      </c>
      <c r="AL608">
        <v>7.3</v>
      </c>
      <c r="AM608">
        <v>195</v>
      </c>
      <c r="AN608" t="s">
        <v>155</v>
      </c>
      <c r="AO608">
        <v>1</v>
      </c>
      <c r="AP608" s="42">
        <v>0.79053240740740749</v>
      </c>
      <c r="AQ608">
        <v>47.163679000000002</v>
      </c>
      <c r="AR608">
        <v>-88.490481000000003</v>
      </c>
      <c r="AS608">
        <v>316.5</v>
      </c>
      <c r="AT608">
        <v>34.9</v>
      </c>
      <c r="AU608">
        <v>12</v>
      </c>
      <c r="AV608">
        <v>9</v>
      </c>
      <c r="AW608" t="s">
        <v>208</v>
      </c>
      <c r="AX608">
        <v>1</v>
      </c>
      <c r="AY608">
        <v>1.2081</v>
      </c>
      <c r="AZ608">
        <v>2</v>
      </c>
      <c r="BA608">
        <v>14.471</v>
      </c>
      <c r="BB608">
        <v>32.450000000000003</v>
      </c>
      <c r="BC608">
        <v>2.2400000000000002</v>
      </c>
      <c r="BD608">
        <v>5.4960000000000004</v>
      </c>
      <c r="BE608">
        <v>3199.1990000000001</v>
      </c>
      <c r="BF608">
        <v>2.1669999999999998</v>
      </c>
      <c r="BG608">
        <v>8.2799999999999994</v>
      </c>
      <c r="BH608">
        <v>14.553000000000001</v>
      </c>
      <c r="BI608">
        <v>22.832999999999998</v>
      </c>
      <c r="BJ608">
        <v>7.2210000000000001</v>
      </c>
      <c r="BK608">
        <v>12.693</v>
      </c>
      <c r="BL608">
        <v>19.914000000000001</v>
      </c>
      <c r="BM608">
        <v>0.33460000000000001</v>
      </c>
      <c r="BQ608">
        <v>3755.8649999999998</v>
      </c>
      <c r="BR608">
        <v>0.184812</v>
      </c>
      <c r="BS608">
        <v>0.18929699999999999</v>
      </c>
      <c r="BT608">
        <v>4.7029999999999997E-3</v>
      </c>
      <c r="BU608">
        <v>4.448887</v>
      </c>
      <c r="BV608">
        <v>3.8048696999999998</v>
      </c>
    </row>
    <row r="609" spans="1:74" customFormat="1" x14ac:dyDescent="0.25">
      <c r="A609" s="40">
        <v>41705</v>
      </c>
      <c r="B609" s="41">
        <v>4.0633101851851851E-2</v>
      </c>
      <c r="C609">
        <v>6.6</v>
      </c>
      <c r="D609">
        <v>7.9000000000000008E-3</v>
      </c>
      <c r="E609">
        <v>78.913579999999996</v>
      </c>
      <c r="F609">
        <v>149.6</v>
      </c>
      <c r="G609">
        <v>287.89999999999998</v>
      </c>
      <c r="H609">
        <v>10</v>
      </c>
      <c r="J609">
        <v>11.1</v>
      </c>
      <c r="K609">
        <v>0.94820000000000004</v>
      </c>
      <c r="L609">
        <v>6.2579000000000002</v>
      </c>
      <c r="M609">
        <v>7.4999999999999997E-3</v>
      </c>
      <c r="N609">
        <v>141.834</v>
      </c>
      <c r="O609">
        <v>272.99880000000002</v>
      </c>
      <c r="P609">
        <v>414.8</v>
      </c>
      <c r="Q609">
        <v>123.7039</v>
      </c>
      <c r="R609">
        <v>238.10249999999999</v>
      </c>
      <c r="S609">
        <v>361.8</v>
      </c>
      <c r="T609">
        <v>10</v>
      </c>
      <c r="W609">
        <v>0</v>
      </c>
      <c r="X609">
        <v>10.5246</v>
      </c>
      <c r="Y609">
        <v>12</v>
      </c>
      <c r="Z609">
        <v>857</v>
      </c>
      <c r="AA609">
        <v>872</v>
      </c>
      <c r="AB609">
        <v>811</v>
      </c>
      <c r="AC609">
        <v>81</v>
      </c>
      <c r="AD609">
        <v>20.72</v>
      </c>
      <c r="AE609">
        <v>0.48</v>
      </c>
      <c r="AF609">
        <v>970</v>
      </c>
      <c r="AG609">
        <v>-1</v>
      </c>
      <c r="AH609">
        <v>8</v>
      </c>
      <c r="AI609">
        <v>15</v>
      </c>
      <c r="AJ609">
        <v>190</v>
      </c>
      <c r="AK609">
        <v>186.7</v>
      </c>
      <c r="AL609">
        <v>7.2</v>
      </c>
      <c r="AM609">
        <v>195</v>
      </c>
      <c r="AN609" t="s">
        <v>155</v>
      </c>
      <c r="AO609">
        <v>1</v>
      </c>
      <c r="AP609" s="42">
        <v>0.79054398148148142</v>
      </c>
      <c r="AQ609">
        <v>47.163629999999998</v>
      </c>
      <c r="AR609">
        <v>-88.490679</v>
      </c>
      <c r="AS609">
        <v>316.39999999999998</v>
      </c>
      <c r="AT609">
        <v>35.299999999999997</v>
      </c>
      <c r="AU609">
        <v>12</v>
      </c>
      <c r="AV609">
        <v>9</v>
      </c>
      <c r="AW609" t="s">
        <v>208</v>
      </c>
      <c r="AX609">
        <v>1</v>
      </c>
      <c r="AY609">
        <v>1.3</v>
      </c>
      <c r="AZ609">
        <v>2</v>
      </c>
      <c r="BA609">
        <v>14.471</v>
      </c>
      <c r="BB609">
        <v>32.65</v>
      </c>
      <c r="BC609">
        <v>2.2599999999999998</v>
      </c>
      <c r="BD609">
        <v>5.4669999999999996</v>
      </c>
      <c r="BE609">
        <v>3199.453</v>
      </c>
      <c r="BF609">
        <v>2.4350000000000001</v>
      </c>
      <c r="BG609">
        <v>7.5940000000000003</v>
      </c>
      <c r="BH609">
        <v>14.617000000000001</v>
      </c>
      <c r="BI609">
        <v>22.21</v>
      </c>
      <c r="BJ609">
        <v>6.6230000000000002</v>
      </c>
      <c r="BK609">
        <v>12.747999999999999</v>
      </c>
      <c r="BL609">
        <v>19.370999999999999</v>
      </c>
      <c r="BM609">
        <v>0.16059999999999999</v>
      </c>
      <c r="BQ609">
        <v>3912.4920000000002</v>
      </c>
      <c r="BR609">
        <v>0.16350400000000001</v>
      </c>
      <c r="BS609">
        <v>0.189</v>
      </c>
      <c r="BT609">
        <v>5.0000000000000001E-3</v>
      </c>
      <c r="BU609">
        <v>3.9359500000000001</v>
      </c>
      <c r="BV609">
        <v>3.7989000000000002</v>
      </c>
    </row>
    <row r="610" spans="1:74" customFormat="1" x14ac:dyDescent="0.25">
      <c r="A610" s="40">
        <v>41705</v>
      </c>
      <c r="B610" s="41">
        <v>4.0644675925925931E-2</v>
      </c>
      <c r="C610">
        <v>6.819</v>
      </c>
      <c r="D610">
        <v>7.3000000000000001E-3</v>
      </c>
      <c r="E610">
        <v>72.772689</v>
      </c>
      <c r="F610">
        <v>146.80000000000001</v>
      </c>
      <c r="G610">
        <v>288.60000000000002</v>
      </c>
      <c r="H610">
        <v>10</v>
      </c>
      <c r="J610">
        <v>11.2</v>
      </c>
      <c r="K610">
        <v>0.94620000000000004</v>
      </c>
      <c r="L610">
        <v>6.4528999999999996</v>
      </c>
      <c r="M610">
        <v>6.8999999999999999E-3</v>
      </c>
      <c r="N610">
        <v>138.89429999999999</v>
      </c>
      <c r="O610">
        <v>273.08589999999998</v>
      </c>
      <c r="P610">
        <v>412</v>
      </c>
      <c r="Q610">
        <v>121.14</v>
      </c>
      <c r="R610">
        <v>238.17840000000001</v>
      </c>
      <c r="S610">
        <v>359.3</v>
      </c>
      <c r="T610">
        <v>10</v>
      </c>
      <c r="W610">
        <v>0</v>
      </c>
      <c r="X610">
        <v>10.597899999999999</v>
      </c>
      <c r="Y610">
        <v>12</v>
      </c>
      <c r="Z610">
        <v>857</v>
      </c>
      <c r="AA610">
        <v>871</v>
      </c>
      <c r="AB610">
        <v>810</v>
      </c>
      <c r="AC610">
        <v>81</v>
      </c>
      <c r="AD610">
        <v>20.72</v>
      </c>
      <c r="AE610">
        <v>0.48</v>
      </c>
      <c r="AF610">
        <v>970</v>
      </c>
      <c r="AG610">
        <v>-1</v>
      </c>
      <c r="AH610">
        <v>8</v>
      </c>
      <c r="AI610">
        <v>15</v>
      </c>
      <c r="AJ610">
        <v>190</v>
      </c>
      <c r="AK610">
        <v>187</v>
      </c>
      <c r="AL610">
        <v>6.8</v>
      </c>
      <c r="AM610">
        <v>195</v>
      </c>
      <c r="AN610" t="s">
        <v>155</v>
      </c>
      <c r="AO610">
        <v>1</v>
      </c>
      <c r="AP610" s="42">
        <v>0.79055555555555557</v>
      </c>
      <c r="AQ610">
        <v>47.163598999999998</v>
      </c>
      <c r="AR610">
        <v>-88.490882999999997</v>
      </c>
      <c r="AS610">
        <v>316.39999999999998</v>
      </c>
      <c r="AT610">
        <v>35.4</v>
      </c>
      <c r="AU610">
        <v>12</v>
      </c>
      <c r="AV610">
        <v>9</v>
      </c>
      <c r="AW610" t="s">
        <v>208</v>
      </c>
      <c r="AX610">
        <v>1.0081</v>
      </c>
      <c r="AY610">
        <v>1.2757000000000001</v>
      </c>
      <c r="AZ610">
        <v>2</v>
      </c>
      <c r="BA610">
        <v>14.471</v>
      </c>
      <c r="BB610">
        <v>31.63</v>
      </c>
      <c r="BC610">
        <v>2.19</v>
      </c>
      <c r="BD610">
        <v>5.681</v>
      </c>
      <c r="BE610">
        <v>3199.2640000000001</v>
      </c>
      <c r="BF610">
        <v>2.173</v>
      </c>
      <c r="BG610">
        <v>7.2110000000000003</v>
      </c>
      <c r="BH610">
        <v>14.179</v>
      </c>
      <c r="BI610">
        <v>21.39</v>
      </c>
      <c r="BJ610">
        <v>6.29</v>
      </c>
      <c r="BK610">
        <v>12.366</v>
      </c>
      <c r="BL610">
        <v>18.655999999999999</v>
      </c>
      <c r="BM610">
        <v>0.15570000000000001</v>
      </c>
      <c r="BQ610">
        <v>3820.4639999999999</v>
      </c>
      <c r="BR610">
        <v>0.145564</v>
      </c>
      <c r="BS610">
        <v>0.191109</v>
      </c>
      <c r="BT610">
        <v>5.0000000000000001E-3</v>
      </c>
      <c r="BU610">
        <v>3.504089</v>
      </c>
      <c r="BV610">
        <v>3.8412909000000002</v>
      </c>
    </row>
    <row r="611" spans="1:74" customFormat="1" x14ac:dyDescent="0.25">
      <c r="A611" s="40">
        <v>41705</v>
      </c>
      <c r="B611" s="41">
        <v>4.0656249999999998E-2</v>
      </c>
      <c r="C611">
        <v>7.2590000000000003</v>
      </c>
      <c r="D611">
        <v>5.8999999999999999E-3</v>
      </c>
      <c r="E611">
        <v>58.883333</v>
      </c>
      <c r="F611">
        <v>143.6</v>
      </c>
      <c r="G611">
        <v>282.7</v>
      </c>
      <c r="H611">
        <v>0</v>
      </c>
      <c r="J611">
        <v>11.3</v>
      </c>
      <c r="K611">
        <v>0.94279999999999997</v>
      </c>
      <c r="L611">
        <v>6.8437000000000001</v>
      </c>
      <c r="M611">
        <v>5.5999999999999999E-3</v>
      </c>
      <c r="N611">
        <v>135.3801</v>
      </c>
      <c r="O611">
        <v>266.49310000000003</v>
      </c>
      <c r="P611">
        <v>401.9</v>
      </c>
      <c r="Q611">
        <v>118.0792</v>
      </c>
      <c r="R611">
        <v>232.4366</v>
      </c>
      <c r="S611">
        <v>350.5</v>
      </c>
      <c r="T611">
        <v>0</v>
      </c>
      <c r="W611">
        <v>0</v>
      </c>
      <c r="X611">
        <v>10.6533</v>
      </c>
      <c r="Y611">
        <v>12</v>
      </c>
      <c r="Z611">
        <v>856</v>
      </c>
      <c r="AA611">
        <v>872</v>
      </c>
      <c r="AB611">
        <v>811</v>
      </c>
      <c r="AC611">
        <v>81</v>
      </c>
      <c r="AD611">
        <v>20.73</v>
      </c>
      <c r="AE611">
        <v>0.48</v>
      </c>
      <c r="AF611">
        <v>969</v>
      </c>
      <c r="AG611">
        <v>-1</v>
      </c>
      <c r="AH611">
        <v>8.7029999999999994</v>
      </c>
      <c r="AI611">
        <v>15</v>
      </c>
      <c r="AJ611">
        <v>190</v>
      </c>
      <c r="AK611">
        <v>187</v>
      </c>
      <c r="AL611">
        <v>6.8</v>
      </c>
      <c r="AM611">
        <v>195</v>
      </c>
      <c r="AN611" t="s">
        <v>155</v>
      </c>
      <c r="AO611">
        <v>1</v>
      </c>
      <c r="AP611" s="42">
        <v>0.79056712962962961</v>
      </c>
      <c r="AQ611">
        <v>47.163558000000002</v>
      </c>
      <c r="AR611">
        <v>-88.491085999999996</v>
      </c>
      <c r="AS611">
        <v>316.39999999999998</v>
      </c>
      <c r="AT611">
        <v>35.6</v>
      </c>
      <c r="AU611">
        <v>12</v>
      </c>
      <c r="AV611">
        <v>9</v>
      </c>
      <c r="AW611" t="s">
        <v>208</v>
      </c>
      <c r="AX611">
        <v>1.1081000000000001</v>
      </c>
      <c r="AY611">
        <v>1</v>
      </c>
      <c r="AZ611">
        <v>2.0081000000000002</v>
      </c>
      <c r="BA611">
        <v>14.471</v>
      </c>
      <c r="BB611">
        <v>29.78</v>
      </c>
      <c r="BC611">
        <v>2.06</v>
      </c>
      <c r="BD611">
        <v>6.07</v>
      </c>
      <c r="BE611">
        <v>3199.453</v>
      </c>
      <c r="BF611">
        <v>1.6519999999999999</v>
      </c>
      <c r="BG611">
        <v>6.6280000000000001</v>
      </c>
      <c r="BH611">
        <v>13.047000000000001</v>
      </c>
      <c r="BI611">
        <v>19.675000000000001</v>
      </c>
      <c r="BJ611">
        <v>5.7809999999999997</v>
      </c>
      <c r="BK611">
        <v>11.38</v>
      </c>
      <c r="BL611">
        <v>17.161000000000001</v>
      </c>
      <c r="BM611">
        <v>0</v>
      </c>
      <c r="BQ611">
        <v>3621.355</v>
      </c>
      <c r="BR611">
        <v>0.138485</v>
      </c>
      <c r="BS611">
        <v>0.192</v>
      </c>
      <c r="BT611">
        <v>5.7029999999999997E-3</v>
      </c>
      <c r="BU611">
        <v>3.3336809999999999</v>
      </c>
      <c r="BV611">
        <v>3.8592</v>
      </c>
    </row>
    <row r="612" spans="1:74" customFormat="1" x14ac:dyDescent="0.25">
      <c r="A612" s="40">
        <v>41705</v>
      </c>
      <c r="B612" s="41">
        <v>4.0667824074074078E-2</v>
      </c>
      <c r="C612">
        <v>7.7030000000000003</v>
      </c>
      <c r="D612">
        <v>5.0000000000000001E-3</v>
      </c>
      <c r="E612">
        <v>50</v>
      </c>
      <c r="F612">
        <v>145.6</v>
      </c>
      <c r="G612">
        <v>274.10000000000002</v>
      </c>
      <c r="H612">
        <v>26.8</v>
      </c>
      <c r="J612">
        <v>11.22</v>
      </c>
      <c r="K612">
        <v>0.93930000000000002</v>
      </c>
      <c r="L612">
        <v>7.2355999999999998</v>
      </c>
      <c r="M612">
        <v>4.7000000000000002E-3</v>
      </c>
      <c r="N612">
        <v>136.76150000000001</v>
      </c>
      <c r="O612">
        <v>257.46109999999999</v>
      </c>
      <c r="P612">
        <v>394.2</v>
      </c>
      <c r="Q612">
        <v>119.2817</v>
      </c>
      <c r="R612">
        <v>224.55430000000001</v>
      </c>
      <c r="S612">
        <v>343.8</v>
      </c>
      <c r="T612">
        <v>26.840800000000002</v>
      </c>
      <c r="W612">
        <v>0</v>
      </c>
      <c r="X612">
        <v>10.539</v>
      </c>
      <c r="Y612">
        <v>12</v>
      </c>
      <c r="Z612">
        <v>856</v>
      </c>
      <c r="AA612">
        <v>872</v>
      </c>
      <c r="AB612">
        <v>809</v>
      </c>
      <c r="AC612">
        <v>81</v>
      </c>
      <c r="AD612">
        <v>20.72</v>
      </c>
      <c r="AE612">
        <v>0.48</v>
      </c>
      <c r="AF612">
        <v>970</v>
      </c>
      <c r="AG612">
        <v>-1</v>
      </c>
      <c r="AH612">
        <v>9</v>
      </c>
      <c r="AI612">
        <v>15</v>
      </c>
      <c r="AJ612">
        <v>190</v>
      </c>
      <c r="AK612">
        <v>186.3</v>
      </c>
      <c r="AL612">
        <v>7</v>
      </c>
      <c r="AM612">
        <v>195</v>
      </c>
      <c r="AN612" t="s">
        <v>155</v>
      </c>
      <c r="AO612">
        <v>1</v>
      </c>
      <c r="AP612" s="42">
        <v>0.79057870370370376</v>
      </c>
      <c r="AQ612">
        <v>47.163516999999999</v>
      </c>
      <c r="AR612">
        <v>-88.491268000000005</v>
      </c>
      <c r="AS612">
        <v>316.39999999999998</v>
      </c>
      <c r="AT612">
        <v>35.299999999999997</v>
      </c>
      <c r="AU612">
        <v>12</v>
      </c>
      <c r="AV612">
        <v>9</v>
      </c>
      <c r="AW612" t="s">
        <v>208</v>
      </c>
      <c r="AX612">
        <v>1.2</v>
      </c>
      <c r="AY612">
        <v>1</v>
      </c>
      <c r="AZ612">
        <v>2.1</v>
      </c>
      <c r="BA612">
        <v>14.471</v>
      </c>
      <c r="BB612">
        <v>28.12</v>
      </c>
      <c r="BC612">
        <v>1.94</v>
      </c>
      <c r="BD612">
        <v>6.4630000000000001</v>
      </c>
      <c r="BE612">
        <v>3197.7689999999998</v>
      </c>
      <c r="BF612">
        <v>1.321</v>
      </c>
      <c r="BG612">
        <v>6.33</v>
      </c>
      <c r="BH612">
        <v>11.916</v>
      </c>
      <c r="BI612">
        <v>18.245000000000001</v>
      </c>
      <c r="BJ612">
        <v>5.5209999999999999</v>
      </c>
      <c r="BK612">
        <v>10.393000000000001</v>
      </c>
      <c r="BL612">
        <v>15.913</v>
      </c>
      <c r="BM612">
        <v>0.37259999999999999</v>
      </c>
      <c r="BQ612">
        <v>3386.6759999999999</v>
      </c>
      <c r="BR612">
        <v>0.16019900000000001</v>
      </c>
      <c r="BS612">
        <v>0.19270300000000001</v>
      </c>
      <c r="BT612">
        <v>5.2969999999999996E-3</v>
      </c>
      <c r="BU612">
        <v>3.8563909999999999</v>
      </c>
      <c r="BV612">
        <v>3.8733303000000001</v>
      </c>
    </row>
    <row r="613" spans="1:74" customFormat="1" x14ac:dyDescent="0.25">
      <c r="A613" s="40">
        <v>41705</v>
      </c>
      <c r="B613" s="41">
        <v>4.0679398148148145E-2</v>
      </c>
      <c r="C613">
        <v>7.9829999999999997</v>
      </c>
      <c r="D613">
        <v>5.1999999999999998E-3</v>
      </c>
      <c r="E613">
        <v>52.291128</v>
      </c>
      <c r="F613">
        <v>152</v>
      </c>
      <c r="G613">
        <v>274.39999999999998</v>
      </c>
      <c r="H613">
        <v>11.5</v>
      </c>
      <c r="J613">
        <v>11.03</v>
      </c>
      <c r="K613">
        <v>0.93710000000000004</v>
      </c>
      <c r="L613">
        <v>7.4805999999999999</v>
      </c>
      <c r="M613">
        <v>4.8999999999999998E-3</v>
      </c>
      <c r="N613">
        <v>142.44720000000001</v>
      </c>
      <c r="O613">
        <v>257.11810000000003</v>
      </c>
      <c r="P613">
        <v>399.6</v>
      </c>
      <c r="Q613">
        <v>124.23869999999999</v>
      </c>
      <c r="R613">
        <v>224.2517</v>
      </c>
      <c r="S613">
        <v>348.5</v>
      </c>
      <c r="T613">
        <v>11.534800000000001</v>
      </c>
      <c r="W613">
        <v>0</v>
      </c>
      <c r="X613">
        <v>10.339700000000001</v>
      </c>
      <c r="Y613">
        <v>12</v>
      </c>
      <c r="Z613">
        <v>855</v>
      </c>
      <c r="AA613">
        <v>872</v>
      </c>
      <c r="AB613">
        <v>807</v>
      </c>
      <c r="AC613">
        <v>81</v>
      </c>
      <c r="AD613">
        <v>20.72</v>
      </c>
      <c r="AE613">
        <v>0.48</v>
      </c>
      <c r="AF613">
        <v>970</v>
      </c>
      <c r="AG613">
        <v>-1</v>
      </c>
      <c r="AH613">
        <v>8.2970000000000006</v>
      </c>
      <c r="AI613">
        <v>15</v>
      </c>
      <c r="AJ613">
        <v>190</v>
      </c>
      <c r="AK613">
        <v>186.7</v>
      </c>
      <c r="AL613">
        <v>7</v>
      </c>
      <c r="AM613">
        <v>195</v>
      </c>
      <c r="AN613" t="s">
        <v>155</v>
      </c>
      <c r="AO613">
        <v>1</v>
      </c>
      <c r="AP613" s="42">
        <v>0.79057870370370376</v>
      </c>
      <c r="AQ613">
        <v>47.163508999999998</v>
      </c>
      <c r="AR613">
        <v>-88.491299999999995</v>
      </c>
      <c r="AS613">
        <v>316.39999999999998</v>
      </c>
      <c r="AT613">
        <v>35.299999999999997</v>
      </c>
      <c r="AU613">
        <v>12</v>
      </c>
      <c r="AV613">
        <v>9</v>
      </c>
      <c r="AW613" t="s">
        <v>208</v>
      </c>
      <c r="AX613">
        <v>1.2</v>
      </c>
      <c r="AY613">
        <v>1.008008</v>
      </c>
      <c r="AZ613">
        <v>2.1</v>
      </c>
      <c r="BA613">
        <v>14.471</v>
      </c>
      <c r="BB613">
        <v>27.17</v>
      </c>
      <c r="BC613">
        <v>1.88</v>
      </c>
      <c r="BD613">
        <v>6.71</v>
      </c>
      <c r="BE613">
        <v>3197.8670000000002</v>
      </c>
      <c r="BF613">
        <v>1.333</v>
      </c>
      <c r="BG613">
        <v>6.3769999999999998</v>
      </c>
      <c r="BH613">
        <v>11.51</v>
      </c>
      <c r="BI613">
        <v>17.887</v>
      </c>
      <c r="BJ613">
        <v>5.5620000000000003</v>
      </c>
      <c r="BK613">
        <v>10.039</v>
      </c>
      <c r="BL613">
        <v>15.601000000000001</v>
      </c>
      <c r="BM613">
        <v>0.15490000000000001</v>
      </c>
      <c r="BQ613">
        <v>3213.8820000000001</v>
      </c>
      <c r="BR613">
        <v>0.16578200000000001</v>
      </c>
      <c r="BS613">
        <v>0.193</v>
      </c>
      <c r="BT613">
        <v>5.0000000000000001E-3</v>
      </c>
      <c r="BU613">
        <v>3.9907870000000001</v>
      </c>
      <c r="BV613">
        <v>3.8793000000000002</v>
      </c>
    </row>
    <row r="614" spans="1:74" customFormat="1" x14ac:dyDescent="0.25">
      <c r="A614" s="40">
        <v>41705</v>
      </c>
      <c r="B614" s="41">
        <v>4.0690972222222226E-2</v>
      </c>
      <c r="C614">
        <v>8.798</v>
      </c>
      <c r="D614">
        <v>5.7000000000000002E-3</v>
      </c>
      <c r="E614">
        <v>57.459676999999999</v>
      </c>
      <c r="F614">
        <v>158</v>
      </c>
      <c r="G614">
        <v>293.10000000000002</v>
      </c>
      <c r="H614">
        <v>10</v>
      </c>
      <c r="J614">
        <v>10.48</v>
      </c>
      <c r="K614">
        <v>0.93089999999999995</v>
      </c>
      <c r="L614">
        <v>8.1898999999999997</v>
      </c>
      <c r="M614">
        <v>5.3E-3</v>
      </c>
      <c r="N614">
        <v>147.08519999999999</v>
      </c>
      <c r="O614">
        <v>272.83679999999998</v>
      </c>
      <c r="P614">
        <v>419.9</v>
      </c>
      <c r="Q614">
        <v>127.9675</v>
      </c>
      <c r="R614">
        <v>237.37440000000001</v>
      </c>
      <c r="S614">
        <v>365.3</v>
      </c>
      <c r="T614">
        <v>10</v>
      </c>
      <c r="W614">
        <v>0</v>
      </c>
      <c r="X614">
        <v>9.7520000000000007</v>
      </c>
      <c r="Y614">
        <v>12</v>
      </c>
      <c r="Z614">
        <v>855</v>
      </c>
      <c r="AA614">
        <v>873</v>
      </c>
      <c r="AB614">
        <v>805</v>
      </c>
      <c r="AC614">
        <v>81</v>
      </c>
      <c r="AD614">
        <v>19.670000000000002</v>
      </c>
      <c r="AE614">
        <v>0.45</v>
      </c>
      <c r="AF614">
        <v>970</v>
      </c>
      <c r="AG614">
        <v>-1.7</v>
      </c>
      <c r="AH614">
        <v>8</v>
      </c>
      <c r="AI614">
        <v>15</v>
      </c>
      <c r="AJ614">
        <v>190</v>
      </c>
      <c r="AK614">
        <v>186.3</v>
      </c>
      <c r="AL614">
        <v>7</v>
      </c>
      <c r="AM614">
        <v>195</v>
      </c>
      <c r="AN614" t="s">
        <v>155</v>
      </c>
      <c r="AO614">
        <v>1</v>
      </c>
      <c r="AP614" s="42">
        <v>0.79060185185185183</v>
      </c>
      <c r="AQ614">
        <v>47.163411000000004</v>
      </c>
      <c r="AR614">
        <v>-88.491675000000001</v>
      </c>
      <c r="AS614">
        <v>315.8</v>
      </c>
      <c r="AT614">
        <v>35.299999999999997</v>
      </c>
      <c r="AU614">
        <v>12</v>
      </c>
      <c r="AV614">
        <v>9</v>
      </c>
      <c r="AW614" t="s">
        <v>208</v>
      </c>
      <c r="AX614">
        <v>1.2</v>
      </c>
      <c r="AY614">
        <v>1.1000000000000001</v>
      </c>
      <c r="AZ614">
        <v>2.1</v>
      </c>
      <c r="BA614">
        <v>14.471</v>
      </c>
      <c r="BB614">
        <v>24.74</v>
      </c>
      <c r="BC614">
        <v>1.71</v>
      </c>
      <c r="BD614">
        <v>7.4260000000000002</v>
      </c>
      <c r="BE614">
        <v>3196.5</v>
      </c>
      <c r="BF614">
        <v>1.329</v>
      </c>
      <c r="BG614">
        <v>6.0119999999999996</v>
      </c>
      <c r="BH614">
        <v>11.151999999999999</v>
      </c>
      <c r="BI614">
        <v>17.163</v>
      </c>
      <c r="BJ614">
        <v>5.23</v>
      </c>
      <c r="BK614">
        <v>9.702</v>
      </c>
      <c r="BL614">
        <v>14.932</v>
      </c>
      <c r="BM614">
        <v>0.1226</v>
      </c>
      <c r="BQ614">
        <v>2767.5</v>
      </c>
      <c r="BR614">
        <v>0.18579300000000001</v>
      </c>
      <c r="BS614">
        <v>0.19370299999999999</v>
      </c>
      <c r="BT614">
        <v>4.2969999999999996E-3</v>
      </c>
      <c r="BU614">
        <v>4.4725020000000004</v>
      </c>
      <c r="BV614">
        <v>3.8934302999999999</v>
      </c>
    </row>
    <row r="615" spans="1:74" customFormat="1" x14ac:dyDescent="0.25">
      <c r="A615" s="40">
        <v>41705</v>
      </c>
      <c r="B615" s="41">
        <v>4.0702546296296292E-2</v>
      </c>
      <c r="C615">
        <v>9.2149999999999999</v>
      </c>
      <c r="D615">
        <v>3.3E-3</v>
      </c>
      <c r="E615">
        <v>33.266128999999999</v>
      </c>
      <c r="F615">
        <v>181.4</v>
      </c>
      <c r="G615">
        <v>293.8</v>
      </c>
      <c r="H615">
        <v>20.5</v>
      </c>
      <c r="J615">
        <v>10.17</v>
      </c>
      <c r="K615">
        <v>0.92769999999999997</v>
      </c>
      <c r="L615">
        <v>8.5488</v>
      </c>
      <c r="M615">
        <v>3.0999999999999999E-3</v>
      </c>
      <c r="N615">
        <v>168.27109999999999</v>
      </c>
      <c r="O615">
        <v>272.57100000000003</v>
      </c>
      <c r="P615">
        <v>440.8</v>
      </c>
      <c r="Q615">
        <v>146.25239999999999</v>
      </c>
      <c r="R615">
        <v>236.90430000000001</v>
      </c>
      <c r="S615">
        <v>383.2</v>
      </c>
      <c r="T615">
        <v>20.500599999999999</v>
      </c>
      <c r="W615">
        <v>0</v>
      </c>
      <c r="X615">
        <v>9.4313000000000002</v>
      </c>
      <c r="Y615">
        <v>12</v>
      </c>
      <c r="Z615">
        <v>854</v>
      </c>
      <c r="AA615">
        <v>873</v>
      </c>
      <c r="AB615">
        <v>805</v>
      </c>
      <c r="AC615">
        <v>81</v>
      </c>
      <c r="AD615">
        <v>19.239999999999998</v>
      </c>
      <c r="AE615">
        <v>0.44</v>
      </c>
      <c r="AF615">
        <v>970</v>
      </c>
      <c r="AG615">
        <v>-2</v>
      </c>
      <c r="AH615">
        <v>8</v>
      </c>
      <c r="AI615">
        <v>15</v>
      </c>
      <c r="AJ615">
        <v>190</v>
      </c>
      <c r="AK615">
        <v>186.7</v>
      </c>
      <c r="AL615">
        <v>7.1</v>
      </c>
      <c r="AM615">
        <v>195</v>
      </c>
      <c r="AN615" t="s">
        <v>155</v>
      </c>
      <c r="AO615">
        <v>1</v>
      </c>
      <c r="AP615" s="42">
        <v>0.79061342592592598</v>
      </c>
      <c r="AQ615">
        <v>47.163305000000001</v>
      </c>
      <c r="AR615">
        <v>-88.491833</v>
      </c>
      <c r="AS615">
        <v>315.8</v>
      </c>
      <c r="AT615">
        <v>35.700000000000003</v>
      </c>
      <c r="AU615">
        <v>12</v>
      </c>
      <c r="AV615">
        <v>9</v>
      </c>
      <c r="AW615" t="s">
        <v>208</v>
      </c>
      <c r="AX615">
        <v>1.2081</v>
      </c>
      <c r="AY615">
        <v>1.1081000000000001</v>
      </c>
      <c r="AZ615">
        <v>2.1</v>
      </c>
      <c r="BA615">
        <v>14.471</v>
      </c>
      <c r="BB615">
        <v>23.67</v>
      </c>
      <c r="BC615">
        <v>1.64</v>
      </c>
      <c r="BD615">
        <v>7.7880000000000003</v>
      </c>
      <c r="BE615">
        <v>3196.4059999999999</v>
      </c>
      <c r="BF615">
        <v>0.73399999999999999</v>
      </c>
      <c r="BG615">
        <v>6.5890000000000004</v>
      </c>
      <c r="BH615">
        <v>10.673</v>
      </c>
      <c r="BI615">
        <v>17.260999999999999</v>
      </c>
      <c r="BJ615">
        <v>5.7270000000000003</v>
      </c>
      <c r="BK615">
        <v>9.2759999999999998</v>
      </c>
      <c r="BL615">
        <v>15.003</v>
      </c>
      <c r="BM615">
        <v>0.2407</v>
      </c>
      <c r="BQ615">
        <v>2564.0639999999999</v>
      </c>
      <c r="BR615">
        <v>0.241398</v>
      </c>
      <c r="BS615">
        <v>0.195406</v>
      </c>
      <c r="BT615">
        <v>4.0000000000000001E-3</v>
      </c>
      <c r="BU615">
        <v>5.8110540000000004</v>
      </c>
      <c r="BV615">
        <v>3.9276605999999998</v>
      </c>
    </row>
    <row r="616" spans="1:74" customFormat="1" x14ac:dyDescent="0.25">
      <c r="A616" s="40">
        <v>41705</v>
      </c>
      <c r="B616" s="41">
        <v>4.0714120370370373E-2</v>
      </c>
      <c r="C616">
        <v>9.4090000000000007</v>
      </c>
      <c r="D616">
        <v>2.3E-3</v>
      </c>
      <c r="E616">
        <v>22.785654999999998</v>
      </c>
      <c r="F616">
        <v>199.3</v>
      </c>
      <c r="G616">
        <v>294.5</v>
      </c>
      <c r="H616">
        <v>10</v>
      </c>
      <c r="J616">
        <v>9.56</v>
      </c>
      <c r="K616">
        <v>0.92630000000000001</v>
      </c>
      <c r="L616">
        <v>8.7157</v>
      </c>
      <c r="M616">
        <v>2.0999999999999999E-3</v>
      </c>
      <c r="N616">
        <v>184.56460000000001</v>
      </c>
      <c r="O616">
        <v>272.78879999999998</v>
      </c>
      <c r="P616">
        <v>457.4</v>
      </c>
      <c r="Q616">
        <v>160.41380000000001</v>
      </c>
      <c r="R616">
        <v>237.09360000000001</v>
      </c>
      <c r="S616">
        <v>397.5</v>
      </c>
      <c r="T616">
        <v>10</v>
      </c>
      <c r="W616">
        <v>0</v>
      </c>
      <c r="X616">
        <v>8.8536000000000001</v>
      </c>
      <c r="Y616">
        <v>12</v>
      </c>
      <c r="Z616">
        <v>855</v>
      </c>
      <c r="AA616">
        <v>873</v>
      </c>
      <c r="AB616">
        <v>805</v>
      </c>
      <c r="AC616">
        <v>81</v>
      </c>
      <c r="AD616">
        <v>19.239999999999998</v>
      </c>
      <c r="AE616">
        <v>0.44</v>
      </c>
      <c r="AF616">
        <v>970</v>
      </c>
      <c r="AG616">
        <v>-2</v>
      </c>
      <c r="AH616">
        <v>8</v>
      </c>
      <c r="AI616">
        <v>15</v>
      </c>
      <c r="AJ616">
        <v>190</v>
      </c>
      <c r="AK616">
        <v>186.3</v>
      </c>
      <c r="AL616">
        <v>7.1</v>
      </c>
      <c r="AM616">
        <v>195</v>
      </c>
      <c r="AN616" t="s">
        <v>155</v>
      </c>
      <c r="AO616">
        <v>1</v>
      </c>
      <c r="AP616" s="42">
        <v>0.79062500000000002</v>
      </c>
      <c r="AQ616">
        <v>47.163182999999997</v>
      </c>
      <c r="AR616">
        <v>-88.491962999999998</v>
      </c>
      <c r="AS616">
        <v>315.8</v>
      </c>
      <c r="AT616">
        <v>36.9</v>
      </c>
      <c r="AU616">
        <v>12</v>
      </c>
      <c r="AV616">
        <v>9</v>
      </c>
      <c r="AW616" t="s">
        <v>208</v>
      </c>
      <c r="AX616">
        <v>1.3</v>
      </c>
      <c r="AY616">
        <v>1.2</v>
      </c>
      <c r="AZ616">
        <v>2.1</v>
      </c>
      <c r="BA616">
        <v>14.471</v>
      </c>
      <c r="BB616">
        <v>23.2</v>
      </c>
      <c r="BC616">
        <v>1.6</v>
      </c>
      <c r="BD616">
        <v>7.9589999999999996</v>
      </c>
      <c r="BE616">
        <v>3196.9029999999998</v>
      </c>
      <c r="BF616">
        <v>0.49299999999999999</v>
      </c>
      <c r="BG616">
        <v>7.0890000000000004</v>
      </c>
      <c r="BH616">
        <v>10.478</v>
      </c>
      <c r="BI616">
        <v>17.568000000000001</v>
      </c>
      <c r="BJ616">
        <v>6.1619999999999999</v>
      </c>
      <c r="BK616">
        <v>9.1069999999999993</v>
      </c>
      <c r="BL616">
        <v>15.269</v>
      </c>
      <c r="BM616">
        <v>0.1152</v>
      </c>
      <c r="BQ616">
        <v>2361.2710000000002</v>
      </c>
      <c r="BR616">
        <v>0.29052600000000001</v>
      </c>
      <c r="BS616">
        <v>0.195297</v>
      </c>
      <c r="BT616">
        <v>4.0000000000000001E-3</v>
      </c>
      <c r="BU616">
        <v>6.9936870000000004</v>
      </c>
      <c r="BV616">
        <v>3.9254696999999998</v>
      </c>
    </row>
    <row r="617" spans="1:74" customFormat="1" x14ac:dyDescent="0.25">
      <c r="A617" s="40">
        <v>41705</v>
      </c>
      <c r="B617" s="41">
        <v>4.0725694444444446E-2</v>
      </c>
      <c r="C617">
        <v>9.57</v>
      </c>
      <c r="D617">
        <v>1.4E-3</v>
      </c>
      <c r="E617">
        <v>14.263566000000001</v>
      </c>
      <c r="F617">
        <v>209.3</v>
      </c>
      <c r="G617">
        <v>294.7</v>
      </c>
      <c r="H617">
        <v>36.799999999999997</v>
      </c>
      <c r="J617">
        <v>8.9600000000000009</v>
      </c>
      <c r="K617">
        <v>0.92520000000000002</v>
      </c>
      <c r="L617">
        <v>8.8537999999999997</v>
      </c>
      <c r="M617">
        <v>1.2999999999999999E-3</v>
      </c>
      <c r="N617">
        <v>193.62729999999999</v>
      </c>
      <c r="O617">
        <v>272.61090000000002</v>
      </c>
      <c r="P617">
        <v>466.2</v>
      </c>
      <c r="Q617">
        <v>168.29060000000001</v>
      </c>
      <c r="R617">
        <v>236.93899999999999</v>
      </c>
      <c r="S617">
        <v>405.2</v>
      </c>
      <c r="T617">
        <v>36.839700000000001</v>
      </c>
      <c r="W617">
        <v>0</v>
      </c>
      <c r="X617">
        <v>8.2891999999999992</v>
      </c>
      <c r="Y617">
        <v>12</v>
      </c>
      <c r="Z617">
        <v>854</v>
      </c>
      <c r="AA617">
        <v>873</v>
      </c>
      <c r="AB617">
        <v>805</v>
      </c>
      <c r="AC617">
        <v>81</v>
      </c>
      <c r="AD617">
        <v>19.239999999999998</v>
      </c>
      <c r="AE617">
        <v>0.44</v>
      </c>
      <c r="AF617">
        <v>970</v>
      </c>
      <c r="AG617">
        <v>-2</v>
      </c>
      <c r="AH617">
        <v>8</v>
      </c>
      <c r="AI617">
        <v>15</v>
      </c>
      <c r="AJ617">
        <v>190.7</v>
      </c>
      <c r="AK617">
        <v>186.7</v>
      </c>
      <c r="AL617">
        <v>7.4</v>
      </c>
      <c r="AM617">
        <v>195</v>
      </c>
      <c r="AN617" t="s">
        <v>155</v>
      </c>
      <c r="AO617">
        <v>1</v>
      </c>
      <c r="AP617" s="42">
        <v>0.79063657407407406</v>
      </c>
      <c r="AQ617">
        <v>47.163060999999999</v>
      </c>
      <c r="AR617">
        <v>-88.492085000000003</v>
      </c>
      <c r="AS617">
        <v>315.7</v>
      </c>
      <c r="AT617">
        <v>37</v>
      </c>
      <c r="AU617">
        <v>12</v>
      </c>
      <c r="AV617">
        <v>9</v>
      </c>
      <c r="AW617" t="s">
        <v>208</v>
      </c>
      <c r="AX617">
        <v>1.3</v>
      </c>
      <c r="AY617">
        <v>1.2</v>
      </c>
      <c r="AZ617">
        <v>2.1</v>
      </c>
      <c r="BA617">
        <v>14.471</v>
      </c>
      <c r="BB617">
        <v>22.83</v>
      </c>
      <c r="BC617">
        <v>1.58</v>
      </c>
      <c r="BD617">
        <v>8.09</v>
      </c>
      <c r="BE617">
        <v>3196.0059999999999</v>
      </c>
      <c r="BF617">
        <v>0.30299999999999999</v>
      </c>
      <c r="BG617">
        <v>7.319</v>
      </c>
      <c r="BH617">
        <v>10.305</v>
      </c>
      <c r="BI617">
        <v>17.625</v>
      </c>
      <c r="BJ617">
        <v>6.3620000000000001</v>
      </c>
      <c r="BK617">
        <v>8.9570000000000007</v>
      </c>
      <c r="BL617">
        <v>15.318</v>
      </c>
      <c r="BM617">
        <v>0.41770000000000002</v>
      </c>
      <c r="BQ617">
        <v>2175.6419999999998</v>
      </c>
      <c r="BR617">
        <v>0.34373300000000001</v>
      </c>
      <c r="BS617">
        <v>0.197107</v>
      </c>
      <c r="BT617">
        <v>4.0000000000000001E-3</v>
      </c>
      <c r="BU617">
        <v>8.2745189999999997</v>
      </c>
      <c r="BV617">
        <v>3.9618506999999998</v>
      </c>
    </row>
    <row r="618" spans="1:74" customFormat="1" x14ac:dyDescent="0.25">
      <c r="A618" s="40">
        <v>41705</v>
      </c>
      <c r="B618" s="41">
        <v>4.073726851851852E-2</v>
      </c>
      <c r="C618">
        <v>9.5969999999999995</v>
      </c>
      <c r="D618">
        <v>1E-3</v>
      </c>
      <c r="E618">
        <v>10</v>
      </c>
      <c r="F618">
        <v>217.6</v>
      </c>
      <c r="G618">
        <v>299.3</v>
      </c>
      <c r="H618">
        <v>25.7</v>
      </c>
      <c r="J618">
        <v>8.5500000000000007</v>
      </c>
      <c r="K618">
        <v>0.92500000000000004</v>
      </c>
      <c r="L618">
        <v>8.8768999999999991</v>
      </c>
      <c r="M618">
        <v>8.9999999999999998E-4</v>
      </c>
      <c r="N618">
        <v>201.2765</v>
      </c>
      <c r="O618">
        <v>276.84390000000002</v>
      </c>
      <c r="P618">
        <v>478.1</v>
      </c>
      <c r="Q618">
        <v>174.93889999999999</v>
      </c>
      <c r="R618">
        <v>240.6181</v>
      </c>
      <c r="S618">
        <v>415.6</v>
      </c>
      <c r="T618">
        <v>25.713999999999999</v>
      </c>
      <c r="W618">
        <v>0</v>
      </c>
      <c r="X618">
        <v>7.9127999999999998</v>
      </c>
      <c r="Y618">
        <v>12</v>
      </c>
      <c r="Z618">
        <v>855</v>
      </c>
      <c r="AA618">
        <v>872</v>
      </c>
      <c r="AB618">
        <v>804</v>
      </c>
      <c r="AC618">
        <v>81</v>
      </c>
      <c r="AD618">
        <v>19.239999999999998</v>
      </c>
      <c r="AE618">
        <v>0.44</v>
      </c>
      <c r="AF618">
        <v>970</v>
      </c>
      <c r="AG618">
        <v>-2</v>
      </c>
      <c r="AH618">
        <v>8</v>
      </c>
      <c r="AI618">
        <v>15</v>
      </c>
      <c r="AJ618">
        <v>191</v>
      </c>
      <c r="AK618">
        <v>187</v>
      </c>
      <c r="AL618">
        <v>7.4</v>
      </c>
      <c r="AM618">
        <v>195</v>
      </c>
      <c r="AN618" t="s">
        <v>155</v>
      </c>
      <c r="AO618">
        <v>1</v>
      </c>
      <c r="AP618" s="42">
        <v>0.7906481481481481</v>
      </c>
      <c r="AQ618">
        <v>47.162922000000002</v>
      </c>
      <c r="AR618">
        <v>-88.492121999999995</v>
      </c>
      <c r="AS618">
        <v>315.39999999999998</v>
      </c>
      <c r="AT618">
        <v>37.9</v>
      </c>
      <c r="AU618">
        <v>12</v>
      </c>
      <c r="AV618">
        <v>9</v>
      </c>
      <c r="AW618" t="s">
        <v>208</v>
      </c>
      <c r="AX618">
        <v>1.2838000000000001</v>
      </c>
      <c r="AY618">
        <v>1.2081</v>
      </c>
      <c r="AZ618">
        <v>2.1080999999999999</v>
      </c>
      <c r="BA618">
        <v>14.471</v>
      </c>
      <c r="BB618">
        <v>22.77</v>
      </c>
      <c r="BC618">
        <v>1.57</v>
      </c>
      <c r="BD618">
        <v>8.11</v>
      </c>
      <c r="BE618">
        <v>3196.518</v>
      </c>
      <c r="BF618">
        <v>0.21199999999999999</v>
      </c>
      <c r="BG618">
        <v>7.59</v>
      </c>
      <c r="BH618">
        <v>10.44</v>
      </c>
      <c r="BI618">
        <v>18.03</v>
      </c>
      <c r="BJ618">
        <v>6.5970000000000004</v>
      </c>
      <c r="BK618">
        <v>9.0739999999999998</v>
      </c>
      <c r="BL618">
        <v>15.67</v>
      </c>
      <c r="BM618">
        <v>0.2908</v>
      </c>
      <c r="BQ618">
        <v>2071.7860000000001</v>
      </c>
      <c r="BR618">
        <v>0.37997300000000001</v>
      </c>
      <c r="BS618">
        <v>0.197297</v>
      </c>
      <c r="BT618">
        <v>4.0000000000000001E-3</v>
      </c>
      <c r="BU618">
        <v>9.1469000000000005</v>
      </c>
      <c r="BV618">
        <v>3.9656696999999999</v>
      </c>
    </row>
    <row r="619" spans="1:74" customFormat="1" x14ac:dyDescent="0.25">
      <c r="A619" s="40">
        <v>41705</v>
      </c>
      <c r="B619" s="41">
        <v>4.0748842592592593E-2</v>
      </c>
      <c r="C619">
        <v>9.5630000000000006</v>
      </c>
      <c r="D619">
        <v>1E-3</v>
      </c>
      <c r="E619">
        <v>10</v>
      </c>
      <c r="F619">
        <v>222.3</v>
      </c>
      <c r="G619">
        <v>299.10000000000002</v>
      </c>
      <c r="H619">
        <v>10</v>
      </c>
      <c r="J619">
        <v>8.23</v>
      </c>
      <c r="K619">
        <v>0.92520000000000002</v>
      </c>
      <c r="L619">
        <v>8.8478999999999992</v>
      </c>
      <c r="M619">
        <v>8.9999999999999998E-4</v>
      </c>
      <c r="N619">
        <v>205.6848</v>
      </c>
      <c r="O619">
        <v>276.67860000000002</v>
      </c>
      <c r="P619">
        <v>482.4</v>
      </c>
      <c r="Q619">
        <v>178.7704</v>
      </c>
      <c r="R619">
        <v>240.4744</v>
      </c>
      <c r="S619">
        <v>419.2</v>
      </c>
      <c r="T619">
        <v>10</v>
      </c>
      <c r="W619">
        <v>0</v>
      </c>
      <c r="X619">
        <v>7.6124000000000001</v>
      </c>
      <c r="Y619">
        <v>12</v>
      </c>
      <c r="Z619">
        <v>855</v>
      </c>
      <c r="AA619">
        <v>873</v>
      </c>
      <c r="AB619">
        <v>804</v>
      </c>
      <c r="AC619">
        <v>81</v>
      </c>
      <c r="AD619">
        <v>19.239999999999998</v>
      </c>
      <c r="AE619">
        <v>0.44</v>
      </c>
      <c r="AF619">
        <v>970</v>
      </c>
      <c r="AG619">
        <v>-2</v>
      </c>
      <c r="AH619">
        <v>8</v>
      </c>
      <c r="AI619">
        <v>15</v>
      </c>
      <c r="AJ619">
        <v>191</v>
      </c>
      <c r="AK619">
        <v>187</v>
      </c>
      <c r="AL619">
        <v>7.3</v>
      </c>
      <c r="AM619">
        <v>195</v>
      </c>
      <c r="AN619" t="s">
        <v>155</v>
      </c>
      <c r="AO619">
        <v>1</v>
      </c>
      <c r="AP619" s="42">
        <v>0.7906481481481481</v>
      </c>
      <c r="AQ619">
        <v>47.162897999999998</v>
      </c>
      <c r="AR619">
        <v>-88.492129000000006</v>
      </c>
      <c r="AS619">
        <v>315.39999999999998</v>
      </c>
      <c r="AT619">
        <v>37.9</v>
      </c>
      <c r="AU619">
        <v>12</v>
      </c>
      <c r="AV619">
        <v>9</v>
      </c>
      <c r="AW619" t="s">
        <v>208</v>
      </c>
      <c r="AX619">
        <v>1.1000000000000001</v>
      </c>
      <c r="AY619">
        <v>1.3</v>
      </c>
      <c r="AZ619">
        <v>2.2000000000000002</v>
      </c>
      <c r="BA619">
        <v>14.471</v>
      </c>
      <c r="BB619">
        <v>22.85</v>
      </c>
      <c r="BC619">
        <v>1.58</v>
      </c>
      <c r="BD619">
        <v>8.0869999999999997</v>
      </c>
      <c r="BE619">
        <v>3197.1309999999999</v>
      </c>
      <c r="BF619">
        <v>0.21299999999999999</v>
      </c>
      <c r="BG619">
        <v>7.7830000000000004</v>
      </c>
      <c r="BH619">
        <v>10.47</v>
      </c>
      <c r="BI619">
        <v>18.253</v>
      </c>
      <c r="BJ619">
        <v>6.7649999999999997</v>
      </c>
      <c r="BK619">
        <v>9.1</v>
      </c>
      <c r="BL619">
        <v>15.864000000000001</v>
      </c>
      <c r="BM619">
        <v>0.1135</v>
      </c>
      <c r="BQ619">
        <v>2000.04</v>
      </c>
      <c r="BR619">
        <v>0.36831599999999998</v>
      </c>
      <c r="BS619">
        <v>0.196297</v>
      </c>
      <c r="BT619">
        <v>4.0000000000000001E-3</v>
      </c>
      <c r="BU619">
        <v>8.8662869999999998</v>
      </c>
      <c r="BV619">
        <v>3.9455697000000001</v>
      </c>
    </row>
    <row r="620" spans="1:74" customFormat="1" x14ac:dyDescent="0.25">
      <c r="A620" s="40">
        <v>41705</v>
      </c>
      <c r="B620" s="41">
        <v>4.0760416666666667E-2</v>
      </c>
      <c r="C620">
        <v>9.3339999999999996</v>
      </c>
      <c r="D620">
        <v>1.1000000000000001E-3</v>
      </c>
      <c r="E620">
        <v>11.469388</v>
      </c>
      <c r="F620">
        <v>226.1</v>
      </c>
      <c r="G620">
        <v>304.39999999999998</v>
      </c>
      <c r="H620">
        <v>11.2</v>
      </c>
      <c r="J620">
        <v>8.1</v>
      </c>
      <c r="K620">
        <v>0.92679999999999996</v>
      </c>
      <c r="L620">
        <v>8.6509999999999998</v>
      </c>
      <c r="M620">
        <v>1.1000000000000001E-3</v>
      </c>
      <c r="N620">
        <v>209.55889999999999</v>
      </c>
      <c r="O620">
        <v>282.15609999999998</v>
      </c>
      <c r="P620">
        <v>491.7</v>
      </c>
      <c r="Q620">
        <v>182.57859999999999</v>
      </c>
      <c r="R620">
        <v>245.82900000000001</v>
      </c>
      <c r="S620">
        <v>428.4</v>
      </c>
      <c r="T620">
        <v>11.1943</v>
      </c>
      <c r="W620">
        <v>0</v>
      </c>
      <c r="X620">
        <v>7.5073999999999996</v>
      </c>
      <c r="Y620">
        <v>12.1</v>
      </c>
      <c r="Z620">
        <v>854</v>
      </c>
      <c r="AA620">
        <v>872</v>
      </c>
      <c r="AB620">
        <v>804</v>
      </c>
      <c r="AC620">
        <v>81</v>
      </c>
      <c r="AD620">
        <v>20.27</v>
      </c>
      <c r="AE620">
        <v>0.47</v>
      </c>
      <c r="AF620">
        <v>970</v>
      </c>
      <c r="AG620">
        <v>-1.3</v>
      </c>
      <c r="AH620">
        <v>8.7029999999999994</v>
      </c>
      <c r="AI620">
        <v>15</v>
      </c>
      <c r="AJ620">
        <v>191</v>
      </c>
      <c r="AK620">
        <v>187</v>
      </c>
      <c r="AL620">
        <v>7.3</v>
      </c>
      <c r="AM620">
        <v>195</v>
      </c>
      <c r="AN620" t="s">
        <v>155</v>
      </c>
      <c r="AO620">
        <v>1</v>
      </c>
      <c r="AP620" s="42">
        <v>0.7906712962962964</v>
      </c>
      <c r="AQ620">
        <v>47.162607999999999</v>
      </c>
      <c r="AR620">
        <v>-88.492202000000006</v>
      </c>
      <c r="AS620">
        <v>315.10000000000002</v>
      </c>
      <c r="AT620">
        <v>38.1</v>
      </c>
      <c r="AU620">
        <v>12</v>
      </c>
      <c r="AV620">
        <v>9</v>
      </c>
      <c r="AW620" t="s">
        <v>208</v>
      </c>
      <c r="AX620">
        <v>1.1081000000000001</v>
      </c>
      <c r="AY620">
        <v>1.3162</v>
      </c>
      <c r="AZ620">
        <v>2.2081</v>
      </c>
      <c r="BA620">
        <v>14.471</v>
      </c>
      <c r="BB620">
        <v>23.39</v>
      </c>
      <c r="BC620">
        <v>1.62</v>
      </c>
      <c r="BD620">
        <v>7.8940000000000001</v>
      </c>
      <c r="BE620">
        <v>3197.3449999999998</v>
      </c>
      <c r="BF620">
        <v>0.25</v>
      </c>
      <c r="BG620">
        <v>8.1110000000000007</v>
      </c>
      <c r="BH620">
        <v>10.920999999999999</v>
      </c>
      <c r="BI620">
        <v>19.032</v>
      </c>
      <c r="BJ620">
        <v>7.0670000000000002</v>
      </c>
      <c r="BK620">
        <v>9.5150000000000006</v>
      </c>
      <c r="BL620">
        <v>16.581</v>
      </c>
      <c r="BM620">
        <v>0.12989999999999999</v>
      </c>
      <c r="BQ620">
        <v>2017.4780000000001</v>
      </c>
      <c r="BR620">
        <v>0.34523700000000002</v>
      </c>
      <c r="BS620">
        <v>0.19881199999999999</v>
      </c>
      <c r="BT620">
        <v>4.7029999999999997E-3</v>
      </c>
      <c r="BU620">
        <v>8.3107179999999996</v>
      </c>
      <c r="BV620">
        <v>3.9961212000000002</v>
      </c>
    </row>
    <row r="621" spans="1:74" customFormat="1" x14ac:dyDescent="0.25">
      <c r="A621" s="40">
        <v>41705</v>
      </c>
      <c r="B621" s="41">
        <v>4.0771990740740741E-2</v>
      </c>
      <c r="C621">
        <v>8.968</v>
      </c>
      <c r="D621">
        <v>2.8E-3</v>
      </c>
      <c r="E621">
        <v>27.795918</v>
      </c>
      <c r="F621">
        <v>226.4</v>
      </c>
      <c r="G621">
        <v>313.39999999999998</v>
      </c>
      <c r="H621">
        <v>0</v>
      </c>
      <c r="J621">
        <v>8</v>
      </c>
      <c r="K621">
        <v>0.92979999999999996</v>
      </c>
      <c r="L621">
        <v>8.3384999999999998</v>
      </c>
      <c r="M621">
        <v>2.5999999999999999E-3</v>
      </c>
      <c r="N621">
        <v>210.50129999999999</v>
      </c>
      <c r="O621">
        <v>291.39530000000002</v>
      </c>
      <c r="P621">
        <v>501.9</v>
      </c>
      <c r="Q621">
        <v>183.14099999999999</v>
      </c>
      <c r="R621">
        <v>253.52070000000001</v>
      </c>
      <c r="S621">
        <v>436.7</v>
      </c>
      <c r="T621">
        <v>0</v>
      </c>
      <c r="W621">
        <v>0</v>
      </c>
      <c r="X621">
        <v>7.4382999999999999</v>
      </c>
      <c r="Y621">
        <v>12</v>
      </c>
      <c r="Z621">
        <v>854</v>
      </c>
      <c r="AA621">
        <v>872</v>
      </c>
      <c r="AB621">
        <v>805</v>
      </c>
      <c r="AC621">
        <v>81</v>
      </c>
      <c r="AD621">
        <v>19.670000000000002</v>
      </c>
      <c r="AE621">
        <v>0.45</v>
      </c>
      <c r="AF621">
        <v>970</v>
      </c>
      <c r="AG621">
        <v>-1.7</v>
      </c>
      <c r="AH621">
        <v>8.2970000000000006</v>
      </c>
      <c r="AI621">
        <v>15</v>
      </c>
      <c r="AJ621">
        <v>191</v>
      </c>
      <c r="AK621">
        <v>187</v>
      </c>
      <c r="AL621">
        <v>7.4</v>
      </c>
      <c r="AM621">
        <v>195</v>
      </c>
      <c r="AN621" t="s">
        <v>155</v>
      </c>
      <c r="AO621">
        <v>2</v>
      </c>
      <c r="AP621" s="42">
        <v>0.79068287037037033</v>
      </c>
      <c r="AQ621">
        <v>47.162427999999998</v>
      </c>
      <c r="AR621">
        <v>-88.492075999999997</v>
      </c>
      <c r="AS621">
        <v>315.39999999999998</v>
      </c>
      <c r="AT621">
        <v>41.1</v>
      </c>
      <c r="AU621">
        <v>12</v>
      </c>
      <c r="AV621">
        <v>9</v>
      </c>
      <c r="AW621" t="s">
        <v>210</v>
      </c>
      <c r="AX621">
        <v>1.2</v>
      </c>
      <c r="AY621">
        <v>1.5</v>
      </c>
      <c r="AZ621">
        <v>2.2999999999999998</v>
      </c>
      <c r="BA621">
        <v>14.471</v>
      </c>
      <c r="BB621">
        <v>24.3</v>
      </c>
      <c r="BC621">
        <v>1.68</v>
      </c>
      <c r="BD621">
        <v>7.5519999999999996</v>
      </c>
      <c r="BE621">
        <v>3197.7159999999999</v>
      </c>
      <c r="BF621">
        <v>0.63100000000000001</v>
      </c>
      <c r="BG621">
        <v>8.4540000000000006</v>
      </c>
      <c r="BH621">
        <v>11.702</v>
      </c>
      <c r="BI621">
        <v>20.155999999999999</v>
      </c>
      <c r="BJ621">
        <v>7.3550000000000004</v>
      </c>
      <c r="BK621">
        <v>10.180999999999999</v>
      </c>
      <c r="BL621">
        <v>17.536000000000001</v>
      </c>
      <c r="BM621">
        <v>0</v>
      </c>
      <c r="BQ621">
        <v>2074.0569999999998</v>
      </c>
      <c r="BR621">
        <v>0.33970299999999998</v>
      </c>
      <c r="BS621">
        <v>0.19859399999999999</v>
      </c>
      <c r="BT621">
        <v>4.2969999999999996E-3</v>
      </c>
      <c r="BU621">
        <v>8.1775009999999995</v>
      </c>
      <c r="BV621">
        <v>3.9917394000000002</v>
      </c>
    </row>
    <row r="622" spans="1:74" customFormat="1" x14ac:dyDescent="0.25">
      <c r="A622" s="40">
        <v>41705</v>
      </c>
      <c r="B622" s="41">
        <v>4.0783564814814814E-2</v>
      </c>
      <c r="C622">
        <v>8.58</v>
      </c>
      <c r="D622">
        <v>4.4999999999999997E-3</v>
      </c>
      <c r="E622">
        <v>44.761091999999998</v>
      </c>
      <c r="F622">
        <v>223.5</v>
      </c>
      <c r="G622">
        <v>309.5</v>
      </c>
      <c r="H622">
        <v>17.600000000000001</v>
      </c>
      <c r="J622">
        <v>8.02</v>
      </c>
      <c r="K622">
        <v>0.93269999999999997</v>
      </c>
      <c r="L622">
        <v>8.0029000000000003</v>
      </c>
      <c r="M622">
        <v>4.1999999999999997E-3</v>
      </c>
      <c r="N622">
        <v>208.42320000000001</v>
      </c>
      <c r="O622">
        <v>288.6626</v>
      </c>
      <c r="P622">
        <v>497.1</v>
      </c>
      <c r="Q622">
        <v>181.58920000000001</v>
      </c>
      <c r="R622">
        <v>251.49780000000001</v>
      </c>
      <c r="S622">
        <v>433.1</v>
      </c>
      <c r="T622">
        <v>17.601500000000001</v>
      </c>
      <c r="W622">
        <v>0</v>
      </c>
      <c r="X622">
        <v>7.4813999999999998</v>
      </c>
      <c r="Y622">
        <v>12</v>
      </c>
      <c r="Z622">
        <v>855</v>
      </c>
      <c r="AA622">
        <v>872</v>
      </c>
      <c r="AB622">
        <v>807</v>
      </c>
      <c r="AC622">
        <v>81</v>
      </c>
      <c r="AD622">
        <v>20.27</v>
      </c>
      <c r="AE622">
        <v>0.47</v>
      </c>
      <c r="AF622">
        <v>970</v>
      </c>
      <c r="AG622">
        <v>-1.3</v>
      </c>
      <c r="AH622">
        <v>8</v>
      </c>
      <c r="AI622">
        <v>15</v>
      </c>
      <c r="AJ622">
        <v>191</v>
      </c>
      <c r="AK622">
        <v>187</v>
      </c>
      <c r="AL622">
        <v>7.4</v>
      </c>
      <c r="AM622">
        <v>195</v>
      </c>
      <c r="AN622" t="s">
        <v>155</v>
      </c>
      <c r="AO622">
        <v>2</v>
      </c>
      <c r="AP622" s="42">
        <v>0.79069444444444448</v>
      </c>
      <c r="AQ622">
        <v>47.162241000000002</v>
      </c>
      <c r="AR622">
        <v>-88.491967000000002</v>
      </c>
      <c r="AS622">
        <v>315.3</v>
      </c>
      <c r="AT622">
        <v>43.3</v>
      </c>
      <c r="AU622">
        <v>12</v>
      </c>
      <c r="AV622">
        <v>10</v>
      </c>
      <c r="AW622" t="s">
        <v>210</v>
      </c>
      <c r="AX622">
        <v>1.2161999999999999</v>
      </c>
      <c r="AY622">
        <v>1.5243</v>
      </c>
      <c r="AZ622">
        <v>2.3243</v>
      </c>
      <c r="BA622">
        <v>14.471</v>
      </c>
      <c r="BB622">
        <v>25.35</v>
      </c>
      <c r="BC622">
        <v>1.75</v>
      </c>
      <c r="BD622">
        <v>7.2160000000000002</v>
      </c>
      <c r="BE622">
        <v>3196.971</v>
      </c>
      <c r="BF622">
        <v>1.0609999999999999</v>
      </c>
      <c r="BG622">
        <v>8.7189999999999994</v>
      </c>
      <c r="BH622">
        <v>12.076000000000001</v>
      </c>
      <c r="BI622">
        <v>20.795000000000002</v>
      </c>
      <c r="BJ622">
        <v>7.5970000000000004</v>
      </c>
      <c r="BK622">
        <v>10.521000000000001</v>
      </c>
      <c r="BL622">
        <v>18.117999999999999</v>
      </c>
      <c r="BM622">
        <v>0.2208</v>
      </c>
      <c r="BQ622">
        <v>2173.0720000000001</v>
      </c>
      <c r="BR622">
        <v>0.28657199999999999</v>
      </c>
      <c r="BS622">
        <v>0.19870299999999999</v>
      </c>
      <c r="BT622">
        <v>4.7029999999999997E-3</v>
      </c>
      <c r="BU622">
        <v>6.898504</v>
      </c>
      <c r="BV622">
        <v>3.9939303000000002</v>
      </c>
    </row>
    <row r="623" spans="1:74" customFormat="1" x14ac:dyDescent="0.25">
      <c r="A623" s="40">
        <v>41705</v>
      </c>
      <c r="B623" s="41">
        <v>4.0795138888888888E-2</v>
      </c>
      <c r="C623">
        <v>7.6630000000000003</v>
      </c>
      <c r="D623">
        <v>-8.0000000000000004E-4</v>
      </c>
      <c r="E623">
        <v>-8.2842719999999996</v>
      </c>
      <c r="F623">
        <v>214.8</v>
      </c>
      <c r="G623">
        <v>309.5</v>
      </c>
      <c r="H623">
        <v>1</v>
      </c>
      <c r="J623">
        <v>8.27</v>
      </c>
      <c r="K623">
        <v>0.93979999999999997</v>
      </c>
      <c r="L623">
        <v>7.2020999999999997</v>
      </c>
      <c r="M623">
        <v>0</v>
      </c>
      <c r="N623">
        <v>201.85929999999999</v>
      </c>
      <c r="O623">
        <v>290.86380000000003</v>
      </c>
      <c r="P623">
        <v>492.7</v>
      </c>
      <c r="Q623">
        <v>176.0564</v>
      </c>
      <c r="R623">
        <v>253.68379999999999</v>
      </c>
      <c r="S623">
        <v>429.7</v>
      </c>
      <c r="T623">
        <v>1.0277000000000001</v>
      </c>
      <c r="W623">
        <v>0</v>
      </c>
      <c r="X623">
        <v>7.7744999999999997</v>
      </c>
      <c r="Y623">
        <v>12</v>
      </c>
      <c r="Z623">
        <v>856</v>
      </c>
      <c r="AA623">
        <v>872</v>
      </c>
      <c r="AB623">
        <v>809</v>
      </c>
      <c r="AC623">
        <v>81</v>
      </c>
      <c r="AD623">
        <v>20.72</v>
      </c>
      <c r="AE623">
        <v>0.48</v>
      </c>
      <c r="AF623">
        <v>970</v>
      </c>
      <c r="AG623">
        <v>-1</v>
      </c>
      <c r="AH623">
        <v>8</v>
      </c>
      <c r="AI623">
        <v>15</v>
      </c>
      <c r="AJ623">
        <v>191</v>
      </c>
      <c r="AK623">
        <v>187</v>
      </c>
      <c r="AL623">
        <v>7.3</v>
      </c>
      <c r="AM623">
        <v>195</v>
      </c>
      <c r="AN623" t="s">
        <v>155</v>
      </c>
      <c r="AO623">
        <v>2</v>
      </c>
      <c r="AP623" s="42">
        <v>0.79070601851851852</v>
      </c>
      <c r="AQ623">
        <v>47.16207</v>
      </c>
      <c r="AR623">
        <v>-88.491900999999999</v>
      </c>
      <c r="AS623">
        <v>315.10000000000002</v>
      </c>
      <c r="AT623">
        <v>43.5</v>
      </c>
      <c r="AU623">
        <v>12</v>
      </c>
      <c r="AV623">
        <v>10</v>
      </c>
      <c r="AW623" t="s">
        <v>234</v>
      </c>
      <c r="AX623">
        <v>1.4</v>
      </c>
      <c r="AY623">
        <v>1.8</v>
      </c>
      <c r="AZ623">
        <v>2.6</v>
      </c>
      <c r="BA623">
        <v>14.471</v>
      </c>
      <c r="BB623">
        <v>28.29</v>
      </c>
      <c r="BC623">
        <v>1.95</v>
      </c>
      <c r="BD623">
        <v>6.4009999999999998</v>
      </c>
      <c r="BE623">
        <v>3201.0859999999998</v>
      </c>
      <c r="BF623">
        <v>0</v>
      </c>
      <c r="BG623">
        <v>9.3960000000000008</v>
      </c>
      <c r="BH623">
        <v>13.538</v>
      </c>
      <c r="BI623">
        <v>22.934000000000001</v>
      </c>
      <c r="BJ623">
        <v>8.1950000000000003</v>
      </c>
      <c r="BK623">
        <v>11.808</v>
      </c>
      <c r="BL623">
        <v>20.001999999999999</v>
      </c>
      <c r="BM623">
        <v>1.43E-2</v>
      </c>
      <c r="BQ623">
        <v>2512.5369999999998</v>
      </c>
      <c r="BR623">
        <v>0.254158</v>
      </c>
      <c r="BS623">
        <v>0.198297</v>
      </c>
      <c r="BT623">
        <v>5.0000000000000001E-3</v>
      </c>
      <c r="BU623">
        <v>6.1182179999999997</v>
      </c>
      <c r="BV623">
        <v>3.9857697000000001</v>
      </c>
    </row>
    <row r="624" spans="1:74" customFormat="1" x14ac:dyDescent="0.25">
      <c r="A624" s="40">
        <v>41705</v>
      </c>
      <c r="B624" s="41">
        <v>4.0806712962962961E-2</v>
      </c>
      <c r="C624">
        <v>5.4089999999999998</v>
      </c>
      <c r="D624">
        <v>-1.1999999999999999E-3</v>
      </c>
      <c r="E624">
        <v>-12.2</v>
      </c>
      <c r="F624">
        <v>181.6</v>
      </c>
      <c r="G624">
        <v>277.39999999999998</v>
      </c>
      <c r="H624">
        <v>0</v>
      </c>
      <c r="J624">
        <v>8.5399999999999991</v>
      </c>
      <c r="K624">
        <v>0.95789999999999997</v>
      </c>
      <c r="L624">
        <v>5.1813000000000002</v>
      </c>
      <c r="M624">
        <v>0</v>
      </c>
      <c r="N624">
        <v>173.95320000000001</v>
      </c>
      <c r="O624">
        <v>265.72120000000001</v>
      </c>
      <c r="P624">
        <v>439.7</v>
      </c>
      <c r="Q624">
        <v>151.7175</v>
      </c>
      <c r="R624">
        <v>231.7551</v>
      </c>
      <c r="S624">
        <v>383.5</v>
      </c>
      <c r="T624">
        <v>0</v>
      </c>
      <c r="W624">
        <v>0</v>
      </c>
      <c r="X624">
        <v>8.1807999999999996</v>
      </c>
      <c r="Y624">
        <v>12</v>
      </c>
      <c r="Z624">
        <v>856</v>
      </c>
      <c r="AA624">
        <v>872</v>
      </c>
      <c r="AB624">
        <v>810</v>
      </c>
      <c r="AC624">
        <v>81</v>
      </c>
      <c r="AD624">
        <v>20.72</v>
      </c>
      <c r="AE624">
        <v>0.48</v>
      </c>
      <c r="AF624">
        <v>970</v>
      </c>
      <c r="AG624">
        <v>-1</v>
      </c>
      <c r="AH624">
        <v>8</v>
      </c>
      <c r="AI624">
        <v>15</v>
      </c>
      <c r="AJ624">
        <v>191</v>
      </c>
      <c r="AK624">
        <v>187</v>
      </c>
      <c r="AL624">
        <v>7.2</v>
      </c>
      <c r="AM624">
        <v>194.8</v>
      </c>
      <c r="AN624" t="s">
        <v>155</v>
      </c>
      <c r="AO624">
        <v>2</v>
      </c>
      <c r="AP624" s="42">
        <v>0.79071759259259267</v>
      </c>
      <c r="AQ624">
        <v>47.161886000000003</v>
      </c>
      <c r="AR624">
        <v>-88.491767999999993</v>
      </c>
      <c r="AS624">
        <v>314.5</v>
      </c>
      <c r="AT624">
        <v>45.4</v>
      </c>
      <c r="AU624">
        <v>12</v>
      </c>
      <c r="AV624">
        <v>11</v>
      </c>
      <c r="AW624" t="s">
        <v>234</v>
      </c>
      <c r="AX624">
        <v>1.3675999999999999</v>
      </c>
      <c r="AY624">
        <v>1.8</v>
      </c>
      <c r="AZ624">
        <v>2.5756999999999999</v>
      </c>
      <c r="BA624">
        <v>14.471</v>
      </c>
      <c r="BB624">
        <v>39.68</v>
      </c>
      <c r="BC624">
        <v>2.74</v>
      </c>
      <c r="BD624">
        <v>4.3959999999999999</v>
      </c>
      <c r="BE624">
        <v>3208.0859999999998</v>
      </c>
      <c r="BF624">
        <v>0</v>
      </c>
      <c r="BG624">
        <v>11.279</v>
      </c>
      <c r="BH624">
        <v>17.228999999999999</v>
      </c>
      <c r="BI624">
        <v>28.507999999999999</v>
      </c>
      <c r="BJ624">
        <v>9.8369999999999997</v>
      </c>
      <c r="BK624">
        <v>15.026999999999999</v>
      </c>
      <c r="BL624">
        <v>24.864000000000001</v>
      </c>
      <c r="BM624">
        <v>0</v>
      </c>
      <c r="BQ624">
        <v>3682.9540000000002</v>
      </c>
      <c r="BR624">
        <v>0.19727500000000001</v>
      </c>
      <c r="BS624">
        <v>0.19800000000000001</v>
      </c>
      <c r="BT624">
        <v>5.7029999999999997E-3</v>
      </c>
      <c r="BU624">
        <v>4.7489030000000003</v>
      </c>
      <c r="BV624">
        <v>3.9798</v>
      </c>
    </row>
    <row r="625" spans="1:74" customFormat="1" x14ac:dyDescent="0.25">
      <c r="A625" s="40">
        <v>41705</v>
      </c>
      <c r="B625" s="41">
        <v>4.0818287037037042E-2</v>
      </c>
      <c r="C625">
        <v>5.6390000000000002</v>
      </c>
      <c r="D625">
        <v>4.4999999999999997E-3</v>
      </c>
      <c r="E625">
        <v>44.979525000000002</v>
      </c>
      <c r="F625">
        <v>149.69999999999999</v>
      </c>
      <c r="G625">
        <v>253.6</v>
      </c>
      <c r="H625">
        <v>11</v>
      </c>
      <c r="J625">
        <v>9.35</v>
      </c>
      <c r="K625">
        <v>0.95589999999999997</v>
      </c>
      <c r="L625">
        <v>5.3905000000000003</v>
      </c>
      <c r="M625">
        <v>4.3E-3</v>
      </c>
      <c r="N625">
        <v>143.06110000000001</v>
      </c>
      <c r="O625">
        <v>242.4015</v>
      </c>
      <c r="P625">
        <v>385.5</v>
      </c>
      <c r="Q625">
        <v>124.77419999999999</v>
      </c>
      <c r="R625">
        <v>211.41630000000001</v>
      </c>
      <c r="S625">
        <v>336.2</v>
      </c>
      <c r="T625">
        <v>11.027100000000001</v>
      </c>
      <c r="W625">
        <v>0</v>
      </c>
      <c r="X625">
        <v>8.9352999999999998</v>
      </c>
      <c r="Y625">
        <v>12</v>
      </c>
      <c r="Z625">
        <v>856</v>
      </c>
      <c r="AA625">
        <v>872</v>
      </c>
      <c r="AB625">
        <v>809</v>
      </c>
      <c r="AC625">
        <v>81</v>
      </c>
      <c r="AD625">
        <v>20.72</v>
      </c>
      <c r="AE625">
        <v>0.48</v>
      </c>
      <c r="AF625">
        <v>970</v>
      </c>
      <c r="AG625">
        <v>-1</v>
      </c>
      <c r="AH625">
        <v>8.7029999999999994</v>
      </c>
      <c r="AI625">
        <v>15</v>
      </c>
      <c r="AJ625">
        <v>191</v>
      </c>
      <c r="AK625">
        <v>186.3</v>
      </c>
      <c r="AL625">
        <v>7</v>
      </c>
      <c r="AM625">
        <v>194.4</v>
      </c>
      <c r="AN625" t="s">
        <v>155</v>
      </c>
      <c r="AO625">
        <v>2</v>
      </c>
      <c r="AP625" s="42">
        <v>0.79072916666666659</v>
      </c>
      <c r="AQ625">
        <v>47.161709999999999</v>
      </c>
      <c r="AR625">
        <v>-88.491656000000006</v>
      </c>
      <c r="AS625">
        <v>314.3</v>
      </c>
      <c r="AT625">
        <v>46.4</v>
      </c>
      <c r="AU625">
        <v>12</v>
      </c>
      <c r="AV625">
        <v>11</v>
      </c>
      <c r="AW625" t="s">
        <v>226</v>
      </c>
      <c r="AX625">
        <v>1.0081</v>
      </c>
      <c r="AY625">
        <v>1.8081</v>
      </c>
      <c r="AZ625">
        <v>2.3081</v>
      </c>
      <c r="BA625">
        <v>14.471</v>
      </c>
      <c r="BB625">
        <v>38.06</v>
      </c>
      <c r="BC625">
        <v>2.63</v>
      </c>
      <c r="BD625">
        <v>4.617</v>
      </c>
      <c r="BE625">
        <v>3203.8870000000002</v>
      </c>
      <c r="BF625">
        <v>1.6259999999999999</v>
      </c>
      <c r="BG625">
        <v>8.9039999999999999</v>
      </c>
      <c r="BH625">
        <v>15.087999999999999</v>
      </c>
      <c r="BI625">
        <v>23.992000000000001</v>
      </c>
      <c r="BJ625">
        <v>7.766</v>
      </c>
      <c r="BK625">
        <v>13.159000000000001</v>
      </c>
      <c r="BL625">
        <v>20.925000000000001</v>
      </c>
      <c r="BM625">
        <v>0.20580000000000001</v>
      </c>
      <c r="BQ625">
        <v>3861.4949999999999</v>
      </c>
      <c r="BR625">
        <v>0.12789900000000001</v>
      </c>
      <c r="BS625">
        <v>0.19870299999999999</v>
      </c>
      <c r="BT625">
        <v>6.0000000000000001E-3</v>
      </c>
      <c r="BU625">
        <v>3.0788489999999999</v>
      </c>
      <c r="BV625">
        <v>3.9939303000000002</v>
      </c>
    </row>
    <row r="626" spans="1:74" customFormat="1" x14ac:dyDescent="0.25">
      <c r="A626" s="40">
        <v>41705</v>
      </c>
      <c r="B626" s="41">
        <v>4.0829861111111108E-2</v>
      </c>
      <c r="C626">
        <v>5.9509999999999996</v>
      </c>
      <c r="D626">
        <v>6.3E-3</v>
      </c>
      <c r="E626">
        <v>63.401639000000003</v>
      </c>
      <c r="F626">
        <v>123.4</v>
      </c>
      <c r="G626">
        <v>243.1</v>
      </c>
      <c r="H626">
        <v>0</v>
      </c>
      <c r="J626">
        <v>10.78</v>
      </c>
      <c r="K626">
        <v>0.95330000000000004</v>
      </c>
      <c r="L626">
        <v>5.6726999999999999</v>
      </c>
      <c r="M626">
        <v>6.0000000000000001E-3</v>
      </c>
      <c r="N626">
        <v>117.65900000000001</v>
      </c>
      <c r="O626">
        <v>231.732</v>
      </c>
      <c r="P626">
        <v>349.4</v>
      </c>
      <c r="Q626">
        <v>102.61920000000001</v>
      </c>
      <c r="R626">
        <v>202.11070000000001</v>
      </c>
      <c r="S626">
        <v>304.7</v>
      </c>
      <c r="T626">
        <v>0</v>
      </c>
      <c r="W626">
        <v>0</v>
      </c>
      <c r="X626">
        <v>10.2753</v>
      </c>
      <c r="Y626">
        <v>12</v>
      </c>
      <c r="Z626">
        <v>856</v>
      </c>
      <c r="AA626">
        <v>873</v>
      </c>
      <c r="AB626">
        <v>808</v>
      </c>
      <c r="AC626">
        <v>81</v>
      </c>
      <c r="AD626">
        <v>20.72</v>
      </c>
      <c r="AE626">
        <v>0.48</v>
      </c>
      <c r="AF626">
        <v>970</v>
      </c>
      <c r="AG626">
        <v>-1</v>
      </c>
      <c r="AH626">
        <v>8.2970000000000006</v>
      </c>
      <c r="AI626">
        <v>15</v>
      </c>
      <c r="AJ626">
        <v>190.3</v>
      </c>
      <c r="AK626">
        <v>185.3</v>
      </c>
      <c r="AL626">
        <v>6.8</v>
      </c>
      <c r="AM626">
        <v>194</v>
      </c>
      <c r="AN626" t="s">
        <v>155</v>
      </c>
      <c r="AO626">
        <v>2</v>
      </c>
      <c r="AP626" s="42">
        <v>0.79074074074074074</v>
      </c>
      <c r="AQ626">
        <v>47.161549999999998</v>
      </c>
      <c r="AR626">
        <v>-88.491513999999995</v>
      </c>
      <c r="AS626">
        <v>314.39999999999998</v>
      </c>
      <c r="AT626">
        <v>45.6</v>
      </c>
      <c r="AU626">
        <v>12</v>
      </c>
      <c r="AV626">
        <v>11</v>
      </c>
      <c r="AW626" t="s">
        <v>226</v>
      </c>
      <c r="AX626">
        <v>1.1081000000000001</v>
      </c>
      <c r="AY626">
        <v>1.9080999999999999</v>
      </c>
      <c r="AZ626">
        <v>2.4081000000000001</v>
      </c>
      <c r="BA626">
        <v>14.471</v>
      </c>
      <c r="BB626">
        <v>36.119999999999997</v>
      </c>
      <c r="BC626">
        <v>2.5</v>
      </c>
      <c r="BD626">
        <v>4.9020000000000001</v>
      </c>
      <c r="BE626">
        <v>3202.4989999999998</v>
      </c>
      <c r="BF626">
        <v>2.1720000000000002</v>
      </c>
      <c r="BG626">
        <v>6.9560000000000004</v>
      </c>
      <c r="BH626">
        <v>13.7</v>
      </c>
      <c r="BI626">
        <v>20.655999999999999</v>
      </c>
      <c r="BJ626">
        <v>6.0670000000000002</v>
      </c>
      <c r="BK626">
        <v>11.949</v>
      </c>
      <c r="BL626">
        <v>18.015999999999998</v>
      </c>
      <c r="BM626">
        <v>0</v>
      </c>
      <c r="BQ626">
        <v>4217.8370000000004</v>
      </c>
      <c r="BR626">
        <v>0.13119900000000001</v>
      </c>
      <c r="BS626">
        <v>0.19900000000000001</v>
      </c>
      <c r="BT626">
        <v>5.2969999999999996E-3</v>
      </c>
      <c r="BU626">
        <v>3.1582880000000002</v>
      </c>
      <c r="BV626">
        <v>3.9998999999999998</v>
      </c>
    </row>
    <row r="627" spans="1:74" customFormat="1" x14ac:dyDescent="0.25">
      <c r="A627" s="40">
        <v>41705</v>
      </c>
      <c r="B627" s="41">
        <v>4.0841435185185189E-2</v>
      </c>
      <c r="C627">
        <v>7.056</v>
      </c>
      <c r="D627">
        <v>1.04E-2</v>
      </c>
      <c r="E627">
        <v>104.385246</v>
      </c>
      <c r="F627">
        <v>130.1</v>
      </c>
      <c r="G627">
        <v>259.39999999999998</v>
      </c>
      <c r="H627">
        <v>8.5</v>
      </c>
      <c r="J627">
        <v>11.53</v>
      </c>
      <c r="K627">
        <v>0.94430000000000003</v>
      </c>
      <c r="L627">
        <v>6.6631</v>
      </c>
      <c r="M627">
        <v>9.9000000000000008E-3</v>
      </c>
      <c r="N627">
        <v>122.8614</v>
      </c>
      <c r="O627">
        <v>244.9631</v>
      </c>
      <c r="P627">
        <v>367.8</v>
      </c>
      <c r="Q627">
        <v>107.15649999999999</v>
      </c>
      <c r="R627">
        <v>213.65039999999999</v>
      </c>
      <c r="S627">
        <v>320.8</v>
      </c>
      <c r="T627">
        <v>8.4586000000000006</v>
      </c>
      <c r="W627">
        <v>0</v>
      </c>
      <c r="X627">
        <v>10.889900000000001</v>
      </c>
      <c r="Y627">
        <v>12.1</v>
      </c>
      <c r="Z627">
        <v>857</v>
      </c>
      <c r="AA627">
        <v>872</v>
      </c>
      <c r="AB627">
        <v>809</v>
      </c>
      <c r="AC627">
        <v>81</v>
      </c>
      <c r="AD627">
        <v>20.72</v>
      </c>
      <c r="AE627">
        <v>0.48</v>
      </c>
      <c r="AF627">
        <v>970</v>
      </c>
      <c r="AG627">
        <v>-1</v>
      </c>
      <c r="AH627">
        <v>8.7029999999999994</v>
      </c>
      <c r="AI627">
        <v>15</v>
      </c>
      <c r="AJ627">
        <v>190</v>
      </c>
      <c r="AK627">
        <v>185.7</v>
      </c>
      <c r="AL627">
        <v>6.7</v>
      </c>
      <c r="AM627">
        <v>194.3</v>
      </c>
      <c r="AN627" t="s">
        <v>155</v>
      </c>
      <c r="AO627">
        <v>2</v>
      </c>
      <c r="AP627" s="42">
        <v>0.79075231481481489</v>
      </c>
      <c r="AQ627">
        <v>47.161422000000002</v>
      </c>
      <c r="AR627">
        <v>-88.491341000000006</v>
      </c>
      <c r="AS627">
        <v>313.89999999999998</v>
      </c>
      <c r="AT627">
        <v>43.2</v>
      </c>
      <c r="AU627">
        <v>12</v>
      </c>
      <c r="AV627">
        <v>11</v>
      </c>
      <c r="AW627" t="s">
        <v>226</v>
      </c>
      <c r="AX627">
        <v>1.2161999999999999</v>
      </c>
      <c r="AY627">
        <v>2.0081000000000002</v>
      </c>
      <c r="AZ627">
        <v>2.5162</v>
      </c>
      <c r="BA627">
        <v>14.471</v>
      </c>
      <c r="BB627">
        <v>30.59</v>
      </c>
      <c r="BC627">
        <v>2.11</v>
      </c>
      <c r="BD627">
        <v>5.9</v>
      </c>
      <c r="BE627">
        <v>3197.404</v>
      </c>
      <c r="BF627">
        <v>3.0110000000000001</v>
      </c>
      <c r="BG627">
        <v>6.1740000000000004</v>
      </c>
      <c r="BH627">
        <v>12.31</v>
      </c>
      <c r="BI627">
        <v>18.484000000000002</v>
      </c>
      <c r="BJ627">
        <v>5.3849999999999998</v>
      </c>
      <c r="BK627">
        <v>10.736000000000001</v>
      </c>
      <c r="BL627">
        <v>16.120999999999999</v>
      </c>
      <c r="BM627">
        <v>0.1275</v>
      </c>
      <c r="BQ627">
        <v>3799.634</v>
      </c>
      <c r="BR627">
        <v>0.129049</v>
      </c>
      <c r="BS627">
        <v>0.200406</v>
      </c>
      <c r="BT627">
        <v>5.7029999999999997E-3</v>
      </c>
      <c r="BU627">
        <v>3.1065320000000001</v>
      </c>
      <c r="BV627">
        <v>4.0281605999999996</v>
      </c>
    </row>
    <row r="628" spans="1:74" customFormat="1" x14ac:dyDescent="0.25">
      <c r="A628" s="40">
        <v>41705</v>
      </c>
      <c r="B628" s="41">
        <v>4.0853009259259256E-2</v>
      </c>
      <c r="C628">
        <v>7.9589999999999996</v>
      </c>
      <c r="D628">
        <v>8.8000000000000005E-3</v>
      </c>
      <c r="E628">
        <v>88.424999999999997</v>
      </c>
      <c r="F628">
        <v>155.4</v>
      </c>
      <c r="G628">
        <v>273.10000000000002</v>
      </c>
      <c r="H628">
        <v>0</v>
      </c>
      <c r="J628">
        <v>11.7</v>
      </c>
      <c r="K628">
        <v>0.93720000000000003</v>
      </c>
      <c r="L628">
        <v>7.4587000000000003</v>
      </c>
      <c r="M628">
        <v>8.3000000000000001E-3</v>
      </c>
      <c r="N628">
        <v>145.64240000000001</v>
      </c>
      <c r="O628">
        <v>255.97800000000001</v>
      </c>
      <c r="P628">
        <v>401.6</v>
      </c>
      <c r="Q628">
        <v>127.02549999999999</v>
      </c>
      <c r="R628">
        <v>223.25739999999999</v>
      </c>
      <c r="S628">
        <v>350.3</v>
      </c>
      <c r="T628">
        <v>0</v>
      </c>
      <c r="W628">
        <v>0</v>
      </c>
      <c r="X628">
        <v>10.9651</v>
      </c>
      <c r="Y628">
        <v>12</v>
      </c>
      <c r="Z628">
        <v>857</v>
      </c>
      <c r="AA628">
        <v>872</v>
      </c>
      <c r="AB628">
        <v>812</v>
      </c>
      <c r="AC628">
        <v>81</v>
      </c>
      <c r="AD628">
        <v>20.72</v>
      </c>
      <c r="AE628">
        <v>0.48</v>
      </c>
      <c r="AF628">
        <v>970</v>
      </c>
      <c r="AG628">
        <v>-1</v>
      </c>
      <c r="AH628">
        <v>9</v>
      </c>
      <c r="AI628">
        <v>15</v>
      </c>
      <c r="AJ628">
        <v>190.7</v>
      </c>
      <c r="AK628">
        <v>186</v>
      </c>
      <c r="AL628">
        <v>6.8</v>
      </c>
      <c r="AM628">
        <v>194.7</v>
      </c>
      <c r="AN628" t="s">
        <v>155</v>
      </c>
      <c r="AO628">
        <v>2</v>
      </c>
      <c r="AP628" s="42">
        <v>0.79076388888888882</v>
      </c>
      <c r="AQ628">
        <v>47.161301000000002</v>
      </c>
      <c r="AR628">
        <v>-88.491172000000006</v>
      </c>
      <c r="AS628">
        <v>313.7</v>
      </c>
      <c r="AT628">
        <v>41.4</v>
      </c>
      <c r="AU628">
        <v>12</v>
      </c>
      <c r="AV628">
        <v>11</v>
      </c>
      <c r="AW628" t="s">
        <v>226</v>
      </c>
      <c r="AX628">
        <v>1.3919079999999999</v>
      </c>
      <c r="AY628">
        <v>2.1</v>
      </c>
      <c r="AZ628">
        <v>2.7</v>
      </c>
      <c r="BA628">
        <v>14.471</v>
      </c>
      <c r="BB628">
        <v>27.24</v>
      </c>
      <c r="BC628">
        <v>1.88</v>
      </c>
      <c r="BD628">
        <v>6.702</v>
      </c>
      <c r="BE628">
        <v>3196.9479999999999</v>
      </c>
      <c r="BF628">
        <v>2.2610000000000001</v>
      </c>
      <c r="BG628">
        <v>6.5369999999999999</v>
      </c>
      <c r="BH628">
        <v>11.49</v>
      </c>
      <c r="BI628">
        <v>18.027000000000001</v>
      </c>
      <c r="BJ628">
        <v>5.702</v>
      </c>
      <c r="BK628">
        <v>10.021000000000001</v>
      </c>
      <c r="BL628">
        <v>15.723000000000001</v>
      </c>
      <c r="BM628">
        <v>0</v>
      </c>
      <c r="BQ628">
        <v>3417.3130000000001</v>
      </c>
      <c r="BR628">
        <v>0.171101</v>
      </c>
      <c r="BS628">
        <v>0.20100000000000001</v>
      </c>
      <c r="BT628">
        <v>6.0000000000000001E-3</v>
      </c>
      <c r="BU628">
        <v>4.1188289999999999</v>
      </c>
      <c r="BV628">
        <v>4.0400999999999998</v>
      </c>
    </row>
    <row r="629" spans="1:74" customFormat="1" x14ac:dyDescent="0.25">
      <c r="A629" s="40">
        <v>41705</v>
      </c>
      <c r="B629" s="41">
        <v>4.0864583333333336E-2</v>
      </c>
      <c r="C629">
        <v>7.8380000000000001</v>
      </c>
      <c r="D629">
        <v>2.8999999999999998E-3</v>
      </c>
      <c r="E629">
        <v>28.604651</v>
      </c>
      <c r="F629">
        <v>181.3</v>
      </c>
      <c r="G629">
        <v>291</v>
      </c>
      <c r="H629">
        <v>2.2000000000000002</v>
      </c>
      <c r="J629">
        <v>11.3</v>
      </c>
      <c r="K629">
        <v>0.93820000000000003</v>
      </c>
      <c r="L629">
        <v>7.3536999999999999</v>
      </c>
      <c r="M629">
        <v>2.7000000000000001E-3</v>
      </c>
      <c r="N629">
        <v>170.08770000000001</v>
      </c>
      <c r="O629">
        <v>273.0247</v>
      </c>
      <c r="P629">
        <v>443.1</v>
      </c>
      <c r="Q629">
        <v>148.34610000000001</v>
      </c>
      <c r="R629">
        <v>238.1251</v>
      </c>
      <c r="S629">
        <v>386.5</v>
      </c>
      <c r="T629">
        <v>2.2440000000000002</v>
      </c>
      <c r="W629">
        <v>0</v>
      </c>
      <c r="X629">
        <v>10.6022</v>
      </c>
      <c r="Y629">
        <v>12</v>
      </c>
      <c r="Z629">
        <v>857</v>
      </c>
      <c r="AA629">
        <v>872</v>
      </c>
      <c r="AB629">
        <v>812</v>
      </c>
      <c r="AC629">
        <v>81</v>
      </c>
      <c r="AD629">
        <v>20.72</v>
      </c>
      <c r="AE629">
        <v>0.48</v>
      </c>
      <c r="AF629">
        <v>970</v>
      </c>
      <c r="AG629">
        <v>-1</v>
      </c>
      <c r="AH629">
        <v>9</v>
      </c>
      <c r="AI629">
        <v>15</v>
      </c>
      <c r="AJ629">
        <v>190.3</v>
      </c>
      <c r="AK629">
        <v>186</v>
      </c>
      <c r="AL629">
        <v>6.9</v>
      </c>
      <c r="AM629">
        <v>195</v>
      </c>
      <c r="AN629" t="s">
        <v>155</v>
      </c>
      <c r="AO629">
        <v>2</v>
      </c>
      <c r="AP629" s="42">
        <v>0.79077546296296297</v>
      </c>
      <c r="AQ629">
        <v>47.161169999999998</v>
      </c>
      <c r="AR629">
        <v>-88.491035999999994</v>
      </c>
      <c r="AS629">
        <v>313.39999999999998</v>
      </c>
      <c r="AT629">
        <v>40.200000000000003</v>
      </c>
      <c r="AU629">
        <v>12</v>
      </c>
      <c r="AV629">
        <v>11</v>
      </c>
      <c r="AW629" t="s">
        <v>226</v>
      </c>
      <c r="AX629">
        <v>1.283984</v>
      </c>
      <c r="AY629">
        <v>2.0919919999999999</v>
      </c>
      <c r="AZ629">
        <v>2.6679680000000001</v>
      </c>
      <c r="BA629">
        <v>14.471</v>
      </c>
      <c r="BB629">
        <v>27.67</v>
      </c>
      <c r="BC629">
        <v>1.91</v>
      </c>
      <c r="BD629">
        <v>6.5839999999999996</v>
      </c>
      <c r="BE629">
        <v>3199.4920000000002</v>
      </c>
      <c r="BF629">
        <v>0.74299999999999999</v>
      </c>
      <c r="BG629">
        <v>7.75</v>
      </c>
      <c r="BH629">
        <v>12.44</v>
      </c>
      <c r="BI629">
        <v>20.190000000000001</v>
      </c>
      <c r="BJ629">
        <v>6.7590000000000003</v>
      </c>
      <c r="BK629">
        <v>10.85</v>
      </c>
      <c r="BL629">
        <v>17.609000000000002</v>
      </c>
      <c r="BM629">
        <v>3.0700000000000002E-2</v>
      </c>
      <c r="BQ629">
        <v>3354.0619999999999</v>
      </c>
      <c r="BR629">
        <v>0.19451499999999999</v>
      </c>
      <c r="BS629">
        <v>0.20100000000000001</v>
      </c>
      <c r="BT629">
        <v>6.0000000000000001E-3</v>
      </c>
      <c r="BU629">
        <v>4.6824620000000001</v>
      </c>
      <c r="BV629">
        <v>4.0400999999999998</v>
      </c>
    </row>
    <row r="630" spans="1:74" customFormat="1" x14ac:dyDescent="0.25">
      <c r="A630" s="40">
        <v>41705</v>
      </c>
      <c r="B630" s="41">
        <v>4.0876157407407403E-2</v>
      </c>
      <c r="C630">
        <v>6.53</v>
      </c>
      <c r="D630">
        <v>-5.9999999999999995E-4</v>
      </c>
      <c r="E630">
        <v>-5.9417949999999999</v>
      </c>
      <c r="F630">
        <v>189.7</v>
      </c>
      <c r="G630">
        <v>291.10000000000002</v>
      </c>
      <c r="H630">
        <v>0.8</v>
      </c>
      <c r="J630">
        <v>10.46</v>
      </c>
      <c r="K630">
        <v>0.94869999999999999</v>
      </c>
      <c r="L630">
        <v>6.1944999999999997</v>
      </c>
      <c r="M630">
        <v>0</v>
      </c>
      <c r="N630">
        <v>179.9512</v>
      </c>
      <c r="O630">
        <v>276.15929999999997</v>
      </c>
      <c r="P630">
        <v>456.1</v>
      </c>
      <c r="Q630">
        <v>156.94880000000001</v>
      </c>
      <c r="R630">
        <v>240.85900000000001</v>
      </c>
      <c r="S630">
        <v>397.8</v>
      </c>
      <c r="T630">
        <v>0.76449999999999996</v>
      </c>
      <c r="W630">
        <v>0</v>
      </c>
      <c r="X630">
        <v>9.9214000000000002</v>
      </c>
      <c r="Y630">
        <v>12</v>
      </c>
      <c r="Z630">
        <v>856</v>
      </c>
      <c r="AA630">
        <v>872</v>
      </c>
      <c r="AB630">
        <v>810</v>
      </c>
      <c r="AC630">
        <v>81</v>
      </c>
      <c r="AD630">
        <v>20.72</v>
      </c>
      <c r="AE630">
        <v>0.48</v>
      </c>
      <c r="AF630">
        <v>970</v>
      </c>
      <c r="AG630">
        <v>-1</v>
      </c>
      <c r="AH630">
        <v>8.2970000000000006</v>
      </c>
      <c r="AI630">
        <v>15</v>
      </c>
      <c r="AJ630">
        <v>190</v>
      </c>
      <c r="AK630">
        <v>186</v>
      </c>
      <c r="AL630">
        <v>6.9</v>
      </c>
      <c r="AM630">
        <v>195</v>
      </c>
      <c r="AN630" t="s">
        <v>155</v>
      </c>
      <c r="AO630">
        <v>2</v>
      </c>
      <c r="AP630" s="42">
        <v>0.79078703703703701</v>
      </c>
      <c r="AQ630">
        <v>47.161022000000003</v>
      </c>
      <c r="AR630">
        <v>-88.490949000000001</v>
      </c>
      <c r="AS630">
        <v>313.60000000000002</v>
      </c>
      <c r="AT630">
        <v>38.9</v>
      </c>
      <c r="AU630">
        <v>12</v>
      </c>
      <c r="AV630">
        <v>11</v>
      </c>
      <c r="AW630" t="s">
        <v>226</v>
      </c>
      <c r="AX630">
        <v>1.1081000000000001</v>
      </c>
      <c r="AY630">
        <v>2.0324</v>
      </c>
      <c r="AZ630">
        <v>2.3243</v>
      </c>
      <c r="BA630">
        <v>14.471</v>
      </c>
      <c r="BB630">
        <v>33.03</v>
      </c>
      <c r="BC630">
        <v>2.2799999999999998</v>
      </c>
      <c r="BD630">
        <v>5.41</v>
      </c>
      <c r="BE630">
        <v>3203.989</v>
      </c>
      <c r="BF630">
        <v>0</v>
      </c>
      <c r="BG630">
        <v>9.7469999999999999</v>
      </c>
      <c r="BH630">
        <v>14.958</v>
      </c>
      <c r="BI630">
        <v>24.704999999999998</v>
      </c>
      <c r="BJ630">
        <v>8.5009999999999994</v>
      </c>
      <c r="BK630">
        <v>13.045999999999999</v>
      </c>
      <c r="BL630">
        <v>21.547000000000001</v>
      </c>
      <c r="BM630">
        <v>1.24E-2</v>
      </c>
      <c r="BQ630">
        <v>3731.261</v>
      </c>
      <c r="BR630">
        <v>0.19248499999999999</v>
      </c>
      <c r="BS630">
        <v>0.20100000000000001</v>
      </c>
      <c r="BT630">
        <v>6.0000000000000001E-3</v>
      </c>
      <c r="BU630">
        <v>4.6335959999999998</v>
      </c>
      <c r="BV630">
        <v>4.0400999999999998</v>
      </c>
    </row>
    <row r="631" spans="1:74" customFormat="1" x14ac:dyDescent="0.25">
      <c r="A631" s="40">
        <v>41705</v>
      </c>
      <c r="B631" s="41">
        <v>4.0887731481481483E-2</v>
      </c>
      <c r="C631">
        <v>5.5620000000000003</v>
      </c>
      <c r="D631">
        <v>1.8E-3</v>
      </c>
      <c r="E631">
        <v>17.935701999999999</v>
      </c>
      <c r="F631">
        <v>163.80000000000001</v>
      </c>
      <c r="G631">
        <v>271.2</v>
      </c>
      <c r="H631">
        <v>0</v>
      </c>
      <c r="J631">
        <v>10.1</v>
      </c>
      <c r="K631">
        <v>0.95640000000000003</v>
      </c>
      <c r="L631">
        <v>5.3192000000000004</v>
      </c>
      <c r="M631">
        <v>1.6999999999999999E-3</v>
      </c>
      <c r="N631">
        <v>156.64320000000001</v>
      </c>
      <c r="O631">
        <v>259.40359999999998</v>
      </c>
      <c r="P631">
        <v>416</v>
      </c>
      <c r="Q631">
        <v>136.62020000000001</v>
      </c>
      <c r="R631">
        <v>226.24510000000001</v>
      </c>
      <c r="S631">
        <v>362.9</v>
      </c>
      <c r="T631">
        <v>0</v>
      </c>
      <c r="W631">
        <v>0</v>
      </c>
      <c r="X631">
        <v>9.6598000000000006</v>
      </c>
      <c r="Y631">
        <v>12</v>
      </c>
      <c r="Z631">
        <v>857</v>
      </c>
      <c r="AA631">
        <v>871</v>
      </c>
      <c r="AB631">
        <v>808</v>
      </c>
      <c r="AC631">
        <v>81</v>
      </c>
      <c r="AD631">
        <v>20.72</v>
      </c>
      <c r="AE631">
        <v>0.48</v>
      </c>
      <c r="AF631">
        <v>970</v>
      </c>
      <c r="AG631">
        <v>-1</v>
      </c>
      <c r="AH631">
        <v>8</v>
      </c>
      <c r="AI631">
        <v>15</v>
      </c>
      <c r="AJ631">
        <v>190</v>
      </c>
      <c r="AK631">
        <v>186</v>
      </c>
      <c r="AL631">
        <v>6.7</v>
      </c>
      <c r="AM631">
        <v>195</v>
      </c>
      <c r="AN631" t="s">
        <v>155</v>
      </c>
      <c r="AO631">
        <v>2</v>
      </c>
      <c r="AP631" s="42">
        <v>0.79079861111111116</v>
      </c>
      <c r="AQ631">
        <v>47.160865000000001</v>
      </c>
      <c r="AR631">
        <v>-88.490898000000001</v>
      </c>
      <c r="AS631">
        <v>313.7</v>
      </c>
      <c r="AT631">
        <v>38.6</v>
      </c>
      <c r="AU631">
        <v>12</v>
      </c>
      <c r="AV631">
        <v>10</v>
      </c>
      <c r="AW631" t="s">
        <v>204</v>
      </c>
      <c r="AX631">
        <v>1.2081</v>
      </c>
      <c r="AY631">
        <v>2.4323999999999999</v>
      </c>
      <c r="AZ631">
        <v>2.6404999999999998</v>
      </c>
      <c r="BA631">
        <v>14.471</v>
      </c>
      <c r="BB631">
        <v>38.61</v>
      </c>
      <c r="BC631">
        <v>2.67</v>
      </c>
      <c r="BD631">
        <v>4.5570000000000004</v>
      </c>
      <c r="BE631">
        <v>3206.4</v>
      </c>
      <c r="BF631">
        <v>0.65800000000000003</v>
      </c>
      <c r="BG631">
        <v>9.8879999999999999</v>
      </c>
      <c r="BH631">
        <v>16.375</v>
      </c>
      <c r="BI631">
        <v>26.263000000000002</v>
      </c>
      <c r="BJ631">
        <v>8.6240000000000006</v>
      </c>
      <c r="BK631">
        <v>14.282</v>
      </c>
      <c r="BL631">
        <v>22.905999999999999</v>
      </c>
      <c r="BM631">
        <v>0</v>
      </c>
      <c r="BQ631">
        <v>4233.8370000000004</v>
      </c>
      <c r="BR631">
        <v>0.137572</v>
      </c>
      <c r="BS631">
        <v>0.20100000000000001</v>
      </c>
      <c r="BT631">
        <v>6.7029999999999998E-3</v>
      </c>
      <c r="BU631">
        <v>3.3117019999999999</v>
      </c>
      <c r="BV631">
        <v>4.0400999999999998</v>
      </c>
    </row>
    <row r="632" spans="1:74" customFormat="1" x14ac:dyDescent="0.25">
      <c r="A632" s="40">
        <v>41705</v>
      </c>
      <c r="B632" s="41">
        <v>4.0899305555555557E-2</v>
      </c>
      <c r="C632">
        <v>5.875</v>
      </c>
      <c r="D632">
        <v>7.9000000000000008E-3</v>
      </c>
      <c r="E632">
        <v>78.617818</v>
      </c>
      <c r="F632">
        <v>134</v>
      </c>
      <c r="G632">
        <v>253.5</v>
      </c>
      <c r="H632">
        <v>9</v>
      </c>
      <c r="J632">
        <v>10.56</v>
      </c>
      <c r="K632">
        <v>0.95379999999999998</v>
      </c>
      <c r="L632">
        <v>5.6036000000000001</v>
      </c>
      <c r="M632">
        <v>7.4999999999999997E-3</v>
      </c>
      <c r="N632">
        <v>127.7835</v>
      </c>
      <c r="O632">
        <v>241.7595</v>
      </c>
      <c r="P632">
        <v>369.5</v>
      </c>
      <c r="Q632">
        <v>111.4494</v>
      </c>
      <c r="R632">
        <v>210.85640000000001</v>
      </c>
      <c r="S632">
        <v>322.3</v>
      </c>
      <c r="T632">
        <v>9.0020000000000007</v>
      </c>
      <c r="W632">
        <v>0</v>
      </c>
      <c r="X632">
        <v>10.0707</v>
      </c>
      <c r="Y632">
        <v>12</v>
      </c>
      <c r="Z632">
        <v>857</v>
      </c>
      <c r="AA632">
        <v>871</v>
      </c>
      <c r="AB632">
        <v>808</v>
      </c>
      <c r="AC632">
        <v>81</v>
      </c>
      <c r="AD632">
        <v>20.72</v>
      </c>
      <c r="AE632">
        <v>0.48</v>
      </c>
      <c r="AF632">
        <v>970</v>
      </c>
      <c r="AG632">
        <v>-1</v>
      </c>
      <c r="AH632">
        <v>8</v>
      </c>
      <c r="AI632">
        <v>15</v>
      </c>
      <c r="AJ632">
        <v>190.7</v>
      </c>
      <c r="AK632">
        <v>186.7</v>
      </c>
      <c r="AL632">
        <v>6.6</v>
      </c>
      <c r="AM632">
        <v>194.8</v>
      </c>
      <c r="AN632" t="s">
        <v>155</v>
      </c>
      <c r="AO632">
        <v>2</v>
      </c>
      <c r="AP632" s="42">
        <v>0.79081018518518509</v>
      </c>
      <c r="AQ632">
        <v>47.160702000000001</v>
      </c>
      <c r="AR632">
        <v>-88.490872999999993</v>
      </c>
      <c r="AS632">
        <v>313.10000000000002</v>
      </c>
      <c r="AT632">
        <v>38.799999999999997</v>
      </c>
      <c r="AU632">
        <v>12</v>
      </c>
      <c r="AV632">
        <v>10</v>
      </c>
      <c r="AW632" t="s">
        <v>204</v>
      </c>
      <c r="AX632">
        <v>1.3081</v>
      </c>
      <c r="AY632">
        <v>2.6541999999999999</v>
      </c>
      <c r="AZ632">
        <v>3.0594999999999999</v>
      </c>
      <c r="BA632">
        <v>14.471</v>
      </c>
      <c r="BB632">
        <v>36.549999999999997</v>
      </c>
      <c r="BC632">
        <v>2.5299999999999998</v>
      </c>
      <c r="BD632">
        <v>4.8479999999999999</v>
      </c>
      <c r="BE632">
        <v>3201.3820000000001</v>
      </c>
      <c r="BF632">
        <v>2.7269999999999999</v>
      </c>
      <c r="BG632">
        <v>7.6449999999999996</v>
      </c>
      <c r="BH632">
        <v>14.464</v>
      </c>
      <c r="BI632">
        <v>22.109000000000002</v>
      </c>
      <c r="BJ632">
        <v>6.6680000000000001</v>
      </c>
      <c r="BK632">
        <v>12.615</v>
      </c>
      <c r="BL632">
        <v>19.283000000000001</v>
      </c>
      <c r="BM632">
        <v>0.1615</v>
      </c>
      <c r="BQ632">
        <v>4183.4059999999999</v>
      </c>
      <c r="BR632">
        <v>9.8831000000000002E-2</v>
      </c>
      <c r="BS632">
        <v>0.20310900000000001</v>
      </c>
      <c r="BT632">
        <v>7.0000000000000001E-3</v>
      </c>
      <c r="BU632">
        <v>2.3791090000000001</v>
      </c>
      <c r="BV632">
        <v>4.0824908999999998</v>
      </c>
    </row>
    <row r="633" spans="1:74" customFormat="1" x14ac:dyDescent="0.25">
      <c r="A633" s="40">
        <v>41705</v>
      </c>
      <c r="B633" s="41">
        <v>4.091087962962963E-2</v>
      </c>
      <c r="C633">
        <v>6.3019999999999996</v>
      </c>
      <c r="D633">
        <v>6.1999999999999998E-3</v>
      </c>
      <c r="E633">
        <v>61.965029000000001</v>
      </c>
      <c r="F633">
        <v>131.6</v>
      </c>
      <c r="G633">
        <v>251.4</v>
      </c>
      <c r="H633">
        <v>1</v>
      </c>
      <c r="J633">
        <v>11.41</v>
      </c>
      <c r="K633">
        <v>0.95040000000000002</v>
      </c>
      <c r="L633">
        <v>5.9889999999999999</v>
      </c>
      <c r="M633">
        <v>5.8999999999999999E-3</v>
      </c>
      <c r="N633">
        <v>125.02979999999999</v>
      </c>
      <c r="O633">
        <v>238.8862</v>
      </c>
      <c r="P633">
        <v>363.9</v>
      </c>
      <c r="Q633">
        <v>109.04770000000001</v>
      </c>
      <c r="R633">
        <v>208.3503</v>
      </c>
      <c r="S633">
        <v>317.39999999999998</v>
      </c>
      <c r="T633">
        <v>1.0303</v>
      </c>
      <c r="W633">
        <v>0</v>
      </c>
      <c r="X633">
        <v>10.841200000000001</v>
      </c>
      <c r="Y633">
        <v>12</v>
      </c>
      <c r="Z633">
        <v>857</v>
      </c>
      <c r="AA633">
        <v>871</v>
      </c>
      <c r="AB633">
        <v>809</v>
      </c>
      <c r="AC633">
        <v>81</v>
      </c>
      <c r="AD633">
        <v>20.72</v>
      </c>
      <c r="AE633">
        <v>0.48</v>
      </c>
      <c r="AF633">
        <v>970</v>
      </c>
      <c r="AG633">
        <v>-1</v>
      </c>
      <c r="AH633">
        <v>8</v>
      </c>
      <c r="AI633">
        <v>15</v>
      </c>
      <c r="AJ633">
        <v>190.3</v>
      </c>
      <c r="AK633">
        <v>186.3</v>
      </c>
      <c r="AL633">
        <v>6.7</v>
      </c>
      <c r="AM633">
        <v>194.5</v>
      </c>
      <c r="AN633" t="s">
        <v>155</v>
      </c>
      <c r="AO633">
        <v>2</v>
      </c>
      <c r="AP633" s="42">
        <v>0.79082175925925924</v>
      </c>
      <c r="AQ633">
        <v>47.160547999999999</v>
      </c>
      <c r="AR633">
        <v>-88.490870000000001</v>
      </c>
      <c r="AS633">
        <v>312.8</v>
      </c>
      <c r="AT633">
        <v>38.1</v>
      </c>
      <c r="AU633">
        <v>12</v>
      </c>
      <c r="AV633">
        <v>10</v>
      </c>
      <c r="AW633" t="s">
        <v>204</v>
      </c>
      <c r="AX633">
        <v>1.4</v>
      </c>
      <c r="AY633">
        <v>1.0162</v>
      </c>
      <c r="AZ633">
        <v>2.6080999999999999</v>
      </c>
      <c r="BA633">
        <v>14.471</v>
      </c>
      <c r="BB633">
        <v>34.159999999999997</v>
      </c>
      <c r="BC633">
        <v>2.36</v>
      </c>
      <c r="BD633">
        <v>5.2240000000000002</v>
      </c>
      <c r="BE633">
        <v>3201.5149999999999</v>
      </c>
      <c r="BF633">
        <v>2.004</v>
      </c>
      <c r="BG633">
        <v>6.9989999999999997</v>
      </c>
      <c r="BH633">
        <v>13.372999999999999</v>
      </c>
      <c r="BI633">
        <v>20.372</v>
      </c>
      <c r="BJ633">
        <v>6.1050000000000004</v>
      </c>
      <c r="BK633">
        <v>11.664</v>
      </c>
      <c r="BL633">
        <v>17.768000000000001</v>
      </c>
      <c r="BM633">
        <v>1.7299999999999999E-2</v>
      </c>
      <c r="BQ633">
        <v>4213.8789999999999</v>
      </c>
      <c r="BR633">
        <v>8.9191000000000006E-2</v>
      </c>
      <c r="BS633">
        <v>0.20329800000000001</v>
      </c>
      <c r="BT633">
        <v>6.2979999999999998E-3</v>
      </c>
      <c r="BU633">
        <v>2.147046</v>
      </c>
      <c r="BV633">
        <v>4.0862898000000003</v>
      </c>
    </row>
    <row r="634" spans="1:74" customFormat="1" x14ac:dyDescent="0.25">
      <c r="A634" s="40">
        <v>41705</v>
      </c>
      <c r="B634" s="41">
        <v>4.0922453703703704E-2</v>
      </c>
      <c r="C634">
        <v>6.5549999999999997</v>
      </c>
      <c r="D634">
        <v>3.8E-3</v>
      </c>
      <c r="E634">
        <v>38.329237999999997</v>
      </c>
      <c r="F634">
        <v>141.19999999999999</v>
      </c>
      <c r="G634">
        <v>262.5</v>
      </c>
      <c r="H634">
        <v>0</v>
      </c>
      <c r="J634">
        <v>11.8</v>
      </c>
      <c r="K634">
        <v>0.94830000000000003</v>
      </c>
      <c r="L634">
        <v>6.2164999999999999</v>
      </c>
      <c r="M634">
        <v>3.5999999999999999E-3</v>
      </c>
      <c r="N634">
        <v>133.95150000000001</v>
      </c>
      <c r="O634">
        <v>248.9436</v>
      </c>
      <c r="P634">
        <v>382.9</v>
      </c>
      <c r="Q634">
        <v>116.82899999999999</v>
      </c>
      <c r="R634">
        <v>217.12209999999999</v>
      </c>
      <c r="S634">
        <v>334</v>
      </c>
      <c r="T634">
        <v>0</v>
      </c>
      <c r="W634">
        <v>0</v>
      </c>
      <c r="X634">
        <v>11.1905</v>
      </c>
      <c r="Y634">
        <v>12</v>
      </c>
      <c r="Z634">
        <v>857</v>
      </c>
      <c r="AA634">
        <v>872</v>
      </c>
      <c r="AB634">
        <v>809</v>
      </c>
      <c r="AC634">
        <v>81</v>
      </c>
      <c r="AD634">
        <v>20.72</v>
      </c>
      <c r="AE634">
        <v>0.48</v>
      </c>
      <c r="AF634">
        <v>970</v>
      </c>
      <c r="AG634">
        <v>-1</v>
      </c>
      <c r="AH634">
        <v>8</v>
      </c>
      <c r="AI634">
        <v>15</v>
      </c>
      <c r="AJ634">
        <v>190.7</v>
      </c>
      <c r="AK634">
        <v>186</v>
      </c>
      <c r="AL634">
        <v>6.7</v>
      </c>
      <c r="AM634">
        <v>194.1</v>
      </c>
      <c r="AN634" t="s">
        <v>155</v>
      </c>
      <c r="AO634">
        <v>2</v>
      </c>
      <c r="AP634" s="42">
        <v>0.79083333333333339</v>
      </c>
      <c r="AQ634">
        <v>47.160398999999998</v>
      </c>
      <c r="AR634">
        <v>-88.490864999999999</v>
      </c>
      <c r="AS634">
        <v>312.3</v>
      </c>
      <c r="AT634">
        <v>37.200000000000003</v>
      </c>
      <c r="AU634">
        <v>12</v>
      </c>
      <c r="AV634">
        <v>9</v>
      </c>
      <c r="AW634" t="s">
        <v>205</v>
      </c>
      <c r="AX634">
        <v>1.4</v>
      </c>
      <c r="AY634">
        <v>1.2</v>
      </c>
      <c r="AZ634">
        <v>2.7</v>
      </c>
      <c r="BA634">
        <v>14.471</v>
      </c>
      <c r="BB634">
        <v>32.89</v>
      </c>
      <c r="BC634">
        <v>2.27</v>
      </c>
      <c r="BD634">
        <v>5.4459999999999997</v>
      </c>
      <c r="BE634">
        <v>3202.07</v>
      </c>
      <c r="BF634">
        <v>1.1919999999999999</v>
      </c>
      <c r="BG634">
        <v>7.226</v>
      </c>
      <c r="BH634">
        <v>13.428000000000001</v>
      </c>
      <c r="BI634">
        <v>20.654</v>
      </c>
      <c r="BJ634">
        <v>6.3019999999999996</v>
      </c>
      <c r="BK634">
        <v>11.712</v>
      </c>
      <c r="BL634">
        <v>18.013999999999999</v>
      </c>
      <c r="BM634">
        <v>0</v>
      </c>
      <c r="BQ634">
        <v>4191.1530000000002</v>
      </c>
      <c r="BR634">
        <v>0.10627</v>
      </c>
      <c r="BS634">
        <v>0.20300000000000001</v>
      </c>
      <c r="BT634">
        <v>6.0000000000000001E-3</v>
      </c>
      <c r="BU634">
        <v>2.5581909999999999</v>
      </c>
      <c r="BV634">
        <v>4.0803000000000003</v>
      </c>
    </row>
    <row r="635" spans="1:74" customFormat="1" x14ac:dyDescent="0.25">
      <c r="A635" s="40">
        <v>41705</v>
      </c>
      <c r="B635" s="41">
        <v>4.0934027777777778E-2</v>
      </c>
      <c r="C635">
        <v>6.69</v>
      </c>
      <c r="D635">
        <v>5.8999999999999999E-3</v>
      </c>
      <c r="E635">
        <v>58.565255000000001</v>
      </c>
      <c r="F635">
        <v>151.1</v>
      </c>
      <c r="G635">
        <v>262.7</v>
      </c>
      <c r="H635">
        <v>0</v>
      </c>
      <c r="J635">
        <v>11.7</v>
      </c>
      <c r="K635">
        <v>0.94730000000000003</v>
      </c>
      <c r="L635">
        <v>6.3377999999999997</v>
      </c>
      <c r="M635">
        <v>5.4999999999999997E-3</v>
      </c>
      <c r="N635">
        <v>143.12430000000001</v>
      </c>
      <c r="O635">
        <v>248.858</v>
      </c>
      <c r="P635">
        <v>392</v>
      </c>
      <c r="Q635">
        <v>124.8293</v>
      </c>
      <c r="R635">
        <v>217.04750000000001</v>
      </c>
      <c r="S635">
        <v>341.9</v>
      </c>
      <c r="T635">
        <v>0</v>
      </c>
      <c r="W635">
        <v>0</v>
      </c>
      <c r="X635">
        <v>11.083500000000001</v>
      </c>
      <c r="Y635">
        <v>12</v>
      </c>
      <c r="Z635">
        <v>856</v>
      </c>
      <c r="AA635">
        <v>872</v>
      </c>
      <c r="AB635">
        <v>808</v>
      </c>
      <c r="AC635">
        <v>81</v>
      </c>
      <c r="AD635">
        <v>20.72</v>
      </c>
      <c r="AE635">
        <v>0.48</v>
      </c>
      <c r="AF635">
        <v>970</v>
      </c>
      <c r="AG635">
        <v>-1</v>
      </c>
      <c r="AH635">
        <v>8</v>
      </c>
      <c r="AI635">
        <v>15</v>
      </c>
      <c r="AJ635">
        <v>191</v>
      </c>
      <c r="AK635">
        <v>186</v>
      </c>
      <c r="AL635">
        <v>6.8</v>
      </c>
      <c r="AM635">
        <v>194.2</v>
      </c>
      <c r="AN635" t="s">
        <v>155</v>
      </c>
      <c r="AO635">
        <v>2</v>
      </c>
      <c r="AP635" s="42">
        <v>0.79084490740740743</v>
      </c>
      <c r="AQ635">
        <v>47.160257999999999</v>
      </c>
      <c r="AR635">
        <v>-88.490846000000005</v>
      </c>
      <c r="AS635">
        <v>312.2</v>
      </c>
      <c r="AT635">
        <v>36</v>
      </c>
      <c r="AU635">
        <v>12</v>
      </c>
      <c r="AV635">
        <v>10</v>
      </c>
      <c r="AW635" t="s">
        <v>205</v>
      </c>
      <c r="AX635">
        <v>1.3594999999999999</v>
      </c>
      <c r="AY635">
        <v>1.2</v>
      </c>
      <c r="AZ635">
        <v>2.6595</v>
      </c>
      <c r="BA635">
        <v>14.471</v>
      </c>
      <c r="BB635">
        <v>32.229999999999997</v>
      </c>
      <c r="BC635">
        <v>2.23</v>
      </c>
      <c r="BD635">
        <v>5.5620000000000003</v>
      </c>
      <c r="BE635">
        <v>3200.74</v>
      </c>
      <c r="BF635">
        <v>1.7829999999999999</v>
      </c>
      <c r="BG635">
        <v>7.569</v>
      </c>
      <c r="BH635">
        <v>13.161</v>
      </c>
      <c r="BI635">
        <v>20.731000000000002</v>
      </c>
      <c r="BJ635">
        <v>6.6020000000000003</v>
      </c>
      <c r="BK635">
        <v>11.478999999999999</v>
      </c>
      <c r="BL635">
        <v>18.081</v>
      </c>
      <c r="BM635">
        <v>0</v>
      </c>
      <c r="BQ635">
        <v>4069.9259999999999</v>
      </c>
      <c r="BR635">
        <v>0.137902</v>
      </c>
      <c r="BS635">
        <v>0.20300000000000001</v>
      </c>
      <c r="BT635">
        <v>6.0000000000000001E-3</v>
      </c>
      <c r="BU635">
        <v>3.3196460000000001</v>
      </c>
      <c r="BV635">
        <v>4.0803000000000003</v>
      </c>
    </row>
    <row r="636" spans="1:74" customFormat="1" x14ac:dyDescent="0.25">
      <c r="A636" s="40">
        <v>41705</v>
      </c>
      <c r="B636" s="41">
        <v>4.0945601851851851E-2</v>
      </c>
      <c r="C636">
        <v>6.8230000000000004</v>
      </c>
      <c r="D636">
        <v>7.6E-3</v>
      </c>
      <c r="E636">
        <v>75.945294000000004</v>
      </c>
      <c r="F636">
        <v>158.6</v>
      </c>
      <c r="G636">
        <v>262.8</v>
      </c>
      <c r="H636">
        <v>0</v>
      </c>
      <c r="J636">
        <v>11.5</v>
      </c>
      <c r="K636">
        <v>0.94630000000000003</v>
      </c>
      <c r="L636">
        <v>6.4565000000000001</v>
      </c>
      <c r="M636">
        <v>7.1999999999999998E-3</v>
      </c>
      <c r="N636">
        <v>150.0762</v>
      </c>
      <c r="O636">
        <v>248.67609999999999</v>
      </c>
      <c r="P636">
        <v>398.8</v>
      </c>
      <c r="Q636">
        <v>130.89259999999999</v>
      </c>
      <c r="R636">
        <v>216.8888</v>
      </c>
      <c r="S636">
        <v>347.8</v>
      </c>
      <c r="T636">
        <v>0</v>
      </c>
      <c r="W636">
        <v>0</v>
      </c>
      <c r="X636">
        <v>10.8819</v>
      </c>
      <c r="Y636">
        <v>12</v>
      </c>
      <c r="Z636">
        <v>857</v>
      </c>
      <c r="AA636">
        <v>872</v>
      </c>
      <c r="AB636">
        <v>808</v>
      </c>
      <c r="AC636">
        <v>81</v>
      </c>
      <c r="AD636">
        <v>20.72</v>
      </c>
      <c r="AE636">
        <v>0.48</v>
      </c>
      <c r="AF636">
        <v>970</v>
      </c>
      <c r="AG636">
        <v>-1</v>
      </c>
      <c r="AH636">
        <v>8</v>
      </c>
      <c r="AI636">
        <v>15</v>
      </c>
      <c r="AJ636">
        <v>191</v>
      </c>
      <c r="AK636">
        <v>186.7</v>
      </c>
      <c r="AL636">
        <v>6.9</v>
      </c>
      <c r="AM636">
        <v>194.6</v>
      </c>
      <c r="AN636" t="s">
        <v>155</v>
      </c>
      <c r="AO636">
        <v>2</v>
      </c>
      <c r="AP636" s="42">
        <v>0.79085648148148147</v>
      </c>
      <c r="AQ636">
        <v>47.160114</v>
      </c>
      <c r="AR636">
        <v>-88.490820999999997</v>
      </c>
      <c r="AS636">
        <v>312.2</v>
      </c>
      <c r="AT636">
        <v>35.5</v>
      </c>
      <c r="AU636">
        <v>12</v>
      </c>
      <c r="AV636">
        <v>11</v>
      </c>
      <c r="AW636" t="s">
        <v>204</v>
      </c>
      <c r="AX636">
        <v>0.90810000000000002</v>
      </c>
      <c r="AY636">
        <v>1.2161999999999999</v>
      </c>
      <c r="AZ636">
        <v>2.2081</v>
      </c>
      <c r="BA636">
        <v>14.471</v>
      </c>
      <c r="BB636">
        <v>31.62</v>
      </c>
      <c r="BC636">
        <v>2.1800000000000002</v>
      </c>
      <c r="BD636">
        <v>5.68</v>
      </c>
      <c r="BE636">
        <v>3199.6039999999998</v>
      </c>
      <c r="BF636">
        <v>2.2669999999999999</v>
      </c>
      <c r="BG636">
        <v>7.7880000000000003</v>
      </c>
      <c r="BH636">
        <v>12.904999999999999</v>
      </c>
      <c r="BI636">
        <v>20.693999999999999</v>
      </c>
      <c r="BJ636">
        <v>6.7930000000000001</v>
      </c>
      <c r="BK636">
        <v>11.256</v>
      </c>
      <c r="BL636">
        <v>18.048999999999999</v>
      </c>
      <c r="BM636">
        <v>0</v>
      </c>
      <c r="BQ636">
        <v>3921.069</v>
      </c>
      <c r="BR636">
        <v>0.12691</v>
      </c>
      <c r="BS636">
        <v>0.20300000000000001</v>
      </c>
      <c r="BT636">
        <v>6.0000000000000001E-3</v>
      </c>
      <c r="BU636">
        <v>3.0550410000000001</v>
      </c>
      <c r="BV636">
        <v>4.0803000000000003</v>
      </c>
    </row>
    <row r="637" spans="1:74" customFormat="1" x14ac:dyDescent="0.25">
      <c r="A637" s="40">
        <v>41705</v>
      </c>
      <c r="B637" s="41">
        <v>4.0957175925925925E-2</v>
      </c>
      <c r="C637">
        <v>6.75</v>
      </c>
      <c r="D637">
        <v>6.7999999999999996E-3</v>
      </c>
      <c r="E637">
        <v>67.784379999999999</v>
      </c>
      <c r="F637">
        <v>163.5</v>
      </c>
      <c r="G637">
        <v>262.7</v>
      </c>
      <c r="H637">
        <v>19.7</v>
      </c>
      <c r="J637">
        <v>11.33</v>
      </c>
      <c r="K637">
        <v>0.94679999999999997</v>
      </c>
      <c r="L637">
        <v>6.3912000000000004</v>
      </c>
      <c r="M637">
        <v>6.4000000000000003E-3</v>
      </c>
      <c r="N637">
        <v>154.76939999999999</v>
      </c>
      <c r="O637">
        <v>248.71899999999999</v>
      </c>
      <c r="P637">
        <v>403.5</v>
      </c>
      <c r="Q637">
        <v>134.98589999999999</v>
      </c>
      <c r="R637">
        <v>216.92619999999999</v>
      </c>
      <c r="S637">
        <v>351.9</v>
      </c>
      <c r="T637">
        <v>19.737400000000001</v>
      </c>
      <c r="W637">
        <v>0</v>
      </c>
      <c r="X637">
        <v>10.7319</v>
      </c>
      <c r="Y637">
        <v>12</v>
      </c>
      <c r="Z637">
        <v>856</v>
      </c>
      <c r="AA637">
        <v>873</v>
      </c>
      <c r="AB637">
        <v>808</v>
      </c>
      <c r="AC637">
        <v>81</v>
      </c>
      <c r="AD637">
        <v>20.72</v>
      </c>
      <c r="AE637">
        <v>0.48</v>
      </c>
      <c r="AF637">
        <v>970</v>
      </c>
      <c r="AG637">
        <v>-1</v>
      </c>
      <c r="AH637">
        <v>8</v>
      </c>
      <c r="AI637">
        <v>15.702999999999999</v>
      </c>
      <c r="AJ637">
        <v>191</v>
      </c>
      <c r="AK637">
        <v>187</v>
      </c>
      <c r="AL637">
        <v>6.9</v>
      </c>
      <c r="AM637">
        <v>195</v>
      </c>
      <c r="AN637" t="s">
        <v>155</v>
      </c>
      <c r="AO637">
        <v>2</v>
      </c>
      <c r="AP637" s="42">
        <v>0.7908680555555555</v>
      </c>
      <c r="AQ637">
        <v>47.159981999999999</v>
      </c>
      <c r="AR637">
        <v>-88.490745000000004</v>
      </c>
      <c r="AS637">
        <v>312</v>
      </c>
      <c r="AT637">
        <v>34.200000000000003</v>
      </c>
      <c r="AU637">
        <v>12</v>
      </c>
      <c r="AV637">
        <v>11</v>
      </c>
      <c r="AW637" t="s">
        <v>204</v>
      </c>
      <c r="AX637">
        <v>1.0162</v>
      </c>
      <c r="AY637">
        <v>1.4404999999999999</v>
      </c>
      <c r="AZ637">
        <v>2.3405</v>
      </c>
      <c r="BA637">
        <v>14.471</v>
      </c>
      <c r="BB637">
        <v>31.94</v>
      </c>
      <c r="BC637">
        <v>2.21</v>
      </c>
      <c r="BD637">
        <v>5.6150000000000002</v>
      </c>
      <c r="BE637">
        <v>3199.163</v>
      </c>
      <c r="BF637">
        <v>2.0449999999999999</v>
      </c>
      <c r="BG637">
        <v>8.1129999999999995</v>
      </c>
      <c r="BH637">
        <v>13.038</v>
      </c>
      <c r="BI637">
        <v>21.151</v>
      </c>
      <c r="BJ637">
        <v>7.0759999999999996</v>
      </c>
      <c r="BK637">
        <v>11.371</v>
      </c>
      <c r="BL637">
        <v>18.446999999999999</v>
      </c>
      <c r="BM637">
        <v>0.31030000000000002</v>
      </c>
      <c r="BQ637">
        <v>3905.99</v>
      </c>
      <c r="BR637">
        <v>0.117297</v>
      </c>
      <c r="BS637">
        <v>0.203703</v>
      </c>
      <c r="BT637">
        <v>5.2969999999999996E-3</v>
      </c>
      <c r="BU637">
        <v>2.8236319999999999</v>
      </c>
      <c r="BV637">
        <v>4.0944303</v>
      </c>
    </row>
    <row r="638" spans="1:74" customFormat="1" x14ac:dyDescent="0.25">
      <c r="A638" s="40">
        <v>41705</v>
      </c>
      <c r="B638" s="41">
        <v>4.0968749999999998E-2</v>
      </c>
      <c r="C638">
        <v>6.5529999999999999</v>
      </c>
      <c r="D638">
        <v>6.1000000000000004E-3</v>
      </c>
      <c r="E638">
        <v>61.358429000000001</v>
      </c>
      <c r="F638">
        <v>167.2</v>
      </c>
      <c r="G638">
        <v>260.3</v>
      </c>
      <c r="H638">
        <v>1.1000000000000001</v>
      </c>
      <c r="J638">
        <v>11.2</v>
      </c>
      <c r="K638">
        <v>0.94840000000000002</v>
      </c>
      <c r="L638">
        <v>6.2150999999999996</v>
      </c>
      <c r="M638">
        <v>5.7999999999999996E-3</v>
      </c>
      <c r="N638">
        <v>158.5727</v>
      </c>
      <c r="O638">
        <v>246.86619999999999</v>
      </c>
      <c r="P638">
        <v>405.4</v>
      </c>
      <c r="Q638">
        <v>138.303</v>
      </c>
      <c r="R638">
        <v>215.31030000000001</v>
      </c>
      <c r="S638">
        <v>353.6</v>
      </c>
      <c r="T638">
        <v>1.1089</v>
      </c>
      <c r="W638">
        <v>0</v>
      </c>
      <c r="X638">
        <v>10.6221</v>
      </c>
      <c r="Y638">
        <v>12</v>
      </c>
      <c r="Z638">
        <v>857</v>
      </c>
      <c r="AA638">
        <v>873</v>
      </c>
      <c r="AB638">
        <v>808</v>
      </c>
      <c r="AC638">
        <v>81</v>
      </c>
      <c r="AD638">
        <v>20.72</v>
      </c>
      <c r="AE638">
        <v>0.48</v>
      </c>
      <c r="AF638">
        <v>970</v>
      </c>
      <c r="AG638">
        <v>-1</v>
      </c>
      <c r="AH638">
        <v>8</v>
      </c>
      <c r="AI638">
        <v>16</v>
      </c>
      <c r="AJ638">
        <v>191</v>
      </c>
      <c r="AK638">
        <v>187</v>
      </c>
      <c r="AL638">
        <v>6.8</v>
      </c>
      <c r="AM638">
        <v>195</v>
      </c>
      <c r="AN638" t="s">
        <v>155</v>
      </c>
      <c r="AO638">
        <v>2</v>
      </c>
      <c r="AP638" s="42">
        <v>0.79087962962962965</v>
      </c>
      <c r="AQ638">
        <v>47.159854000000003</v>
      </c>
      <c r="AR638">
        <v>-88.490622999999999</v>
      </c>
      <c r="AS638">
        <v>311.8</v>
      </c>
      <c r="AT638">
        <v>35.200000000000003</v>
      </c>
      <c r="AU638">
        <v>12</v>
      </c>
      <c r="AV638">
        <v>11</v>
      </c>
      <c r="AW638" t="s">
        <v>204</v>
      </c>
      <c r="AX638">
        <v>1.2081</v>
      </c>
      <c r="AY638">
        <v>1.9080999999999999</v>
      </c>
      <c r="AZ638">
        <v>2.8081</v>
      </c>
      <c r="BA638">
        <v>14.471</v>
      </c>
      <c r="BB638">
        <v>32.89</v>
      </c>
      <c r="BC638">
        <v>2.27</v>
      </c>
      <c r="BD638">
        <v>5.4409999999999998</v>
      </c>
      <c r="BE638">
        <v>3200.8850000000002</v>
      </c>
      <c r="BF638">
        <v>1.9079999999999999</v>
      </c>
      <c r="BG638">
        <v>8.5519999999999996</v>
      </c>
      <c r="BH638">
        <v>13.314</v>
      </c>
      <c r="BI638">
        <v>21.867000000000001</v>
      </c>
      <c r="BJ638">
        <v>7.4589999999999996</v>
      </c>
      <c r="BK638">
        <v>11.612</v>
      </c>
      <c r="BL638">
        <v>19.071999999999999</v>
      </c>
      <c r="BM638">
        <v>1.7899999999999999E-2</v>
      </c>
      <c r="BQ638">
        <v>3977.692</v>
      </c>
      <c r="BR638">
        <v>0.124733</v>
      </c>
      <c r="BS638">
        <v>0.20399999999999999</v>
      </c>
      <c r="BT638">
        <v>5.7029999999999997E-3</v>
      </c>
      <c r="BU638">
        <v>3.0026350000000002</v>
      </c>
      <c r="BV638">
        <v>4.1003999999999996</v>
      </c>
    </row>
    <row r="639" spans="1:74" customFormat="1" x14ac:dyDescent="0.25">
      <c r="A639" s="40">
        <v>41705</v>
      </c>
      <c r="B639" s="41">
        <v>4.0980324074074072E-2</v>
      </c>
      <c r="C639">
        <v>6.4969999999999999</v>
      </c>
      <c r="D639">
        <v>7.7999999999999996E-3</v>
      </c>
      <c r="E639">
        <v>77.725041000000004</v>
      </c>
      <c r="F639">
        <v>166.2</v>
      </c>
      <c r="G639">
        <v>257.60000000000002</v>
      </c>
      <c r="H639">
        <v>0</v>
      </c>
      <c r="J639">
        <v>11.2</v>
      </c>
      <c r="K639">
        <v>0.94879999999999998</v>
      </c>
      <c r="L639">
        <v>6.1642000000000001</v>
      </c>
      <c r="M639">
        <v>7.4000000000000003E-3</v>
      </c>
      <c r="N639">
        <v>157.6403</v>
      </c>
      <c r="O639">
        <v>244.35499999999999</v>
      </c>
      <c r="P639">
        <v>402</v>
      </c>
      <c r="Q639">
        <v>137.4898</v>
      </c>
      <c r="R639">
        <v>213.12010000000001</v>
      </c>
      <c r="S639">
        <v>350.6</v>
      </c>
      <c r="T639">
        <v>0</v>
      </c>
      <c r="W639">
        <v>0</v>
      </c>
      <c r="X639">
        <v>10.626200000000001</v>
      </c>
      <c r="Y639">
        <v>11.9</v>
      </c>
      <c r="Z639">
        <v>857</v>
      </c>
      <c r="AA639">
        <v>872</v>
      </c>
      <c r="AB639">
        <v>809</v>
      </c>
      <c r="AC639">
        <v>81</v>
      </c>
      <c r="AD639">
        <v>20.72</v>
      </c>
      <c r="AE639">
        <v>0.48</v>
      </c>
      <c r="AF639">
        <v>970</v>
      </c>
      <c r="AG639">
        <v>-1</v>
      </c>
      <c r="AH639">
        <v>8</v>
      </c>
      <c r="AI639">
        <v>16</v>
      </c>
      <c r="AJ639">
        <v>191</v>
      </c>
      <c r="AK639">
        <v>187</v>
      </c>
      <c r="AL639">
        <v>6.7</v>
      </c>
      <c r="AM639">
        <v>195</v>
      </c>
      <c r="AN639" t="s">
        <v>155</v>
      </c>
      <c r="AO639">
        <v>2</v>
      </c>
      <c r="AP639" s="42">
        <v>0.7908912037037038</v>
      </c>
      <c r="AQ639">
        <v>47.159748</v>
      </c>
      <c r="AR639">
        <v>-88.490466999999995</v>
      </c>
      <c r="AS639">
        <v>312</v>
      </c>
      <c r="AT639">
        <v>35.200000000000003</v>
      </c>
      <c r="AU639">
        <v>12</v>
      </c>
      <c r="AV639">
        <v>11</v>
      </c>
      <c r="AW639" t="s">
        <v>204</v>
      </c>
      <c r="AX639">
        <v>1.3567</v>
      </c>
      <c r="AY639">
        <v>2.0162</v>
      </c>
      <c r="AZ639">
        <v>2.9567000000000001</v>
      </c>
      <c r="BA639">
        <v>14.471</v>
      </c>
      <c r="BB639">
        <v>33.15</v>
      </c>
      <c r="BC639">
        <v>2.29</v>
      </c>
      <c r="BD639">
        <v>5.4</v>
      </c>
      <c r="BE639">
        <v>3200.2759999999998</v>
      </c>
      <c r="BF639">
        <v>2.4369999999999998</v>
      </c>
      <c r="BG639">
        <v>8.5709999999999997</v>
      </c>
      <c r="BH639">
        <v>13.285</v>
      </c>
      <c r="BI639">
        <v>21.856000000000002</v>
      </c>
      <c r="BJ639">
        <v>7.4749999999999996</v>
      </c>
      <c r="BK639">
        <v>11.587</v>
      </c>
      <c r="BL639">
        <v>19.062000000000001</v>
      </c>
      <c r="BM639">
        <v>0</v>
      </c>
      <c r="BQ639">
        <v>4011.2719999999999</v>
      </c>
      <c r="BR639">
        <v>0.151199</v>
      </c>
      <c r="BS639">
        <v>0.20399999999999999</v>
      </c>
      <c r="BT639">
        <v>6.0000000000000001E-3</v>
      </c>
      <c r="BU639">
        <v>3.6397379999999999</v>
      </c>
      <c r="BV639">
        <v>4.1003999999999996</v>
      </c>
    </row>
    <row r="640" spans="1:74" customFormat="1" x14ac:dyDescent="0.25">
      <c r="A640" s="40">
        <v>41705</v>
      </c>
      <c r="B640" s="41">
        <v>4.0991898148148152E-2</v>
      </c>
      <c r="C640">
        <v>6.7530000000000001</v>
      </c>
      <c r="D640">
        <v>7.3000000000000001E-3</v>
      </c>
      <c r="E640">
        <v>72.825000000000003</v>
      </c>
      <c r="F640">
        <v>162.30000000000001</v>
      </c>
      <c r="G640">
        <v>256.7</v>
      </c>
      <c r="H640">
        <v>7.6</v>
      </c>
      <c r="J640">
        <v>11.2</v>
      </c>
      <c r="K640">
        <v>0.94669999999999999</v>
      </c>
      <c r="L640">
        <v>6.3930999999999996</v>
      </c>
      <c r="M640">
        <v>6.8999999999999999E-3</v>
      </c>
      <c r="N640">
        <v>153.65129999999999</v>
      </c>
      <c r="O640">
        <v>243.0515</v>
      </c>
      <c r="P640">
        <v>396.7</v>
      </c>
      <c r="Q640">
        <v>134.01070000000001</v>
      </c>
      <c r="R640">
        <v>211.98320000000001</v>
      </c>
      <c r="S640">
        <v>346</v>
      </c>
      <c r="T640">
        <v>7.5910000000000002</v>
      </c>
      <c r="W640">
        <v>0</v>
      </c>
      <c r="X640">
        <v>10.603199999999999</v>
      </c>
      <c r="Y640">
        <v>12</v>
      </c>
      <c r="Z640">
        <v>857</v>
      </c>
      <c r="AA640">
        <v>872</v>
      </c>
      <c r="AB640">
        <v>809</v>
      </c>
      <c r="AC640">
        <v>81</v>
      </c>
      <c r="AD640">
        <v>20.72</v>
      </c>
      <c r="AE640">
        <v>0.48</v>
      </c>
      <c r="AF640">
        <v>970</v>
      </c>
      <c r="AG640">
        <v>-1</v>
      </c>
      <c r="AH640">
        <v>8</v>
      </c>
      <c r="AI640">
        <v>16</v>
      </c>
      <c r="AJ640">
        <v>191</v>
      </c>
      <c r="AK640">
        <v>187</v>
      </c>
      <c r="AL640">
        <v>6.7</v>
      </c>
      <c r="AM640">
        <v>194.9</v>
      </c>
      <c r="AN640" t="s">
        <v>155</v>
      </c>
      <c r="AO640">
        <v>2</v>
      </c>
      <c r="AP640" s="42">
        <v>0.79090277777777773</v>
      </c>
      <c r="AQ640">
        <v>47.159660000000002</v>
      </c>
      <c r="AR640">
        <v>-88.490283000000005</v>
      </c>
      <c r="AS640">
        <v>312</v>
      </c>
      <c r="AT640">
        <v>35.6</v>
      </c>
      <c r="AU640">
        <v>12</v>
      </c>
      <c r="AV640">
        <v>11</v>
      </c>
      <c r="AW640" t="s">
        <v>204</v>
      </c>
      <c r="AX640">
        <v>2.0081000000000002</v>
      </c>
      <c r="AY640">
        <v>2.1027999999999998</v>
      </c>
      <c r="AZ640">
        <v>3.5432999999999999</v>
      </c>
      <c r="BA640">
        <v>14.471</v>
      </c>
      <c r="BB640">
        <v>31.93</v>
      </c>
      <c r="BC640">
        <v>2.21</v>
      </c>
      <c r="BD640">
        <v>5.6289999999999996</v>
      </c>
      <c r="BE640">
        <v>3199.53</v>
      </c>
      <c r="BF640">
        <v>2.1960000000000002</v>
      </c>
      <c r="BG640">
        <v>8.0530000000000008</v>
      </c>
      <c r="BH640">
        <v>12.738</v>
      </c>
      <c r="BI640">
        <v>20.791</v>
      </c>
      <c r="BJ640">
        <v>7.0229999999999997</v>
      </c>
      <c r="BK640">
        <v>11.11</v>
      </c>
      <c r="BL640">
        <v>18.132999999999999</v>
      </c>
      <c r="BM640">
        <v>0.1193</v>
      </c>
      <c r="BQ640">
        <v>3858.3919999999998</v>
      </c>
      <c r="BR640">
        <v>0.16240599999999999</v>
      </c>
      <c r="BS640">
        <v>0.204703</v>
      </c>
      <c r="BT640">
        <v>6.0000000000000001E-3</v>
      </c>
      <c r="BU640">
        <v>3.909519</v>
      </c>
      <c r="BV640">
        <v>4.1145303000000002</v>
      </c>
    </row>
    <row r="641" spans="1:74" customFormat="1" x14ac:dyDescent="0.25">
      <c r="A641" s="40">
        <v>41705</v>
      </c>
      <c r="B641" s="41">
        <v>4.1003472222222219E-2</v>
      </c>
      <c r="C641">
        <v>7.2850000000000001</v>
      </c>
      <c r="D641">
        <v>5.8999999999999999E-3</v>
      </c>
      <c r="E641">
        <v>58.729753000000002</v>
      </c>
      <c r="F641">
        <v>161.6</v>
      </c>
      <c r="G641">
        <v>259.89999999999998</v>
      </c>
      <c r="H641">
        <v>0</v>
      </c>
      <c r="J641">
        <v>11.3</v>
      </c>
      <c r="K641">
        <v>0.9425</v>
      </c>
      <c r="L641">
        <v>6.8663999999999996</v>
      </c>
      <c r="M641">
        <v>5.4999999999999997E-3</v>
      </c>
      <c r="N641">
        <v>152.34049999999999</v>
      </c>
      <c r="O641">
        <v>245.0042</v>
      </c>
      <c r="P641">
        <v>397.3</v>
      </c>
      <c r="Q641">
        <v>132.8674</v>
      </c>
      <c r="R641">
        <v>213.68629999999999</v>
      </c>
      <c r="S641">
        <v>346.6</v>
      </c>
      <c r="T641">
        <v>0</v>
      </c>
      <c r="W641">
        <v>0</v>
      </c>
      <c r="X641">
        <v>10.650600000000001</v>
      </c>
      <c r="Y641">
        <v>12</v>
      </c>
      <c r="Z641">
        <v>857</v>
      </c>
      <c r="AA641">
        <v>873</v>
      </c>
      <c r="AB641">
        <v>809</v>
      </c>
      <c r="AC641">
        <v>81</v>
      </c>
      <c r="AD641">
        <v>20.72</v>
      </c>
      <c r="AE641">
        <v>0.48</v>
      </c>
      <c r="AF641">
        <v>970</v>
      </c>
      <c r="AG641">
        <v>-1</v>
      </c>
      <c r="AH641">
        <v>8</v>
      </c>
      <c r="AI641">
        <v>16</v>
      </c>
      <c r="AJ641">
        <v>191</v>
      </c>
      <c r="AK641">
        <v>187</v>
      </c>
      <c r="AL641">
        <v>6.8</v>
      </c>
      <c r="AM641">
        <v>194.6</v>
      </c>
      <c r="AN641" t="s">
        <v>155</v>
      </c>
      <c r="AO641">
        <v>2</v>
      </c>
      <c r="AP641" s="42">
        <v>0.79091435185185188</v>
      </c>
      <c r="AQ641">
        <v>47.159576000000001</v>
      </c>
      <c r="AR641">
        <v>-88.490109000000004</v>
      </c>
      <c r="AS641">
        <v>312.10000000000002</v>
      </c>
      <c r="AT641">
        <v>35.299999999999997</v>
      </c>
      <c r="AU641">
        <v>12</v>
      </c>
      <c r="AV641">
        <v>11</v>
      </c>
      <c r="AW641" t="s">
        <v>204</v>
      </c>
      <c r="AX641">
        <v>2.0514000000000001</v>
      </c>
      <c r="AY641">
        <v>1</v>
      </c>
      <c r="AZ641">
        <v>2.8109000000000002</v>
      </c>
      <c r="BA641">
        <v>14.471</v>
      </c>
      <c r="BB641">
        <v>29.68</v>
      </c>
      <c r="BC641">
        <v>2.0499999999999998</v>
      </c>
      <c r="BD641">
        <v>6.0970000000000004</v>
      </c>
      <c r="BE641">
        <v>3199.4070000000002</v>
      </c>
      <c r="BF641">
        <v>1.6419999999999999</v>
      </c>
      <c r="BG641">
        <v>7.4340000000000002</v>
      </c>
      <c r="BH641">
        <v>11.955</v>
      </c>
      <c r="BI641">
        <v>19.388999999999999</v>
      </c>
      <c r="BJ641">
        <v>6.4829999999999997</v>
      </c>
      <c r="BK641">
        <v>10.427</v>
      </c>
      <c r="BL641">
        <v>16.91</v>
      </c>
      <c r="BM641">
        <v>0</v>
      </c>
      <c r="BQ641">
        <v>3608.402</v>
      </c>
      <c r="BR641">
        <v>0.160188</v>
      </c>
      <c r="BS641">
        <v>0.203594</v>
      </c>
      <c r="BT641">
        <v>6.0000000000000001E-3</v>
      </c>
      <c r="BU641">
        <v>3.8561260000000002</v>
      </c>
      <c r="BV641">
        <v>4.0922394000000004</v>
      </c>
    </row>
    <row r="642" spans="1:74" customFormat="1" x14ac:dyDescent="0.25">
      <c r="A642" s="40">
        <v>41705</v>
      </c>
      <c r="B642" s="41">
        <v>4.1015046296296299E-2</v>
      </c>
      <c r="C642">
        <v>7.9409999999999998</v>
      </c>
      <c r="D642">
        <v>4.5999999999999999E-3</v>
      </c>
      <c r="E642">
        <v>46.029291999999998</v>
      </c>
      <c r="F642">
        <v>172.2</v>
      </c>
      <c r="G642">
        <v>265.10000000000002</v>
      </c>
      <c r="H642">
        <v>26.5</v>
      </c>
      <c r="J642">
        <v>11.28</v>
      </c>
      <c r="K642">
        <v>0.93740000000000001</v>
      </c>
      <c r="L642">
        <v>7.444</v>
      </c>
      <c r="M642">
        <v>4.3E-3</v>
      </c>
      <c r="N642">
        <v>161.41679999999999</v>
      </c>
      <c r="O642">
        <v>248.49940000000001</v>
      </c>
      <c r="P642">
        <v>409.9</v>
      </c>
      <c r="Q642">
        <v>140.78360000000001</v>
      </c>
      <c r="R642">
        <v>216.7347</v>
      </c>
      <c r="S642">
        <v>357.5</v>
      </c>
      <c r="T642">
        <v>26.5184</v>
      </c>
      <c r="W642">
        <v>0</v>
      </c>
      <c r="X642">
        <v>10.5738</v>
      </c>
      <c r="Y642">
        <v>12</v>
      </c>
      <c r="Z642">
        <v>857</v>
      </c>
      <c r="AA642">
        <v>873</v>
      </c>
      <c r="AB642">
        <v>808</v>
      </c>
      <c r="AC642">
        <v>81</v>
      </c>
      <c r="AD642">
        <v>20.72</v>
      </c>
      <c r="AE642">
        <v>0.48</v>
      </c>
      <c r="AF642">
        <v>970</v>
      </c>
      <c r="AG642">
        <v>-1</v>
      </c>
      <c r="AH642">
        <v>8</v>
      </c>
      <c r="AI642">
        <v>16</v>
      </c>
      <c r="AJ642">
        <v>191</v>
      </c>
      <c r="AK642">
        <v>187</v>
      </c>
      <c r="AL642">
        <v>6.9</v>
      </c>
      <c r="AM642">
        <v>194.2</v>
      </c>
      <c r="AN642" t="s">
        <v>155</v>
      </c>
      <c r="AO642">
        <v>2</v>
      </c>
      <c r="AP642" s="42">
        <v>0.79092592592592592</v>
      </c>
      <c r="AQ642">
        <v>47.159483999999999</v>
      </c>
      <c r="AR642">
        <v>-88.489943999999994</v>
      </c>
      <c r="AS642">
        <v>312.2</v>
      </c>
      <c r="AT642">
        <v>35.1</v>
      </c>
      <c r="AU642">
        <v>12</v>
      </c>
      <c r="AV642">
        <v>11</v>
      </c>
      <c r="AW642" t="s">
        <v>204</v>
      </c>
      <c r="AX642">
        <v>1.5648</v>
      </c>
      <c r="AY642">
        <v>1</v>
      </c>
      <c r="AZ642">
        <v>1.8567</v>
      </c>
      <c r="BA642">
        <v>14.471</v>
      </c>
      <c r="BB642">
        <v>27.3</v>
      </c>
      <c r="BC642">
        <v>1.89</v>
      </c>
      <c r="BD642">
        <v>6.68</v>
      </c>
      <c r="BE642">
        <v>3197.5450000000001</v>
      </c>
      <c r="BF642">
        <v>1.18</v>
      </c>
      <c r="BG642">
        <v>7.2610000000000001</v>
      </c>
      <c r="BH642">
        <v>11.178000000000001</v>
      </c>
      <c r="BI642">
        <v>18.439</v>
      </c>
      <c r="BJ642">
        <v>6.3330000000000002</v>
      </c>
      <c r="BK642">
        <v>9.7490000000000006</v>
      </c>
      <c r="BL642">
        <v>16.082000000000001</v>
      </c>
      <c r="BM642">
        <v>0.35780000000000001</v>
      </c>
      <c r="BQ642">
        <v>3302.4520000000002</v>
      </c>
      <c r="BR642">
        <v>0.16603000000000001</v>
      </c>
      <c r="BS642">
        <v>0.204406</v>
      </c>
      <c r="BT642">
        <v>5.2969999999999996E-3</v>
      </c>
      <c r="BU642">
        <v>3.9967579999999998</v>
      </c>
      <c r="BV642">
        <v>4.1085605999999997</v>
      </c>
    </row>
    <row r="643" spans="1:74" customFormat="1" x14ac:dyDescent="0.25">
      <c r="A643" s="40">
        <v>41705</v>
      </c>
      <c r="B643" s="41">
        <v>4.1026620370370366E-2</v>
      </c>
      <c r="C643">
        <v>8.4390000000000001</v>
      </c>
      <c r="D643">
        <v>4.1999999999999997E-3</v>
      </c>
      <c r="E643">
        <v>42.202381000000003</v>
      </c>
      <c r="F643">
        <v>185.1</v>
      </c>
      <c r="G643">
        <v>270.39999999999998</v>
      </c>
      <c r="H643">
        <v>20</v>
      </c>
      <c r="J643">
        <v>10.94</v>
      </c>
      <c r="K643">
        <v>0.9335</v>
      </c>
      <c r="L643">
        <v>7.8784000000000001</v>
      </c>
      <c r="M643">
        <v>3.8999999999999998E-3</v>
      </c>
      <c r="N643">
        <v>172.84039999999999</v>
      </c>
      <c r="O643">
        <v>252.4427</v>
      </c>
      <c r="P643">
        <v>425.3</v>
      </c>
      <c r="Q643">
        <v>150.74690000000001</v>
      </c>
      <c r="R643">
        <v>220.17400000000001</v>
      </c>
      <c r="S643">
        <v>370.9</v>
      </c>
      <c r="T643">
        <v>20</v>
      </c>
      <c r="W643">
        <v>0</v>
      </c>
      <c r="X643">
        <v>10.208600000000001</v>
      </c>
      <c r="Y643">
        <v>12</v>
      </c>
      <c r="Z643">
        <v>856</v>
      </c>
      <c r="AA643">
        <v>873</v>
      </c>
      <c r="AB643">
        <v>807</v>
      </c>
      <c r="AC643">
        <v>81</v>
      </c>
      <c r="AD643">
        <v>20.72</v>
      </c>
      <c r="AE643">
        <v>0.48</v>
      </c>
      <c r="AF643">
        <v>970</v>
      </c>
      <c r="AG643">
        <v>-1</v>
      </c>
      <c r="AH643">
        <v>8</v>
      </c>
      <c r="AI643">
        <v>16</v>
      </c>
      <c r="AJ643">
        <v>191</v>
      </c>
      <c r="AK643">
        <v>186.3</v>
      </c>
      <c r="AL643">
        <v>7</v>
      </c>
      <c r="AM643">
        <v>194.2</v>
      </c>
      <c r="AN643" t="s">
        <v>155</v>
      </c>
      <c r="AO643">
        <v>2</v>
      </c>
      <c r="AP643" s="42">
        <v>0.79093750000000007</v>
      </c>
      <c r="AQ643">
        <v>47.159388999999997</v>
      </c>
      <c r="AR643">
        <v>-88.489788000000004</v>
      </c>
      <c r="AS643">
        <v>312.3</v>
      </c>
      <c r="AT643">
        <v>34.799999999999997</v>
      </c>
      <c r="AU643">
        <v>12</v>
      </c>
      <c r="AV643">
        <v>11</v>
      </c>
      <c r="AW643" t="s">
        <v>204</v>
      </c>
      <c r="AX643">
        <v>2.3485999999999998</v>
      </c>
      <c r="AY643">
        <v>1.0162</v>
      </c>
      <c r="AZ643">
        <v>2.5567000000000002</v>
      </c>
      <c r="BA643">
        <v>14.471</v>
      </c>
      <c r="BB643">
        <v>25.75</v>
      </c>
      <c r="BC643">
        <v>1.78</v>
      </c>
      <c r="BD643">
        <v>7.1189999999999998</v>
      </c>
      <c r="BE643">
        <v>3197.1819999999998</v>
      </c>
      <c r="BF643">
        <v>1.018</v>
      </c>
      <c r="BG643">
        <v>7.3449999999999998</v>
      </c>
      <c r="BH643">
        <v>10.728</v>
      </c>
      <c r="BI643">
        <v>18.074000000000002</v>
      </c>
      <c r="BJ643">
        <v>6.4059999999999997</v>
      </c>
      <c r="BK643">
        <v>9.3569999999999993</v>
      </c>
      <c r="BL643">
        <v>15.763</v>
      </c>
      <c r="BM643">
        <v>0.25490000000000002</v>
      </c>
      <c r="BQ643">
        <v>3012.279</v>
      </c>
      <c r="BR643">
        <v>0.230161</v>
      </c>
      <c r="BS643">
        <v>0.20499999999999999</v>
      </c>
      <c r="BT643">
        <v>5.0000000000000001E-3</v>
      </c>
      <c r="BU643">
        <v>5.5405509999999998</v>
      </c>
      <c r="BV643">
        <v>4.1204999999999998</v>
      </c>
    </row>
    <row r="644" spans="1:74" customFormat="1" x14ac:dyDescent="0.25">
      <c r="A644" s="40">
        <v>41705</v>
      </c>
      <c r="B644" s="41">
        <v>4.1038194444444447E-2</v>
      </c>
      <c r="C644">
        <v>8.8510000000000009</v>
      </c>
      <c r="D644">
        <v>5.0000000000000001E-3</v>
      </c>
      <c r="E644">
        <v>50</v>
      </c>
      <c r="F644">
        <v>206.9</v>
      </c>
      <c r="G644">
        <v>273.7</v>
      </c>
      <c r="H644">
        <v>29</v>
      </c>
      <c r="J644">
        <v>10.36</v>
      </c>
      <c r="K644">
        <v>0.93030000000000002</v>
      </c>
      <c r="L644">
        <v>8.2342999999999993</v>
      </c>
      <c r="M644">
        <v>4.7000000000000002E-3</v>
      </c>
      <c r="N644">
        <v>192.4461</v>
      </c>
      <c r="O644">
        <v>254.64709999999999</v>
      </c>
      <c r="P644">
        <v>447.1</v>
      </c>
      <c r="Q644">
        <v>167.84649999999999</v>
      </c>
      <c r="R644">
        <v>222.0966</v>
      </c>
      <c r="S644">
        <v>389.9</v>
      </c>
      <c r="T644">
        <v>29.013500000000001</v>
      </c>
      <c r="W644">
        <v>0</v>
      </c>
      <c r="X644">
        <v>9.6342999999999996</v>
      </c>
      <c r="Y644">
        <v>12</v>
      </c>
      <c r="Z644">
        <v>856</v>
      </c>
      <c r="AA644">
        <v>872</v>
      </c>
      <c r="AB644">
        <v>807</v>
      </c>
      <c r="AC644">
        <v>81</v>
      </c>
      <c r="AD644">
        <v>20.72</v>
      </c>
      <c r="AE644">
        <v>0.48</v>
      </c>
      <c r="AF644">
        <v>970</v>
      </c>
      <c r="AG644">
        <v>-1</v>
      </c>
      <c r="AH644">
        <v>8</v>
      </c>
      <c r="AI644">
        <v>16</v>
      </c>
      <c r="AJ644">
        <v>191</v>
      </c>
      <c r="AK644">
        <v>186.7</v>
      </c>
      <c r="AL644">
        <v>6.9</v>
      </c>
      <c r="AM644">
        <v>194.5</v>
      </c>
      <c r="AN644" t="s">
        <v>155</v>
      </c>
      <c r="AO644">
        <v>2</v>
      </c>
      <c r="AP644" s="42">
        <v>0.790949074074074</v>
      </c>
      <c r="AQ644">
        <v>47.159278999999998</v>
      </c>
      <c r="AR644">
        <v>-88.489638999999997</v>
      </c>
      <c r="AS644">
        <v>312.3</v>
      </c>
      <c r="AT644">
        <v>35.6</v>
      </c>
      <c r="AU644">
        <v>12</v>
      </c>
      <c r="AV644">
        <v>11</v>
      </c>
      <c r="AW644" t="s">
        <v>204</v>
      </c>
      <c r="AX644">
        <v>2.9</v>
      </c>
      <c r="AY644">
        <v>1.2</v>
      </c>
      <c r="AZ644">
        <v>3.2</v>
      </c>
      <c r="BA644">
        <v>14.471</v>
      </c>
      <c r="BB644">
        <v>24.59</v>
      </c>
      <c r="BC644">
        <v>1.7</v>
      </c>
      <c r="BD644">
        <v>7.4950000000000001</v>
      </c>
      <c r="BE644">
        <v>3195.9569999999999</v>
      </c>
      <c r="BF644">
        <v>1.149</v>
      </c>
      <c r="BG644">
        <v>7.8220000000000001</v>
      </c>
      <c r="BH644">
        <v>10.35</v>
      </c>
      <c r="BI644">
        <v>18.172000000000001</v>
      </c>
      <c r="BJ644">
        <v>6.8220000000000001</v>
      </c>
      <c r="BK644">
        <v>9.0269999999999992</v>
      </c>
      <c r="BL644">
        <v>15.849</v>
      </c>
      <c r="BM644">
        <v>0.35370000000000001</v>
      </c>
      <c r="BQ644">
        <v>2718.922</v>
      </c>
      <c r="BR644">
        <v>0.251079</v>
      </c>
      <c r="BS644">
        <v>0.20429700000000001</v>
      </c>
      <c r="BT644">
        <v>5.0000000000000001E-3</v>
      </c>
      <c r="BU644">
        <v>6.0441000000000003</v>
      </c>
      <c r="BV644">
        <v>4.1063697000000001</v>
      </c>
    </row>
    <row r="645" spans="1:74" customFormat="1" x14ac:dyDescent="0.25">
      <c r="A645" s="40">
        <v>41705</v>
      </c>
      <c r="B645" s="41">
        <v>4.1049768518518513E-2</v>
      </c>
      <c r="C645">
        <v>9.2210000000000001</v>
      </c>
      <c r="D645">
        <v>5.0000000000000001E-3</v>
      </c>
      <c r="E645">
        <v>50</v>
      </c>
      <c r="F645">
        <v>217.6</v>
      </c>
      <c r="G645">
        <v>271.89999999999998</v>
      </c>
      <c r="H645">
        <v>41.5</v>
      </c>
      <c r="J645">
        <v>9.86</v>
      </c>
      <c r="K645">
        <v>0.9274</v>
      </c>
      <c r="L645">
        <v>8.5519999999999996</v>
      </c>
      <c r="M645">
        <v>4.5999999999999999E-3</v>
      </c>
      <c r="N645">
        <v>201.827</v>
      </c>
      <c r="O645">
        <v>252.1671</v>
      </c>
      <c r="P645">
        <v>454</v>
      </c>
      <c r="Q645">
        <v>176.0283</v>
      </c>
      <c r="R645">
        <v>219.93360000000001</v>
      </c>
      <c r="S645">
        <v>396</v>
      </c>
      <c r="T645">
        <v>41.5015</v>
      </c>
      <c r="W645">
        <v>0</v>
      </c>
      <c r="X645">
        <v>9.1465999999999994</v>
      </c>
      <c r="Y645">
        <v>12</v>
      </c>
      <c r="Z645">
        <v>856</v>
      </c>
      <c r="AA645">
        <v>872</v>
      </c>
      <c r="AB645">
        <v>806</v>
      </c>
      <c r="AC645">
        <v>81</v>
      </c>
      <c r="AD645">
        <v>20.72</v>
      </c>
      <c r="AE645">
        <v>0.48</v>
      </c>
      <c r="AF645">
        <v>970</v>
      </c>
      <c r="AG645">
        <v>-1</v>
      </c>
      <c r="AH645">
        <v>8.7029999999999994</v>
      </c>
      <c r="AI645">
        <v>16</v>
      </c>
      <c r="AJ645">
        <v>191</v>
      </c>
      <c r="AK645">
        <v>186.3</v>
      </c>
      <c r="AL645">
        <v>6.9</v>
      </c>
      <c r="AM645">
        <v>194.9</v>
      </c>
      <c r="AN645" t="s">
        <v>155</v>
      </c>
      <c r="AO645">
        <v>2</v>
      </c>
      <c r="AP645" s="42">
        <v>0.79096064814814815</v>
      </c>
      <c r="AQ645">
        <v>47.159174999999998</v>
      </c>
      <c r="AR645">
        <v>-88.489458999999997</v>
      </c>
      <c r="AS645">
        <v>311.89999999999998</v>
      </c>
      <c r="AT645">
        <v>37.4</v>
      </c>
      <c r="AU645">
        <v>12</v>
      </c>
      <c r="AV645">
        <v>10</v>
      </c>
      <c r="AW645" t="s">
        <v>205</v>
      </c>
      <c r="AX645">
        <v>2.8679679999999999</v>
      </c>
      <c r="AY645">
        <v>1.216016</v>
      </c>
      <c r="AZ645">
        <v>3.2160160000000002</v>
      </c>
      <c r="BA645">
        <v>14.471</v>
      </c>
      <c r="BB645">
        <v>23.64</v>
      </c>
      <c r="BC645">
        <v>1.63</v>
      </c>
      <c r="BD645">
        <v>7.827</v>
      </c>
      <c r="BE645">
        <v>3195.027</v>
      </c>
      <c r="BF645">
        <v>1.103</v>
      </c>
      <c r="BG645">
        <v>7.8959999999999999</v>
      </c>
      <c r="BH645">
        <v>9.8659999999999997</v>
      </c>
      <c r="BI645">
        <v>17.762</v>
      </c>
      <c r="BJ645">
        <v>6.8869999999999996</v>
      </c>
      <c r="BK645">
        <v>8.6050000000000004</v>
      </c>
      <c r="BL645">
        <v>15.492000000000001</v>
      </c>
      <c r="BM645">
        <v>0.48699999999999999</v>
      </c>
      <c r="BQ645">
        <v>2484.6550000000002</v>
      </c>
      <c r="BR645">
        <v>0.304537</v>
      </c>
      <c r="BS645">
        <v>0.204703</v>
      </c>
      <c r="BT645">
        <v>5.0000000000000001E-3</v>
      </c>
      <c r="BU645">
        <v>7.3309670000000002</v>
      </c>
      <c r="BV645">
        <v>4.1145303000000002</v>
      </c>
    </row>
    <row r="646" spans="1:74" customFormat="1" x14ac:dyDescent="0.25">
      <c r="A646" s="40">
        <v>41705</v>
      </c>
      <c r="B646" s="41">
        <v>4.1061342592592594E-2</v>
      </c>
      <c r="C646">
        <v>9.3919999999999995</v>
      </c>
      <c r="D646">
        <v>3.5999999999999999E-3</v>
      </c>
      <c r="E646">
        <v>35.585585999999999</v>
      </c>
      <c r="F646">
        <v>226.6</v>
      </c>
      <c r="G646">
        <v>266.60000000000002</v>
      </c>
      <c r="H646">
        <v>30</v>
      </c>
      <c r="J646">
        <v>9.36</v>
      </c>
      <c r="K646">
        <v>0.92630000000000001</v>
      </c>
      <c r="L646">
        <v>8.6995000000000005</v>
      </c>
      <c r="M646">
        <v>3.3E-3</v>
      </c>
      <c r="N646">
        <v>209.91229999999999</v>
      </c>
      <c r="O646">
        <v>246.94710000000001</v>
      </c>
      <c r="P646">
        <v>456.9</v>
      </c>
      <c r="Q646">
        <v>182.62860000000001</v>
      </c>
      <c r="R646">
        <v>214.84979999999999</v>
      </c>
      <c r="S646">
        <v>397.5</v>
      </c>
      <c r="T646">
        <v>30</v>
      </c>
      <c r="W646">
        <v>0</v>
      </c>
      <c r="X646">
        <v>8.6707999999999998</v>
      </c>
      <c r="Y646">
        <v>12</v>
      </c>
      <c r="Z646">
        <v>856</v>
      </c>
      <c r="AA646">
        <v>873</v>
      </c>
      <c r="AB646">
        <v>806</v>
      </c>
      <c r="AC646">
        <v>81</v>
      </c>
      <c r="AD646">
        <v>19.670000000000002</v>
      </c>
      <c r="AE646">
        <v>0.45</v>
      </c>
      <c r="AF646">
        <v>970</v>
      </c>
      <c r="AG646">
        <v>-1.7</v>
      </c>
      <c r="AH646">
        <v>8.2970000000000006</v>
      </c>
      <c r="AI646">
        <v>15.297000000000001</v>
      </c>
      <c r="AJ646">
        <v>191</v>
      </c>
      <c r="AK646">
        <v>186</v>
      </c>
      <c r="AL646">
        <v>7</v>
      </c>
      <c r="AM646">
        <v>195</v>
      </c>
      <c r="AN646" t="s">
        <v>155</v>
      </c>
      <c r="AO646">
        <v>2</v>
      </c>
      <c r="AP646" s="42">
        <v>0.7909722222222223</v>
      </c>
      <c r="AQ646">
        <v>47.159087</v>
      </c>
      <c r="AR646">
        <v>-88.489259000000004</v>
      </c>
      <c r="AS646">
        <v>312</v>
      </c>
      <c r="AT646">
        <v>38.1</v>
      </c>
      <c r="AU646">
        <v>12</v>
      </c>
      <c r="AV646">
        <v>10</v>
      </c>
      <c r="AW646" t="s">
        <v>205</v>
      </c>
      <c r="AX646">
        <v>2.5081000000000002</v>
      </c>
      <c r="AY646">
        <v>1.4404999999999999</v>
      </c>
      <c r="AZ646">
        <v>3.4243000000000001</v>
      </c>
      <c r="BA646">
        <v>14.471</v>
      </c>
      <c r="BB646">
        <v>23.24</v>
      </c>
      <c r="BC646">
        <v>1.61</v>
      </c>
      <c r="BD646">
        <v>7.9580000000000002</v>
      </c>
      <c r="BE646">
        <v>3195.7510000000002</v>
      </c>
      <c r="BF646">
        <v>0.77100000000000002</v>
      </c>
      <c r="BG646">
        <v>8.0749999999999993</v>
      </c>
      <c r="BH646">
        <v>9.5</v>
      </c>
      <c r="BI646">
        <v>17.574999999999999</v>
      </c>
      <c r="BJ646">
        <v>7.0259999999999998</v>
      </c>
      <c r="BK646">
        <v>8.2650000000000006</v>
      </c>
      <c r="BL646">
        <v>15.291</v>
      </c>
      <c r="BM646">
        <v>0.34610000000000002</v>
      </c>
      <c r="BQ646">
        <v>2315.9789999999998</v>
      </c>
      <c r="BR646">
        <v>0.352605</v>
      </c>
      <c r="BS646">
        <v>0.205703</v>
      </c>
      <c r="BT646">
        <v>5.0000000000000001E-3</v>
      </c>
      <c r="BU646">
        <v>8.4880840000000006</v>
      </c>
      <c r="BV646">
        <v>4.1346303000000004</v>
      </c>
    </row>
    <row r="647" spans="1:74" customFormat="1" x14ac:dyDescent="0.25">
      <c r="A647" s="40">
        <v>41705</v>
      </c>
      <c r="B647" s="41">
        <v>4.1072916666666667E-2</v>
      </c>
      <c r="C647">
        <v>9.4280000000000008</v>
      </c>
      <c r="D647">
        <v>3.5999999999999999E-3</v>
      </c>
      <c r="E647">
        <v>35.690846000000001</v>
      </c>
      <c r="F647">
        <v>238.2</v>
      </c>
      <c r="G647">
        <v>269.5</v>
      </c>
      <c r="H647">
        <v>48.3</v>
      </c>
      <c r="J647">
        <v>8.86</v>
      </c>
      <c r="K647">
        <v>0.92600000000000005</v>
      </c>
      <c r="L647">
        <v>8.7302999999999997</v>
      </c>
      <c r="M647">
        <v>3.3E-3</v>
      </c>
      <c r="N647">
        <v>220.5864</v>
      </c>
      <c r="O647">
        <v>249.52500000000001</v>
      </c>
      <c r="P647">
        <v>470.1</v>
      </c>
      <c r="Q647">
        <v>192.18629999999999</v>
      </c>
      <c r="R647">
        <v>217.39920000000001</v>
      </c>
      <c r="S647">
        <v>409.6</v>
      </c>
      <c r="T647">
        <v>48.316899999999997</v>
      </c>
      <c r="W647">
        <v>0</v>
      </c>
      <c r="X647">
        <v>8.2003000000000004</v>
      </c>
      <c r="Y647">
        <v>12.1</v>
      </c>
      <c r="Z647">
        <v>855</v>
      </c>
      <c r="AA647">
        <v>872</v>
      </c>
      <c r="AB647">
        <v>805</v>
      </c>
      <c r="AC647">
        <v>81</v>
      </c>
      <c r="AD647">
        <v>20.27</v>
      </c>
      <c r="AE647">
        <v>0.47</v>
      </c>
      <c r="AF647">
        <v>970</v>
      </c>
      <c r="AG647">
        <v>-1.3</v>
      </c>
      <c r="AH647">
        <v>8</v>
      </c>
      <c r="AI647">
        <v>15.702999999999999</v>
      </c>
      <c r="AJ647">
        <v>191</v>
      </c>
      <c r="AK647">
        <v>186.7</v>
      </c>
      <c r="AL647">
        <v>7.1</v>
      </c>
      <c r="AM647">
        <v>195</v>
      </c>
      <c r="AN647" t="s">
        <v>155</v>
      </c>
      <c r="AO647">
        <v>2</v>
      </c>
      <c r="AP647" s="42">
        <v>0.79098379629629623</v>
      </c>
      <c r="AQ647">
        <v>47.159021000000003</v>
      </c>
      <c r="AR647">
        <v>-88.489028000000005</v>
      </c>
      <c r="AS647">
        <v>312.5</v>
      </c>
      <c r="AT647">
        <v>39.700000000000003</v>
      </c>
      <c r="AU647">
        <v>12</v>
      </c>
      <c r="AV647">
        <v>11</v>
      </c>
      <c r="AW647" t="s">
        <v>204</v>
      </c>
      <c r="AX647">
        <v>2.4784999999999999</v>
      </c>
      <c r="AY647">
        <v>1.9</v>
      </c>
      <c r="AZ647">
        <v>3.5947</v>
      </c>
      <c r="BA647">
        <v>14.471</v>
      </c>
      <c r="BB647">
        <v>23.15</v>
      </c>
      <c r="BC647">
        <v>1.6</v>
      </c>
      <c r="BD647">
        <v>7.9950000000000001</v>
      </c>
      <c r="BE647">
        <v>3195.03</v>
      </c>
      <c r="BF647">
        <v>0.77</v>
      </c>
      <c r="BG647">
        <v>8.4540000000000006</v>
      </c>
      <c r="BH647">
        <v>9.5630000000000006</v>
      </c>
      <c r="BI647">
        <v>18.016999999999999</v>
      </c>
      <c r="BJ647">
        <v>7.3659999999999997</v>
      </c>
      <c r="BK647">
        <v>8.3320000000000007</v>
      </c>
      <c r="BL647">
        <v>15.696999999999999</v>
      </c>
      <c r="BM647">
        <v>0.5554</v>
      </c>
      <c r="BQ647">
        <v>2182.1019999999999</v>
      </c>
      <c r="BR647">
        <v>0.35175200000000001</v>
      </c>
      <c r="BS647">
        <v>0.20810899999999999</v>
      </c>
      <c r="BT647">
        <v>4.2969999999999996E-3</v>
      </c>
      <c r="BU647">
        <v>8.4675510000000003</v>
      </c>
      <c r="BV647">
        <v>4.1829909000000001</v>
      </c>
    </row>
    <row r="648" spans="1:74" customFormat="1" x14ac:dyDescent="0.25">
      <c r="A648" s="40">
        <v>41705</v>
      </c>
      <c r="B648" s="41">
        <v>4.1084490740740741E-2</v>
      </c>
      <c r="C648">
        <v>9.5549999999999997</v>
      </c>
      <c r="D648">
        <v>3.2000000000000002E-3</v>
      </c>
      <c r="E648">
        <v>31.925865999999999</v>
      </c>
      <c r="F648">
        <v>239.7</v>
      </c>
      <c r="G648">
        <v>268.10000000000002</v>
      </c>
      <c r="H648">
        <v>32</v>
      </c>
      <c r="J648">
        <v>8.48</v>
      </c>
      <c r="K648">
        <v>0.92510000000000003</v>
      </c>
      <c r="L648">
        <v>8.8392999999999997</v>
      </c>
      <c r="M648">
        <v>3.0000000000000001E-3</v>
      </c>
      <c r="N648">
        <v>221.7525</v>
      </c>
      <c r="O648">
        <v>248.02600000000001</v>
      </c>
      <c r="P648">
        <v>469.8</v>
      </c>
      <c r="Q648">
        <v>192.9298</v>
      </c>
      <c r="R648">
        <v>215.7884</v>
      </c>
      <c r="S648">
        <v>408.7</v>
      </c>
      <c r="T648">
        <v>31.989699999999999</v>
      </c>
      <c r="W648">
        <v>0</v>
      </c>
      <c r="X648">
        <v>7.8419999999999996</v>
      </c>
      <c r="Y648">
        <v>12.1</v>
      </c>
      <c r="Z648">
        <v>854</v>
      </c>
      <c r="AA648">
        <v>872</v>
      </c>
      <c r="AB648">
        <v>805</v>
      </c>
      <c r="AC648">
        <v>81</v>
      </c>
      <c r="AD648">
        <v>19.670000000000002</v>
      </c>
      <c r="AE648">
        <v>0.45</v>
      </c>
      <c r="AF648">
        <v>970</v>
      </c>
      <c r="AG648">
        <v>-1.7</v>
      </c>
      <c r="AH648">
        <v>8.7029999999999994</v>
      </c>
      <c r="AI648">
        <v>16</v>
      </c>
      <c r="AJ648">
        <v>191</v>
      </c>
      <c r="AK648">
        <v>186.3</v>
      </c>
      <c r="AL648">
        <v>7.2</v>
      </c>
      <c r="AM648">
        <v>195</v>
      </c>
      <c r="AN648" t="s">
        <v>155</v>
      </c>
      <c r="AO648">
        <v>2</v>
      </c>
      <c r="AP648" s="42">
        <v>0.79099537037037038</v>
      </c>
      <c r="AQ648">
        <v>47.158971999999999</v>
      </c>
      <c r="AR648">
        <v>-88.488811999999996</v>
      </c>
      <c r="AS648">
        <v>312.7</v>
      </c>
      <c r="AT648">
        <v>40.9</v>
      </c>
      <c r="AU648">
        <v>12</v>
      </c>
      <c r="AV648">
        <v>11</v>
      </c>
      <c r="AW648" t="s">
        <v>204</v>
      </c>
      <c r="AX648">
        <v>1.1000000000000001</v>
      </c>
      <c r="AY648">
        <v>1.9</v>
      </c>
      <c r="AZ648">
        <v>2.4</v>
      </c>
      <c r="BA648">
        <v>14.471</v>
      </c>
      <c r="BB648">
        <v>22.86</v>
      </c>
      <c r="BC648">
        <v>1.58</v>
      </c>
      <c r="BD648">
        <v>8.0939999999999994</v>
      </c>
      <c r="BE648">
        <v>3195.6080000000002</v>
      </c>
      <c r="BF648">
        <v>0.68</v>
      </c>
      <c r="BG648">
        <v>8.3949999999999996</v>
      </c>
      <c r="BH648">
        <v>9.39</v>
      </c>
      <c r="BI648">
        <v>17.786000000000001</v>
      </c>
      <c r="BJ648">
        <v>7.3040000000000003</v>
      </c>
      <c r="BK648">
        <v>8.17</v>
      </c>
      <c r="BL648">
        <v>15.474</v>
      </c>
      <c r="BM648">
        <v>0.36320000000000002</v>
      </c>
      <c r="BQ648">
        <v>2061.41</v>
      </c>
      <c r="BR648">
        <v>0.40042800000000001</v>
      </c>
      <c r="BS648">
        <v>0.20899999999999999</v>
      </c>
      <c r="BT648">
        <v>4.7029999999999997E-3</v>
      </c>
      <c r="BU648">
        <v>9.6393039999999992</v>
      </c>
      <c r="BV648">
        <v>4.2008999999999999</v>
      </c>
    </row>
    <row r="649" spans="1:74" customFormat="1" x14ac:dyDescent="0.25">
      <c r="A649" s="40">
        <v>41705</v>
      </c>
      <c r="B649" s="41">
        <v>4.1096064814814814E-2</v>
      </c>
      <c r="C649">
        <v>9.2080000000000002</v>
      </c>
      <c r="D649">
        <v>2.3999999999999998E-3</v>
      </c>
      <c r="E649">
        <v>24.418012000000001</v>
      </c>
      <c r="F649">
        <v>243.7</v>
      </c>
      <c r="G649">
        <v>268.3</v>
      </c>
      <c r="H649">
        <v>30</v>
      </c>
      <c r="J649">
        <v>8.33</v>
      </c>
      <c r="K649">
        <v>0.92779999999999996</v>
      </c>
      <c r="L649">
        <v>8.5437999999999992</v>
      </c>
      <c r="M649">
        <v>2.3E-3</v>
      </c>
      <c r="N649">
        <v>226.14779999999999</v>
      </c>
      <c r="O649">
        <v>248.9134</v>
      </c>
      <c r="P649">
        <v>475.1</v>
      </c>
      <c r="Q649">
        <v>196.5557</v>
      </c>
      <c r="R649">
        <v>216.3424</v>
      </c>
      <c r="S649">
        <v>412.9</v>
      </c>
      <c r="T649">
        <v>30</v>
      </c>
      <c r="W649">
        <v>0</v>
      </c>
      <c r="X649">
        <v>7.7335000000000003</v>
      </c>
      <c r="Y649">
        <v>12.1</v>
      </c>
      <c r="Z649">
        <v>854</v>
      </c>
      <c r="AA649">
        <v>872</v>
      </c>
      <c r="AB649">
        <v>805</v>
      </c>
      <c r="AC649">
        <v>81</v>
      </c>
      <c r="AD649">
        <v>19.239999999999998</v>
      </c>
      <c r="AE649">
        <v>0.44</v>
      </c>
      <c r="AF649">
        <v>970</v>
      </c>
      <c r="AG649">
        <v>-2</v>
      </c>
      <c r="AH649">
        <v>8.2977019999999992</v>
      </c>
      <c r="AI649">
        <v>16</v>
      </c>
      <c r="AJ649">
        <v>191.7</v>
      </c>
      <c r="AK649">
        <v>186.7</v>
      </c>
      <c r="AL649">
        <v>7.2</v>
      </c>
      <c r="AM649">
        <v>195</v>
      </c>
      <c r="AN649" t="s">
        <v>155</v>
      </c>
      <c r="AO649">
        <v>2</v>
      </c>
      <c r="AP649" s="42">
        <v>0.79099537037037038</v>
      </c>
      <c r="AQ649">
        <v>47.158963999999997</v>
      </c>
      <c r="AR649">
        <v>-88.488775000000004</v>
      </c>
      <c r="AS649">
        <v>312.7</v>
      </c>
      <c r="AT649">
        <v>40.9</v>
      </c>
      <c r="AU649">
        <v>12</v>
      </c>
      <c r="AV649">
        <v>11</v>
      </c>
      <c r="AW649" t="s">
        <v>204</v>
      </c>
      <c r="AX649">
        <v>1.1000000000000001</v>
      </c>
      <c r="AY649">
        <v>1.9</v>
      </c>
      <c r="AZ649">
        <v>2.4</v>
      </c>
      <c r="BA649">
        <v>14.471</v>
      </c>
      <c r="BB649">
        <v>23.68</v>
      </c>
      <c r="BC649">
        <v>1.64</v>
      </c>
      <c r="BD649">
        <v>7.7759999999999998</v>
      </c>
      <c r="BE649">
        <v>3196.3649999999998</v>
      </c>
      <c r="BF649">
        <v>0.53900000000000003</v>
      </c>
      <c r="BG649">
        <v>8.86</v>
      </c>
      <c r="BH649">
        <v>9.7520000000000007</v>
      </c>
      <c r="BI649">
        <v>18.611999999999998</v>
      </c>
      <c r="BJ649">
        <v>7.7009999999999996</v>
      </c>
      <c r="BK649">
        <v>8.4760000000000009</v>
      </c>
      <c r="BL649">
        <v>16.177</v>
      </c>
      <c r="BM649">
        <v>0.35249999999999998</v>
      </c>
      <c r="BQ649">
        <v>2103.6779999999999</v>
      </c>
      <c r="BR649">
        <v>0.44406899999999999</v>
      </c>
      <c r="BS649">
        <v>0.209702</v>
      </c>
      <c r="BT649">
        <v>5.0000000000000001E-3</v>
      </c>
      <c r="BU649">
        <v>10.68985</v>
      </c>
      <c r="BV649">
        <v>4.2150102</v>
      </c>
    </row>
    <row r="650" spans="1:74" customFormat="1" x14ac:dyDescent="0.25">
      <c r="A650" s="40">
        <v>41705</v>
      </c>
      <c r="B650" s="41">
        <v>4.1107638888888888E-2</v>
      </c>
      <c r="C650">
        <v>8.6660000000000004</v>
      </c>
      <c r="D650">
        <v>3.8999999999999998E-3</v>
      </c>
      <c r="E650">
        <v>38.63599</v>
      </c>
      <c r="F650">
        <v>246.6</v>
      </c>
      <c r="G650">
        <v>274.2</v>
      </c>
      <c r="H650">
        <v>32.299999999999997</v>
      </c>
      <c r="J650">
        <v>8.1</v>
      </c>
      <c r="K650">
        <v>0.93189999999999995</v>
      </c>
      <c r="L650">
        <v>8.0761000000000003</v>
      </c>
      <c r="M650">
        <v>3.5999999999999999E-3</v>
      </c>
      <c r="N650">
        <v>229.79079999999999</v>
      </c>
      <c r="O650">
        <v>255.50700000000001</v>
      </c>
      <c r="P650">
        <v>485.3</v>
      </c>
      <c r="Q650">
        <v>200.2055</v>
      </c>
      <c r="R650">
        <v>222.61080000000001</v>
      </c>
      <c r="S650">
        <v>422.8</v>
      </c>
      <c r="T650">
        <v>32.304000000000002</v>
      </c>
      <c r="W650">
        <v>0</v>
      </c>
      <c r="X650">
        <v>7.5484999999999998</v>
      </c>
      <c r="Y650">
        <v>12.2</v>
      </c>
      <c r="Z650">
        <v>853</v>
      </c>
      <c r="AA650">
        <v>872</v>
      </c>
      <c r="AB650">
        <v>804</v>
      </c>
      <c r="AC650">
        <v>81</v>
      </c>
      <c r="AD650">
        <v>20.27</v>
      </c>
      <c r="AE650">
        <v>0.47</v>
      </c>
      <c r="AF650">
        <v>970</v>
      </c>
      <c r="AG650">
        <v>-1.3</v>
      </c>
      <c r="AH650">
        <v>8.7027029999999996</v>
      </c>
      <c r="AI650">
        <v>16</v>
      </c>
      <c r="AJ650">
        <v>192</v>
      </c>
      <c r="AK650">
        <v>187</v>
      </c>
      <c r="AL650">
        <v>7.2</v>
      </c>
      <c r="AM650">
        <v>195</v>
      </c>
      <c r="AN650" t="s">
        <v>155</v>
      </c>
      <c r="AO650">
        <v>2</v>
      </c>
      <c r="AP650" s="42">
        <v>0.79101851851851857</v>
      </c>
      <c r="AQ650">
        <v>47.158867999999998</v>
      </c>
      <c r="AR650">
        <v>-88.488354999999999</v>
      </c>
      <c r="AS650">
        <v>312.8</v>
      </c>
      <c r="AT650">
        <v>40.9</v>
      </c>
      <c r="AU650">
        <v>12</v>
      </c>
      <c r="AV650">
        <v>11</v>
      </c>
      <c r="AW650" t="s">
        <v>204</v>
      </c>
      <c r="AX650">
        <v>1.1000000000000001</v>
      </c>
      <c r="AY650">
        <v>1.9</v>
      </c>
      <c r="AZ650">
        <v>2.4</v>
      </c>
      <c r="BA650">
        <v>14.471</v>
      </c>
      <c r="BB650">
        <v>25.1</v>
      </c>
      <c r="BC650">
        <v>1.73</v>
      </c>
      <c r="BD650">
        <v>7.306</v>
      </c>
      <c r="BE650">
        <v>3196.491</v>
      </c>
      <c r="BF650">
        <v>0.90700000000000003</v>
      </c>
      <c r="BG650">
        <v>9.5239999999999991</v>
      </c>
      <c r="BH650">
        <v>10.59</v>
      </c>
      <c r="BI650">
        <v>20.114999999999998</v>
      </c>
      <c r="BJ650">
        <v>8.298</v>
      </c>
      <c r="BK650">
        <v>9.2270000000000003</v>
      </c>
      <c r="BL650">
        <v>17.524999999999999</v>
      </c>
      <c r="BM650">
        <v>0.40160000000000001</v>
      </c>
      <c r="BQ650">
        <v>2172.3530000000001</v>
      </c>
      <c r="BR650">
        <v>0.383432</v>
      </c>
      <c r="BS650">
        <v>0.21140500000000001</v>
      </c>
      <c r="BT650">
        <v>5.0000000000000001E-3</v>
      </c>
      <c r="BU650">
        <v>9.2301769999999994</v>
      </c>
      <c r="BV650">
        <v>4.2492405</v>
      </c>
    </row>
    <row r="651" spans="1:74" customFormat="1" x14ac:dyDescent="0.25">
      <c r="A651" s="40">
        <v>41705</v>
      </c>
      <c r="B651" s="41">
        <v>4.1119212962962962E-2</v>
      </c>
      <c r="C651">
        <v>8.0129999999999999</v>
      </c>
      <c r="D651">
        <v>2.2000000000000001E-3</v>
      </c>
      <c r="E651">
        <v>22.202135999999999</v>
      </c>
      <c r="F651">
        <v>238.3</v>
      </c>
      <c r="G651">
        <v>281.39999999999998</v>
      </c>
      <c r="H651">
        <v>20</v>
      </c>
      <c r="J651">
        <v>8.1</v>
      </c>
      <c r="K651">
        <v>0.93689999999999996</v>
      </c>
      <c r="L651">
        <v>7.5072000000000001</v>
      </c>
      <c r="M651">
        <v>2.0999999999999999E-3</v>
      </c>
      <c r="N651">
        <v>223.22829999999999</v>
      </c>
      <c r="O651">
        <v>263.62310000000002</v>
      </c>
      <c r="P651">
        <v>486.9</v>
      </c>
      <c r="Q651">
        <v>194.69399999999999</v>
      </c>
      <c r="R651">
        <v>229.92519999999999</v>
      </c>
      <c r="S651">
        <v>424.6</v>
      </c>
      <c r="T651">
        <v>20</v>
      </c>
      <c r="W651">
        <v>0</v>
      </c>
      <c r="X651">
        <v>7.5891000000000002</v>
      </c>
      <c r="Y651">
        <v>12.1</v>
      </c>
      <c r="Z651">
        <v>854</v>
      </c>
      <c r="AA651">
        <v>872</v>
      </c>
      <c r="AB651">
        <v>805</v>
      </c>
      <c r="AC651">
        <v>81</v>
      </c>
      <c r="AD651">
        <v>20.72</v>
      </c>
      <c r="AE651">
        <v>0.48</v>
      </c>
      <c r="AF651">
        <v>970</v>
      </c>
      <c r="AG651">
        <v>-1</v>
      </c>
      <c r="AH651">
        <v>9</v>
      </c>
      <c r="AI651">
        <v>16</v>
      </c>
      <c r="AJ651">
        <v>192</v>
      </c>
      <c r="AK651">
        <v>187</v>
      </c>
      <c r="AL651">
        <v>7.1</v>
      </c>
      <c r="AM651">
        <v>195</v>
      </c>
      <c r="AN651" t="s">
        <v>155</v>
      </c>
      <c r="AO651">
        <v>2</v>
      </c>
      <c r="AP651" s="42">
        <v>0.79101851851851857</v>
      </c>
      <c r="AQ651">
        <v>47.158867000000001</v>
      </c>
      <c r="AR651">
        <v>-88.488314000000003</v>
      </c>
      <c r="AS651">
        <v>312.8</v>
      </c>
      <c r="AT651">
        <v>41.2</v>
      </c>
      <c r="AU651">
        <v>12</v>
      </c>
      <c r="AV651">
        <v>11</v>
      </c>
      <c r="AW651" t="s">
        <v>204</v>
      </c>
      <c r="AX651">
        <v>1.1000000000000001</v>
      </c>
      <c r="AY651">
        <v>1.9</v>
      </c>
      <c r="AZ651">
        <v>2.4</v>
      </c>
      <c r="BA651">
        <v>14.471</v>
      </c>
      <c r="BB651">
        <v>27.08</v>
      </c>
      <c r="BC651">
        <v>1.87</v>
      </c>
      <c r="BD651">
        <v>6.7309999999999999</v>
      </c>
      <c r="BE651">
        <v>3198.6610000000001</v>
      </c>
      <c r="BF651">
        <v>0.56399999999999995</v>
      </c>
      <c r="BG651">
        <v>9.9600000000000009</v>
      </c>
      <c r="BH651">
        <v>11.763</v>
      </c>
      <c r="BI651">
        <v>21.722999999999999</v>
      </c>
      <c r="BJ651">
        <v>8.6869999999999994</v>
      </c>
      <c r="BK651">
        <v>10.259</v>
      </c>
      <c r="BL651">
        <v>18.946000000000002</v>
      </c>
      <c r="BM651">
        <v>0.2676</v>
      </c>
      <c r="BQ651">
        <v>2351.1669999999999</v>
      </c>
      <c r="BR651">
        <v>0.282997</v>
      </c>
      <c r="BS651">
        <v>0.21129700000000001</v>
      </c>
      <c r="BT651">
        <v>5.0000000000000001E-3</v>
      </c>
      <c r="BU651">
        <v>6.8124459999999996</v>
      </c>
      <c r="BV651">
        <v>4.2470696999999999</v>
      </c>
    </row>
    <row r="652" spans="1:74" customFormat="1" x14ac:dyDescent="0.25">
      <c r="A652" s="40">
        <v>41705</v>
      </c>
      <c r="B652" s="41">
        <v>4.1130787037037035E-2</v>
      </c>
      <c r="C652">
        <v>7.2779999999999996</v>
      </c>
      <c r="D652">
        <v>2.7000000000000001E-3</v>
      </c>
      <c r="E652">
        <v>27.452667999999999</v>
      </c>
      <c r="F652">
        <v>213.3</v>
      </c>
      <c r="G652">
        <v>286.39999999999998</v>
      </c>
      <c r="H652">
        <v>47.8</v>
      </c>
      <c r="J652">
        <v>8.44</v>
      </c>
      <c r="K652">
        <v>0.94269999999999998</v>
      </c>
      <c r="L652">
        <v>6.8609999999999998</v>
      </c>
      <c r="M652">
        <v>2.5999999999999999E-3</v>
      </c>
      <c r="N652">
        <v>201.096</v>
      </c>
      <c r="O652">
        <v>269.96319999999997</v>
      </c>
      <c r="P652">
        <v>471.1</v>
      </c>
      <c r="Q652">
        <v>175.39070000000001</v>
      </c>
      <c r="R652">
        <v>235.45490000000001</v>
      </c>
      <c r="S652">
        <v>410.8</v>
      </c>
      <c r="T652">
        <v>47.845500000000001</v>
      </c>
      <c r="W652">
        <v>0</v>
      </c>
      <c r="X652">
        <v>7.9596999999999998</v>
      </c>
      <c r="Y652">
        <v>12.2</v>
      </c>
      <c r="Z652">
        <v>853</v>
      </c>
      <c r="AA652">
        <v>871</v>
      </c>
      <c r="AB652">
        <v>804</v>
      </c>
      <c r="AC652">
        <v>81</v>
      </c>
      <c r="AD652">
        <v>20.72</v>
      </c>
      <c r="AE652">
        <v>0.48</v>
      </c>
      <c r="AF652">
        <v>970</v>
      </c>
      <c r="AG652">
        <v>-1</v>
      </c>
      <c r="AH652">
        <v>9</v>
      </c>
      <c r="AI652">
        <v>16</v>
      </c>
      <c r="AJ652">
        <v>192</v>
      </c>
      <c r="AK652">
        <v>187</v>
      </c>
      <c r="AL652">
        <v>7</v>
      </c>
      <c r="AM652">
        <v>195</v>
      </c>
      <c r="AN652" t="s">
        <v>155</v>
      </c>
      <c r="AO652">
        <v>2</v>
      </c>
      <c r="AP652" s="42">
        <v>0.79104166666666664</v>
      </c>
      <c r="AQ652">
        <v>47.158855000000003</v>
      </c>
      <c r="AR652">
        <v>-88.487826999999996</v>
      </c>
      <c r="AS652">
        <v>313.10000000000002</v>
      </c>
      <c r="AT652">
        <v>41.6</v>
      </c>
      <c r="AU652">
        <v>12</v>
      </c>
      <c r="AV652">
        <v>11</v>
      </c>
      <c r="AW652" t="s">
        <v>204</v>
      </c>
      <c r="AX652">
        <v>1.0919000000000001</v>
      </c>
      <c r="AY652">
        <v>1.8594999999999999</v>
      </c>
      <c r="AZ652">
        <v>2.3433000000000002</v>
      </c>
      <c r="BA652">
        <v>14.471</v>
      </c>
      <c r="BB652">
        <v>29.7</v>
      </c>
      <c r="BC652">
        <v>2.0499999999999998</v>
      </c>
      <c r="BD652">
        <v>6.0810000000000004</v>
      </c>
      <c r="BE652">
        <v>3198.5590000000002</v>
      </c>
      <c r="BF652">
        <v>0.76800000000000002</v>
      </c>
      <c r="BG652">
        <v>9.8179999999999996</v>
      </c>
      <c r="BH652">
        <v>13.18</v>
      </c>
      <c r="BI652">
        <v>22.997</v>
      </c>
      <c r="BJ652">
        <v>8.5630000000000006</v>
      </c>
      <c r="BK652">
        <v>11.494999999999999</v>
      </c>
      <c r="BL652">
        <v>20.058</v>
      </c>
      <c r="BM652">
        <v>0.70050000000000001</v>
      </c>
      <c r="BQ652">
        <v>2698.1289999999999</v>
      </c>
      <c r="BR652">
        <v>0.248782</v>
      </c>
      <c r="BS652">
        <v>0.211703</v>
      </c>
      <c r="BT652">
        <v>5.7029999999999997E-3</v>
      </c>
      <c r="BU652">
        <v>5.9888050000000002</v>
      </c>
      <c r="BV652">
        <v>4.2552303</v>
      </c>
    </row>
    <row r="653" spans="1:74" customFormat="1" x14ac:dyDescent="0.25">
      <c r="A653" s="40">
        <v>41705</v>
      </c>
      <c r="B653" s="41">
        <v>4.1142361111111109E-2</v>
      </c>
      <c r="C653">
        <v>6.3769999999999998</v>
      </c>
      <c r="D653">
        <v>1.2999999999999999E-3</v>
      </c>
      <c r="E653">
        <v>12.602964999999999</v>
      </c>
      <c r="F653">
        <v>199.5</v>
      </c>
      <c r="G653">
        <v>282.39999999999998</v>
      </c>
      <c r="H653">
        <v>20.8</v>
      </c>
      <c r="J653">
        <v>9</v>
      </c>
      <c r="K653">
        <v>0.94989999999999997</v>
      </c>
      <c r="L653">
        <v>6.0575000000000001</v>
      </c>
      <c r="M653">
        <v>1.1999999999999999E-3</v>
      </c>
      <c r="N653">
        <v>189.5196</v>
      </c>
      <c r="O653">
        <v>268.21420000000001</v>
      </c>
      <c r="P653">
        <v>457.7</v>
      </c>
      <c r="Q653">
        <v>165.29409999999999</v>
      </c>
      <c r="R653">
        <v>233.92949999999999</v>
      </c>
      <c r="S653">
        <v>399.2</v>
      </c>
      <c r="T653">
        <v>20.8245</v>
      </c>
      <c r="W653">
        <v>0</v>
      </c>
      <c r="X653">
        <v>8.5500000000000007</v>
      </c>
      <c r="Y653">
        <v>12.1</v>
      </c>
      <c r="Z653">
        <v>853</v>
      </c>
      <c r="AA653">
        <v>870</v>
      </c>
      <c r="AB653">
        <v>804</v>
      </c>
      <c r="AC653">
        <v>81</v>
      </c>
      <c r="AD653">
        <v>20.72</v>
      </c>
      <c r="AE653">
        <v>0.48</v>
      </c>
      <c r="AF653">
        <v>970</v>
      </c>
      <c r="AG653">
        <v>-1</v>
      </c>
      <c r="AH653">
        <v>9</v>
      </c>
      <c r="AI653">
        <v>16</v>
      </c>
      <c r="AJ653">
        <v>192</v>
      </c>
      <c r="AK653">
        <v>186.3</v>
      </c>
      <c r="AL653">
        <v>7</v>
      </c>
      <c r="AM653">
        <v>195</v>
      </c>
      <c r="AN653" t="s">
        <v>155</v>
      </c>
      <c r="AO653">
        <v>2</v>
      </c>
      <c r="AP653" s="42">
        <v>0.79105324074074079</v>
      </c>
      <c r="AQ653">
        <v>47.158884999999998</v>
      </c>
      <c r="AR653">
        <v>-88.487538000000001</v>
      </c>
      <c r="AS653">
        <v>313</v>
      </c>
      <c r="AT653">
        <v>46.1</v>
      </c>
      <c r="AU653">
        <v>12</v>
      </c>
      <c r="AV653">
        <v>12</v>
      </c>
      <c r="AW653" t="s">
        <v>226</v>
      </c>
      <c r="AX653">
        <v>1</v>
      </c>
      <c r="AY653">
        <v>1.4</v>
      </c>
      <c r="AZ653">
        <v>1.7</v>
      </c>
      <c r="BA653">
        <v>14.471</v>
      </c>
      <c r="BB653">
        <v>33.79</v>
      </c>
      <c r="BC653">
        <v>2.33</v>
      </c>
      <c r="BD653">
        <v>5.2720000000000002</v>
      </c>
      <c r="BE653">
        <v>3202.752</v>
      </c>
      <c r="BF653">
        <v>0.40300000000000002</v>
      </c>
      <c r="BG653">
        <v>10.494</v>
      </c>
      <c r="BH653">
        <v>14.851000000000001</v>
      </c>
      <c r="BI653">
        <v>25.344000000000001</v>
      </c>
      <c r="BJ653">
        <v>9.1519999999999992</v>
      </c>
      <c r="BK653">
        <v>12.952</v>
      </c>
      <c r="BL653">
        <v>22.105</v>
      </c>
      <c r="BM653">
        <v>0.3458</v>
      </c>
      <c r="BQ653">
        <v>3286.9580000000001</v>
      </c>
      <c r="BR653">
        <v>0.200602</v>
      </c>
      <c r="BS653">
        <v>0.21199999999999999</v>
      </c>
      <c r="BT653">
        <v>6.0000000000000001E-3</v>
      </c>
      <c r="BU653">
        <v>4.8289920000000004</v>
      </c>
      <c r="BV653">
        <v>4.2611999999999997</v>
      </c>
    </row>
    <row r="654" spans="1:74" customFormat="1" x14ac:dyDescent="0.25">
      <c r="A654" s="40">
        <v>41705</v>
      </c>
      <c r="B654" s="41">
        <v>4.1153935185185182E-2</v>
      </c>
      <c r="C654">
        <v>5.2050000000000001</v>
      </c>
      <c r="D654">
        <v>2E-3</v>
      </c>
      <c r="E654">
        <v>19.918699</v>
      </c>
      <c r="F654">
        <v>166.1</v>
      </c>
      <c r="G654">
        <v>269.7</v>
      </c>
      <c r="H654">
        <v>20</v>
      </c>
      <c r="J654">
        <v>9.56</v>
      </c>
      <c r="K654">
        <v>0.95940000000000003</v>
      </c>
      <c r="L654">
        <v>4.9942000000000002</v>
      </c>
      <c r="M654">
        <v>1.9E-3</v>
      </c>
      <c r="N654">
        <v>159.36060000000001</v>
      </c>
      <c r="O654">
        <v>258.79239999999999</v>
      </c>
      <c r="P654">
        <v>418.2</v>
      </c>
      <c r="Q654">
        <v>138.99019999999999</v>
      </c>
      <c r="R654">
        <v>225.71199999999999</v>
      </c>
      <c r="S654">
        <v>364.7</v>
      </c>
      <c r="T654">
        <v>20</v>
      </c>
      <c r="W654">
        <v>0</v>
      </c>
      <c r="X654">
        <v>9.1762999999999995</v>
      </c>
      <c r="Y654">
        <v>12.1</v>
      </c>
      <c r="Z654">
        <v>854</v>
      </c>
      <c r="AA654">
        <v>870</v>
      </c>
      <c r="AB654">
        <v>805</v>
      </c>
      <c r="AC654">
        <v>81</v>
      </c>
      <c r="AD654">
        <v>20.72</v>
      </c>
      <c r="AE654">
        <v>0.48</v>
      </c>
      <c r="AF654">
        <v>970</v>
      </c>
      <c r="AG654">
        <v>-1</v>
      </c>
      <c r="AH654">
        <v>9</v>
      </c>
      <c r="AI654">
        <v>16</v>
      </c>
      <c r="AJ654">
        <v>192</v>
      </c>
      <c r="AK654">
        <v>186</v>
      </c>
      <c r="AL654">
        <v>6.9</v>
      </c>
      <c r="AM654">
        <v>195</v>
      </c>
      <c r="AN654" t="s">
        <v>155</v>
      </c>
      <c r="AO654">
        <v>2</v>
      </c>
      <c r="AP654" s="42">
        <v>0.79105324074074079</v>
      </c>
      <c r="AQ654">
        <v>47.158884999999998</v>
      </c>
      <c r="AR654">
        <v>-88.487493000000001</v>
      </c>
      <c r="AS654">
        <v>313</v>
      </c>
      <c r="AT654">
        <v>46.5</v>
      </c>
      <c r="AU654">
        <v>12</v>
      </c>
      <c r="AV654">
        <v>12</v>
      </c>
      <c r="AW654" t="s">
        <v>226</v>
      </c>
      <c r="AX654">
        <v>1.0081</v>
      </c>
      <c r="AY654">
        <v>1.3675999999999999</v>
      </c>
      <c r="AZ654">
        <v>1.7</v>
      </c>
      <c r="BA654">
        <v>14.471</v>
      </c>
      <c r="BB654">
        <v>41.17</v>
      </c>
      <c r="BC654">
        <v>2.84</v>
      </c>
      <c r="BD654">
        <v>4.2290000000000001</v>
      </c>
      <c r="BE654">
        <v>3206.4859999999999</v>
      </c>
      <c r="BF654">
        <v>0.78100000000000003</v>
      </c>
      <c r="BG654">
        <v>10.715</v>
      </c>
      <c r="BH654">
        <v>17.399999999999999</v>
      </c>
      <c r="BI654">
        <v>28.114999999999998</v>
      </c>
      <c r="BJ654">
        <v>9.3450000000000006</v>
      </c>
      <c r="BK654">
        <v>15.176</v>
      </c>
      <c r="BL654">
        <v>24.521000000000001</v>
      </c>
      <c r="BM654">
        <v>0.40329999999999999</v>
      </c>
      <c r="BQ654">
        <v>4283.8069999999998</v>
      </c>
      <c r="BR654">
        <v>0.16061300000000001</v>
      </c>
      <c r="BS654">
        <v>0.21199999999999999</v>
      </c>
      <c r="BT654">
        <v>5.2969999999999996E-3</v>
      </c>
      <c r="BU654">
        <v>3.8663569999999998</v>
      </c>
      <c r="BV654">
        <v>4.2611999999999997</v>
      </c>
    </row>
    <row r="655" spans="1:74" customFormat="1" x14ac:dyDescent="0.25">
      <c r="A655" s="40">
        <v>41705</v>
      </c>
      <c r="B655" s="41">
        <v>4.1165509259259263E-2</v>
      </c>
      <c r="C655">
        <v>4.6120000000000001</v>
      </c>
      <c r="D655">
        <v>3.7000000000000002E-3</v>
      </c>
      <c r="E655">
        <v>36.745964000000001</v>
      </c>
      <c r="F655">
        <v>146.9</v>
      </c>
      <c r="G655">
        <v>257.89999999999998</v>
      </c>
      <c r="H655">
        <v>21.3</v>
      </c>
      <c r="J655">
        <v>10.39</v>
      </c>
      <c r="K655">
        <v>0.96440000000000003</v>
      </c>
      <c r="L655">
        <v>4.4474</v>
      </c>
      <c r="M655">
        <v>3.5000000000000001E-3</v>
      </c>
      <c r="N655">
        <v>141.6686</v>
      </c>
      <c r="O655">
        <v>248.7347</v>
      </c>
      <c r="P655">
        <v>390.4</v>
      </c>
      <c r="Q655">
        <v>123.55970000000001</v>
      </c>
      <c r="R655">
        <v>216.93989999999999</v>
      </c>
      <c r="S655">
        <v>340.5</v>
      </c>
      <c r="T655">
        <v>21.290299999999998</v>
      </c>
      <c r="W655">
        <v>0</v>
      </c>
      <c r="X655">
        <v>10.015700000000001</v>
      </c>
      <c r="Y655">
        <v>12.1</v>
      </c>
      <c r="Z655">
        <v>854</v>
      </c>
      <c r="AA655">
        <v>869</v>
      </c>
      <c r="AB655">
        <v>806</v>
      </c>
      <c r="AC655">
        <v>81</v>
      </c>
      <c r="AD655">
        <v>20.72</v>
      </c>
      <c r="AE655">
        <v>0.48</v>
      </c>
      <c r="AF655">
        <v>970</v>
      </c>
      <c r="AG655">
        <v>-1</v>
      </c>
      <c r="AH655">
        <v>9</v>
      </c>
      <c r="AI655">
        <v>16</v>
      </c>
      <c r="AJ655">
        <v>192</v>
      </c>
      <c r="AK655">
        <v>186</v>
      </c>
      <c r="AL655">
        <v>7</v>
      </c>
      <c r="AM655">
        <v>195</v>
      </c>
      <c r="AN655" t="s">
        <v>155</v>
      </c>
      <c r="AO655">
        <v>2</v>
      </c>
      <c r="AP655" s="42">
        <v>0.79107638888888887</v>
      </c>
      <c r="AQ655">
        <v>47.15889</v>
      </c>
      <c r="AR655">
        <v>-88.486980000000003</v>
      </c>
      <c r="AS655">
        <v>312.8</v>
      </c>
      <c r="AT655">
        <v>46.5</v>
      </c>
      <c r="AU655">
        <v>12</v>
      </c>
      <c r="AV655">
        <v>12</v>
      </c>
      <c r="AW655" t="s">
        <v>226</v>
      </c>
      <c r="AX655">
        <v>1.1000000000000001</v>
      </c>
      <c r="AY655">
        <v>1</v>
      </c>
      <c r="AZ655">
        <v>1.7</v>
      </c>
      <c r="BA655">
        <v>14.471</v>
      </c>
      <c r="BB655">
        <v>46.32</v>
      </c>
      <c r="BC655">
        <v>3.2</v>
      </c>
      <c r="BD655">
        <v>3.6949999999999998</v>
      </c>
      <c r="BE655">
        <v>3208.0610000000001</v>
      </c>
      <c r="BF655">
        <v>1.627</v>
      </c>
      <c r="BG655">
        <v>10.702</v>
      </c>
      <c r="BH655">
        <v>18.789000000000001</v>
      </c>
      <c r="BI655">
        <v>29.491</v>
      </c>
      <c r="BJ655">
        <v>9.3339999999999996</v>
      </c>
      <c r="BK655">
        <v>16.387</v>
      </c>
      <c r="BL655">
        <v>25.721</v>
      </c>
      <c r="BM655">
        <v>0.48230000000000001</v>
      </c>
      <c r="BQ655">
        <v>5253.0659999999998</v>
      </c>
      <c r="BR655">
        <v>0.120365</v>
      </c>
      <c r="BS655">
        <v>0.21340600000000001</v>
      </c>
      <c r="BT655">
        <v>5.0000000000000001E-3</v>
      </c>
      <c r="BU655">
        <v>2.8974859999999998</v>
      </c>
      <c r="BV655">
        <v>4.2894606</v>
      </c>
    </row>
    <row r="656" spans="1:74" customFormat="1" x14ac:dyDescent="0.25">
      <c r="A656" s="40">
        <v>41705</v>
      </c>
      <c r="B656" s="41">
        <v>4.1177083333333336E-2</v>
      </c>
      <c r="C656">
        <v>3.9569999999999999</v>
      </c>
      <c r="D656">
        <v>-2.9999999999999997E-4</v>
      </c>
      <c r="E656">
        <v>-2.534751</v>
      </c>
      <c r="F656">
        <v>111</v>
      </c>
      <c r="G656">
        <v>212.6</v>
      </c>
      <c r="H656">
        <v>10</v>
      </c>
      <c r="J656">
        <v>11.48</v>
      </c>
      <c r="K656">
        <v>0.96989999999999998</v>
      </c>
      <c r="L656">
        <v>3.8374999999999999</v>
      </c>
      <c r="M656">
        <v>0</v>
      </c>
      <c r="N656">
        <v>107.6546</v>
      </c>
      <c r="O656">
        <v>206.23609999999999</v>
      </c>
      <c r="P656">
        <v>313.89999999999998</v>
      </c>
      <c r="Q656">
        <v>93.893500000000003</v>
      </c>
      <c r="R656">
        <v>179.87379999999999</v>
      </c>
      <c r="S656">
        <v>273.8</v>
      </c>
      <c r="T656">
        <v>10</v>
      </c>
      <c r="W656">
        <v>0</v>
      </c>
      <c r="X656">
        <v>11.1328</v>
      </c>
      <c r="Y656">
        <v>12.1</v>
      </c>
      <c r="Z656">
        <v>854</v>
      </c>
      <c r="AA656">
        <v>869</v>
      </c>
      <c r="AB656">
        <v>807</v>
      </c>
      <c r="AC656">
        <v>81</v>
      </c>
      <c r="AD656">
        <v>20.72</v>
      </c>
      <c r="AE656">
        <v>0.48</v>
      </c>
      <c r="AF656">
        <v>970</v>
      </c>
      <c r="AG656">
        <v>-1</v>
      </c>
      <c r="AH656">
        <v>8.2970000000000006</v>
      </c>
      <c r="AI656">
        <v>16</v>
      </c>
      <c r="AJ656">
        <v>192</v>
      </c>
      <c r="AK656">
        <v>186</v>
      </c>
      <c r="AL656">
        <v>7.1</v>
      </c>
      <c r="AM656">
        <v>195</v>
      </c>
      <c r="AN656" t="s">
        <v>155</v>
      </c>
      <c r="AO656">
        <v>2</v>
      </c>
      <c r="AP656" s="42">
        <v>0.79107638888888887</v>
      </c>
      <c r="AQ656">
        <v>47.158889000000002</v>
      </c>
      <c r="AR656">
        <v>-88.486958000000001</v>
      </c>
      <c r="AS656">
        <v>312.8</v>
      </c>
      <c r="AT656">
        <v>46.3</v>
      </c>
      <c r="AU656">
        <v>12</v>
      </c>
      <c r="AV656">
        <v>12</v>
      </c>
      <c r="AW656" t="s">
        <v>226</v>
      </c>
      <c r="AX656">
        <v>1.1000000000000001</v>
      </c>
      <c r="AY656">
        <v>1.0081</v>
      </c>
      <c r="AZ656">
        <v>1.7081</v>
      </c>
      <c r="BA656">
        <v>14.471</v>
      </c>
      <c r="BB656">
        <v>53.89</v>
      </c>
      <c r="BC656">
        <v>3.72</v>
      </c>
      <c r="BD656">
        <v>3.1019999999999999</v>
      </c>
      <c r="BE656">
        <v>3215.962</v>
      </c>
      <c r="BF656">
        <v>0</v>
      </c>
      <c r="BG656">
        <v>9.4480000000000004</v>
      </c>
      <c r="BH656">
        <v>18.099</v>
      </c>
      <c r="BI656">
        <v>27.547000000000001</v>
      </c>
      <c r="BJ656">
        <v>8.24</v>
      </c>
      <c r="BK656">
        <v>15.786</v>
      </c>
      <c r="BL656">
        <v>24.026</v>
      </c>
      <c r="BM656">
        <v>0.26319999999999999</v>
      </c>
      <c r="BQ656">
        <v>6783.6909999999998</v>
      </c>
      <c r="BR656">
        <v>7.5365000000000001E-2</v>
      </c>
      <c r="BS656">
        <v>0.21259400000000001</v>
      </c>
      <c r="BT656">
        <v>5.0000000000000001E-3</v>
      </c>
      <c r="BU656">
        <v>1.8142240000000001</v>
      </c>
      <c r="BV656">
        <v>4.2731393999999998</v>
      </c>
    </row>
    <row r="657" spans="1:74" customFormat="1" x14ac:dyDescent="0.25">
      <c r="A657" s="40">
        <v>41705</v>
      </c>
      <c r="B657" s="41">
        <v>4.118865740740741E-2</v>
      </c>
      <c r="C657">
        <v>4.3339999999999996</v>
      </c>
      <c r="D657">
        <v>8.6999999999999994E-3</v>
      </c>
      <c r="E657">
        <v>87.408012999999997</v>
      </c>
      <c r="F657">
        <v>95.7</v>
      </c>
      <c r="G657">
        <v>186</v>
      </c>
      <c r="H657">
        <v>28.7</v>
      </c>
      <c r="J657">
        <v>12.4</v>
      </c>
      <c r="K657">
        <v>0.9667</v>
      </c>
      <c r="L657">
        <v>4.1900000000000004</v>
      </c>
      <c r="M657">
        <v>8.3999999999999995E-3</v>
      </c>
      <c r="N657">
        <v>92.484099999999998</v>
      </c>
      <c r="O657">
        <v>179.84989999999999</v>
      </c>
      <c r="P657">
        <v>272.3</v>
      </c>
      <c r="Q657">
        <v>80.659400000000005</v>
      </c>
      <c r="R657">
        <v>156.85489999999999</v>
      </c>
      <c r="S657">
        <v>237.5</v>
      </c>
      <c r="T657">
        <v>28.746400000000001</v>
      </c>
      <c r="W657">
        <v>0</v>
      </c>
      <c r="X657">
        <v>11.982799999999999</v>
      </c>
      <c r="Y657">
        <v>12.2</v>
      </c>
      <c r="Z657">
        <v>854</v>
      </c>
      <c r="AA657">
        <v>868</v>
      </c>
      <c r="AB657">
        <v>806</v>
      </c>
      <c r="AC657">
        <v>81</v>
      </c>
      <c r="AD657">
        <v>20.7</v>
      </c>
      <c r="AE657">
        <v>0.48</v>
      </c>
      <c r="AF657">
        <v>971</v>
      </c>
      <c r="AG657">
        <v>-1</v>
      </c>
      <c r="AH657">
        <v>8.7029999999999994</v>
      </c>
      <c r="AI657">
        <v>16</v>
      </c>
      <c r="AJ657">
        <v>192</v>
      </c>
      <c r="AK657">
        <v>186</v>
      </c>
      <c r="AL657">
        <v>7.2</v>
      </c>
      <c r="AM657">
        <v>195</v>
      </c>
      <c r="AN657" t="s">
        <v>155</v>
      </c>
      <c r="AO657">
        <v>2</v>
      </c>
      <c r="AP657" s="42">
        <v>0.79108796296296291</v>
      </c>
      <c r="AQ657">
        <v>47.158873</v>
      </c>
      <c r="AR657">
        <v>-88.486671000000001</v>
      </c>
      <c r="AS657">
        <v>312.8</v>
      </c>
      <c r="AT657">
        <v>44.4</v>
      </c>
      <c r="AU657">
        <v>12</v>
      </c>
      <c r="AV657">
        <v>12</v>
      </c>
      <c r="AW657" t="s">
        <v>226</v>
      </c>
      <c r="AX657">
        <v>1.1243000000000001</v>
      </c>
      <c r="AY657">
        <v>1.0919000000000001</v>
      </c>
      <c r="AZ657">
        <v>1.8243</v>
      </c>
      <c r="BA657">
        <v>14.471</v>
      </c>
      <c r="BB657">
        <v>49.15</v>
      </c>
      <c r="BC657">
        <v>3.4</v>
      </c>
      <c r="BD657">
        <v>3.4460000000000002</v>
      </c>
      <c r="BE657">
        <v>3205.2269999999999</v>
      </c>
      <c r="BF657">
        <v>4.1139999999999999</v>
      </c>
      <c r="BG657">
        <v>7.4089999999999998</v>
      </c>
      <c r="BH657">
        <v>14.407999999999999</v>
      </c>
      <c r="BI657">
        <v>21.815999999999999</v>
      </c>
      <c r="BJ657">
        <v>6.4619999999999997</v>
      </c>
      <c r="BK657">
        <v>12.565</v>
      </c>
      <c r="BL657">
        <v>19.027000000000001</v>
      </c>
      <c r="BM657">
        <v>0.69059999999999999</v>
      </c>
      <c r="BQ657">
        <v>6665.03</v>
      </c>
      <c r="BR657">
        <v>6.6217999999999999E-2</v>
      </c>
      <c r="BS657">
        <v>0.21199999999999999</v>
      </c>
      <c r="BT657">
        <v>5.0000000000000001E-3</v>
      </c>
      <c r="BU657">
        <v>1.594033</v>
      </c>
      <c r="BV657">
        <v>4.2611999999999997</v>
      </c>
    </row>
    <row r="658" spans="1:74" customFormat="1" x14ac:dyDescent="0.25">
      <c r="A658" s="40">
        <v>41705</v>
      </c>
      <c r="B658" s="41">
        <v>4.1200231481481484E-2</v>
      </c>
      <c r="C658">
        <v>4.66</v>
      </c>
      <c r="D658">
        <v>6.4000000000000003E-3</v>
      </c>
      <c r="E658">
        <v>64.166667000000004</v>
      </c>
      <c r="F658">
        <v>103.7</v>
      </c>
      <c r="G658">
        <v>204.3</v>
      </c>
      <c r="H658">
        <v>10</v>
      </c>
      <c r="J658">
        <v>13.35</v>
      </c>
      <c r="K658">
        <v>0.96399999999999997</v>
      </c>
      <c r="L658">
        <v>4.4923999999999999</v>
      </c>
      <c r="M658">
        <v>6.1999999999999998E-3</v>
      </c>
      <c r="N658">
        <v>99.961100000000002</v>
      </c>
      <c r="O658">
        <v>196.94909999999999</v>
      </c>
      <c r="P658">
        <v>296.89999999999998</v>
      </c>
      <c r="Q658">
        <v>87.182199999999995</v>
      </c>
      <c r="R658">
        <v>171.7713</v>
      </c>
      <c r="S658">
        <v>259</v>
      </c>
      <c r="T658">
        <v>10</v>
      </c>
      <c r="W658">
        <v>0</v>
      </c>
      <c r="X658">
        <v>12.864800000000001</v>
      </c>
      <c r="Y658">
        <v>12.1</v>
      </c>
      <c r="Z658">
        <v>855</v>
      </c>
      <c r="AA658">
        <v>868</v>
      </c>
      <c r="AB658">
        <v>805</v>
      </c>
      <c r="AC658">
        <v>81</v>
      </c>
      <c r="AD658">
        <v>20.71</v>
      </c>
      <c r="AE658">
        <v>0.48</v>
      </c>
      <c r="AF658">
        <v>970</v>
      </c>
      <c r="AG658">
        <v>-1</v>
      </c>
      <c r="AH658">
        <v>9</v>
      </c>
      <c r="AI658">
        <v>16</v>
      </c>
      <c r="AJ658">
        <v>191.3</v>
      </c>
      <c r="AK658">
        <v>186</v>
      </c>
      <c r="AL658">
        <v>7.1</v>
      </c>
      <c r="AM658">
        <v>195</v>
      </c>
      <c r="AN658" t="s">
        <v>155</v>
      </c>
      <c r="AO658">
        <v>2</v>
      </c>
      <c r="AP658" s="42">
        <v>0.79111111111111121</v>
      </c>
      <c r="AQ658">
        <v>47.158811</v>
      </c>
      <c r="AR658">
        <v>-88.486192000000003</v>
      </c>
      <c r="AS658">
        <v>312.8</v>
      </c>
      <c r="AT658">
        <v>43.1</v>
      </c>
      <c r="AU658">
        <v>12</v>
      </c>
      <c r="AV658">
        <v>10</v>
      </c>
      <c r="AW658" t="s">
        <v>235</v>
      </c>
      <c r="AX658">
        <v>1.4080999999999999</v>
      </c>
      <c r="AY658">
        <v>1.0162</v>
      </c>
      <c r="AZ658">
        <v>2.1080999999999999</v>
      </c>
      <c r="BA658">
        <v>14.471</v>
      </c>
      <c r="BB658">
        <v>45.83</v>
      </c>
      <c r="BC658">
        <v>3.17</v>
      </c>
      <c r="BD658">
        <v>3.7389999999999999</v>
      </c>
      <c r="BE658">
        <v>3206.7240000000002</v>
      </c>
      <c r="BF658">
        <v>2.81</v>
      </c>
      <c r="BG658">
        <v>7.4720000000000004</v>
      </c>
      <c r="BH658">
        <v>14.722</v>
      </c>
      <c r="BI658">
        <v>22.195</v>
      </c>
      <c r="BJ658">
        <v>6.5170000000000003</v>
      </c>
      <c r="BK658">
        <v>12.84</v>
      </c>
      <c r="BL658">
        <v>19.356999999999999</v>
      </c>
      <c r="BM658">
        <v>0.22420000000000001</v>
      </c>
      <c r="BQ658">
        <v>6677.0730000000003</v>
      </c>
      <c r="BR658">
        <v>5.6751999999999997E-2</v>
      </c>
      <c r="BS658">
        <v>0.21129700000000001</v>
      </c>
      <c r="BT658">
        <v>5.0000000000000001E-3</v>
      </c>
      <c r="BU658">
        <v>1.366163</v>
      </c>
      <c r="BV658">
        <v>4.2470696999999999</v>
      </c>
    </row>
    <row r="659" spans="1:74" customFormat="1" x14ac:dyDescent="0.25">
      <c r="A659" s="40">
        <v>41705</v>
      </c>
      <c r="B659" s="41">
        <v>4.1211805555555557E-2</v>
      </c>
      <c r="C659">
        <v>4.3109999999999999</v>
      </c>
      <c r="D659">
        <v>3.3E-3</v>
      </c>
      <c r="E659">
        <v>32.931033999999997</v>
      </c>
      <c r="F659">
        <v>112.6</v>
      </c>
      <c r="G659">
        <v>214.2</v>
      </c>
      <c r="H659">
        <v>1.4</v>
      </c>
      <c r="J659">
        <v>13.5</v>
      </c>
      <c r="K659">
        <v>0.96679999999999999</v>
      </c>
      <c r="L659">
        <v>4.1680000000000001</v>
      </c>
      <c r="M659">
        <v>3.2000000000000002E-3</v>
      </c>
      <c r="N659">
        <v>108.86360000000001</v>
      </c>
      <c r="O659">
        <v>207.12799999999999</v>
      </c>
      <c r="P659">
        <v>316</v>
      </c>
      <c r="Q659">
        <v>94.944599999999994</v>
      </c>
      <c r="R659">
        <v>180.64519999999999</v>
      </c>
      <c r="S659">
        <v>275.60000000000002</v>
      </c>
      <c r="T659">
        <v>1.3599000000000001</v>
      </c>
      <c r="W659">
        <v>0</v>
      </c>
      <c r="X659">
        <v>13.0524</v>
      </c>
      <c r="Y659">
        <v>12.1</v>
      </c>
      <c r="Z659">
        <v>855</v>
      </c>
      <c r="AA659">
        <v>869</v>
      </c>
      <c r="AB659">
        <v>806</v>
      </c>
      <c r="AC659">
        <v>81</v>
      </c>
      <c r="AD659">
        <v>20.7</v>
      </c>
      <c r="AE659">
        <v>0.48</v>
      </c>
      <c r="AF659">
        <v>971</v>
      </c>
      <c r="AG659">
        <v>-1</v>
      </c>
      <c r="AH659">
        <v>9</v>
      </c>
      <c r="AI659">
        <v>16</v>
      </c>
      <c r="AJ659">
        <v>191</v>
      </c>
      <c r="AK659">
        <v>186</v>
      </c>
      <c r="AL659">
        <v>6.9</v>
      </c>
      <c r="AM659">
        <v>195</v>
      </c>
      <c r="AN659" t="s">
        <v>155</v>
      </c>
      <c r="AO659">
        <v>2</v>
      </c>
      <c r="AP659" s="42">
        <v>0.79112268518518514</v>
      </c>
      <c r="AQ659">
        <v>47.158741999999997</v>
      </c>
      <c r="AR659">
        <v>-88.486013</v>
      </c>
      <c r="AS659">
        <v>312.8</v>
      </c>
      <c r="AT659">
        <v>39.4</v>
      </c>
      <c r="AU659">
        <v>12</v>
      </c>
      <c r="AV659">
        <v>11</v>
      </c>
      <c r="AW659" t="s">
        <v>232</v>
      </c>
      <c r="AX659">
        <v>1.5</v>
      </c>
      <c r="AY659">
        <v>1.2081</v>
      </c>
      <c r="AZ659">
        <v>2.2081</v>
      </c>
      <c r="BA659">
        <v>14.471</v>
      </c>
      <c r="BB659">
        <v>49.51</v>
      </c>
      <c r="BC659">
        <v>3.42</v>
      </c>
      <c r="BD659">
        <v>3.43</v>
      </c>
      <c r="BE659">
        <v>3211.5540000000001</v>
      </c>
      <c r="BF659">
        <v>1.5609999999999999</v>
      </c>
      <c r="BG659">
        <v>8.7840000000000007</v>
      </c>
      <c r="BH659">
        <v>16.713000000000001</v>
      </c>
      <c r="BI659">
        <v>25.498000000000001</v>
      </c>
      <c r="BJ659">
        <v>7.6609999999999996</v>
      </c>
      <c r="BK659">
        <v>14.576000000000001</v>
      </c>
      <c r="BL659">
        <v>22.238</v>
      </c>
      <c r="BM659">
        <v>3.2899999999999999E-2</v>
      </c>
      <c r="BQ659">
        <v>7312.6440000000002</v>
      </c>
      <c r="BR659">
        <v>5.8326999999999997E-2</v>
      </c>
      <c r="BS659">
        <v>0.21099999999999999</v>
      </c>
      <c r="BT659">
        <v>5.0000000000000001E-3</v>
      </c>
      <c r="BU659">
        <v>1.404077</v>
      </c>
      <c r="BV659">
        <v>4.2411000000000003</v>
      </c>
    </row>
    <row r="660" spans="1:74" customFormat="1" x14ac:dyDescent="0.25">
      <c r="A660" s="40">
        <v>41705</v>
      </c>
      <c r="B660" s="41">
        <v>4.1223379629629624E-2</v>
      </c>
      <c r="C660">
        <v>3.7810000000000001</v>
      </c>
      <c r="D660">
        <v>4.0000000000000001E-3</v>
      </c>
      <c r="E660">
        <v>40.210186</v>
      </c>
      <c r="F660">
        <v>101.6</v>
      </c>
      <c r="G660">
        <v>196.1</v>
      </c>
      <c r="H660">
        <v>11</v>
      </c>
      <c r="J660">
        <v>13.48</v>
      </c>
      <c r="K660">
        <v>0.97119999999999995</v>
      </c>
      <c r="L660">
        <v>3.6724000000000001</v>
      </c>
      <c r="M660">
        <v>3.8999999999999998E-3</v>
      </c>
      <c r="N660">
        <v>98.676299999999998</v>
      </c>
      <c r="O660">
        <v>190.45930000000001</v>
      </c>
      <c r="P660">
        <v>289.10000000000002</v>
      </c>
      <c r="Q660">
        <v>86.058599999999998</v>
      </c>
      <c r="R660">
        <v>166.1053</v>
      </c>
      <c r="S660">
        <v>252.2</v>
      </c>
      <c r="T660">
        <v>10.9504</v>
      </c>
      <c r="W660">
        <v>0</v>
      </c>
      <c r="X660">
        <v>13.0923</v>
      </c>
      <c r="Y660">
        <v>12.1</v>
      </c>
      <c r="Z660">
        <v>856</v>
      </c>
      <c r="AA660">
        <v>870</v>
      </c>
      <c r="AB660">
        <v>807</v>
      </c>
      <c r="AC660">
        <v>81</v>
      </c>
      <c r="AD660">
        <v>20.7</v>
      </c>
      <c r="AE660">
        <v>0.48</v>
      </c>
      <c r="AF660">
        <v>971</v>
      </c>
      <c r="AG660">
        <v>-1</v>
      </c>
      <c r="AH660">
        <v>9</v>
      </c>
      <c r="AI660">
        <v>16</v>
      </c>
      <c r="AJ660">
        <v>191</v>
      </c>
      <c r="AK660">
        <v>186</v>
      </c>
      <c r="AL660">
        <v>6.8</v>
      </c>
      <c r="AM660">
        <v>195</v>
      </c>
      <c r="AN660" t="s">
        <v>155</v>
      </c>
      <c r="AO660">
        <v>2</v>
      </c>
      <c r="AP660" s="42">
        <v>0.79113425925925929</v>
      </c>
      <c r="AQ660">
        <v>47.158672000000003</v>
      </c>
      <c r="AR660">
        <v>-88.485838999999999</v>
      </c>
      <c r="AS660">
        <v>312.89999999999998</v>
      </c>
      <c r="AT660">
        <v>36.299999999999997</v>
      </c>
      <c r="AU660">
        <v>12</v>
      </c>
      <c r="AV660">
        <v>12</v>
      </c>
      <c r="AW660" t="s">
        <v>226</v>
      </c>
      <c r="AX660">
        <v>1.516184</v>
      </c>
      <c r="AY660">
        <v>1.34046</v>
      </c>
      <c r="AZ660">
        <v>2.3404600000000002</v>
      </c>
      <c r="BA660">
        <v>14.471</v>
      </c>
      <c r="BB660">
        <v>56.28</v>
      </c>
      <c r="BC660">
        <v>3.89</v>
      </c>
      <c r="BD660">
        <v>2.9630000000000001</v>
      </c>
      <c r="BE660">
        <v>3213.9009999999998</v>
      </c>
      <c r="BF660">
        <v>2.1749999999999998</v>
      </c>
      <c r="BG660">
        <v>9.0429999999999993</v>
      </c>
      <c r="BH660">
        <v>17.454999999999998</v>
      </c>
      <c r="BI660">
        <v>26.498999999999999</v>
      </c>
      <c r="BJ660">
        <v>7.8869999999999996</v>
      </c>
      <c r="BK660">
        <v>15.223000000000001</v>
      </c>
      <c r="BL660">
        <v>23.11</v>
      </c>
      <c r="BM660">
        <v>0.30099999999999999</v>
      </c>
      <c r="BQ660">
        <v>8331.0220000000008</v>
      </c>
      <c r="BR660">
        <v>5.8187999999999997E-2</v>
      </c>
      <c r="BS660">
        <v>0.21310899999999999</v>
      </c>
      <c r="BT660">
        <v>5.0000000000000001E-3</v>
      </c>
      <c r="BU660">
        <v>1.4007309999999999</v>
      </c>
      <c r="BV660">
        <v>4.2834909000000003</v>
      </c>
    </row>
    <row r="661" spans="1:74" customFormat="1" x14ac:dyDescent="0.25">
      <c r="A661" s="40">
        <v>41705</v>
      </c>
      <c r="B661" s="41">
        <v>4.1234953703703704E-2</v>
      </c>
      <c r="C661">
        <v>4.157</v>
      </c>
      <c r="D661">
        <v>6.3E-3</v>
      </c>
      <c r="E661">
        <v>63.215820999999998</v>
      </c>
      <c r="F661">
        <v>94.9</v>
      </c>
      <c r="G661">
        <v>192</v>
      </c>
      <c r="H661">
        <v>0</v>
      </c>
      <c r="J661">
        <v>13.63</v>
      </c>
      <c r="K661">
        <v>0.96799999999999997</v>
      </c>
      <c r="L661">
        <v>4.0239000000000003</v>
      </c>
      <c r="M661">
        <v>6.1000000000000004E-3</v>
      </c>
      <c r="N661">
        <v>91.849500000000006</v>
      </c>
      <c r="O661">
        <v>185.852</v>
      </c>
      <c r="P661">
        <v>277.7</v>
      </c>
      <c r="Q661">
        <v>80.104699999999994</v>
      </c>
      <c r="R661">
        <v>162.08709999999999</v>
      </c>
      <c r="S661">
        <v>242.2</v>
      </c>
      <c r="T661">
        <v>0</v>
      </c>
      <c r="W661">
        <v>0</v>
      </c>
      <c r="X661">
        <v>13.1937</v>
      </c>
      <c r="Y661">
        <v>12.1</v>
      </c>
      <c r="Z661">
        <v>857</v>
      </c>
      <c r="AA661">
        <v>871</v>
      </c>
      <c r="AB661">
        <v>808</v>
      </c>
      <c r="AC661">
        <v>81</v>
      </c>
      <c r="AD661">
        <v>20.7</v>
      </c>
      <c r="AE661">
        <v>0.48</v>
      </c>
      <c r="AF661">
        <v>971</v>
      </c>
      <c r="AG661">
        <v>-1</v>
      </c>
      <c r="AH661">
        <v>9</v>
      </c>
      <c r="AI661">
        <v>16</v>
      </c>
      <c r="AJ661">
        <v>191</v>
      </c>
      <c r="AK661">
        <v>186</v>
      </c>
      <c r="AL661">
        <v>6.7</v>
      </c>
      <c r="AM661">
        <v>195</v>
      </c>
      <c r="AN661" t="s">
        <v>155</v>
      </c>
      <c r="AO661">
        <v>2</v>
      </c>
      <c r="AP661" s="42">
        <v>0.79114583333333333</v>
      </c>
      <c r="AQ661">
        <v>47.158608999999998</v>
      </c>
      <c r="AR661">
        <v>-88.485663000000002</v>
      </c>
      <c r="AS661">
        <v>313</v>
      </c>
      <c r="AT661">
        <v>34.4</v>
      </c>
      <c r="AU661">
        <v>12</v>
      </c>
      <c r="AV661">
        <v>12</v>
      </c>
      <c r="AW661" t="s">
        <v>226</v>
      </c>
      <c r="AX661">
        <v>1.6359360000000001</v>
      </c>
      <c r="AY661">
        <v>1.8</v>
      </c>
      <c r="AZ661">
        <v>2.7359360000000001</v>
      </c>
      <c r="BA661">
        <v>14.471</v>
      </c>
      <c r="BB661">
        <v>51.27</v>
      </c>
      <c r="BC661">
        <v>3.54</v>
      </c>
      <c r="BD661">
        <v>3.3079999999999998</v>
      </c>
      <c r="BE661">
        <v>3210.3159999999998</v>
      </c>
      <c r="BF661">
        <v>3.1070000000000002</v>
      </c>
      <c r="BG661">
        <v>7.6740000000000004</v>
      </c>
      <c r="BH661">
        <v>15.528</v>
      </c>
      <c r="BI661">
        <v>23.201000000000001</v>
      </c>
      <c r="BJ661">
        <v>6.6929999999999996</v>
      </c>
      <c r="BK661">
        <v>13.542</v>
      </c>
      <c r="BL661">
        <v>20.234999999999999</v>
      </c>
      <c r="BM661">
        <v>0</v>
      </c>
      <c r="BQ661">
        <v>7653.63</v>
      </c>
      <c r="BR661">
        <v>4.1534000000000001E-2</v>
      </c>
      <c r="BS661">
        <v>0.21259400000000001</v>
      </c>
      <c r="BT661">
        <v>5.7029999999999997E-3</v>
      </c>
      <c r="BU661">
        <v>0.99982800000000005</v>
      </c>
      <c r="BV661">
        <v>4.2731393999999998</v>
      </c>
    </row>
    <row r="662" spans="1:74" customFormat="1" x14ac:dyDescent="0.25">
      <c r="A662" s="40">
        <v>41705</v>
      </c>
      <c r="B662" s="41">
        <v>4.1246527777777778E-2</v>
      </c>
      <c r="C662">
        <v>4.0890000000000004</v>
      </c>
      <c r="D662">
        <v>4.1000000000000003E-3</v>
      </c>
      <c r="E662">
        <v>40.834724999999999</v>
      </c>
      <c r="F662">
        <v>96.4</v>
      </c>
      <c r="G662">
        <v>194.9</v>
      </c>
      <c r="H662">
        <v>18.3</v>
      </c>
      <c r="J662">
        <v>14.02</v>
      </c>
      <c r="K662">
        <v>0.96860000000000002</v>
      </c>
      <c r="L662">
        <v>3.9601999999999999</v>
      </c>
      <c r="M662">
        <v>4.0000000000000001E-3</v>
      </c>
      <c r="N662">
        <v>93.391999999999996</v>
      </c>
      <c r="O662">
        <v>188.7456</v>
      </c>
      <c r="P662">
        <v>282.10000000000002</v>
      </c>
      <c r="Q662">
        <v>81.45</v>
      </c>
      <c r="R662">
        <v>164.61070000000001</v>
      </c>
      <c r="S662">
        <v>246.1</v>
      </c>
      <c r="T662">
        <v>18.2836</v>
      </c>
      <c r="W662">
        <v>0</v>
      </c>
      <c r="X662">
        <v>13.582599999999999</v>
      </c>
      <c r="Y662">
        <v>12.2</v>
      </c>
      <c r="Z662">
        <v>856</v>
      </c>
      <c r="AA662">
        <v>872</v>
      </c>
      <c r="AB662">
        <v>808</v>
      </c>
      <c r="AC662">
        <v>81</v>
      </c>
      <c r="AD662">
        <v>20.7</v>
      </c>
      <c r="AE662">
        <v>0.48</v>
      </c>
      <c r="AF662">
        <v>971</v>
      </c>
      <c r="AG662">
        <v>-1</v>
      </c>
      <c r="AH662">
        <v>9</v>
      </c>
      <c r="AI662">
        <v>16</v>
      </c>
      <c r="AJ662">
        <v>191</v>
      </c>
      <c r="AK662">
        <v>186</v>
      </c>
      <c r="AL662">
        <v>6.8</v>
      </c>
      <c r="AM662">
        <v>195</v>
      </c>
      <c r="AN662" t="s">
        <v>155</v>
      </c>
      <c r="AO662">
        <v>2</v>
      </c>
      <c r="AP662" s="42">
        <v>0.79115740740740748</v>
      </c>
      <c r="AQ662">
        <v>47.158565000000003</v>
      </c>
      <c r="AR662">
        <v>-88.485491999999994</v>
      </c>
      <c r="AS662">
        <v>312.8</v>
      </c>
      <c r="AT662">
        <v>32.4</v>
      </c>
      <c r="AU662">
        <v>12</v>
      </c>
      <c r="AV662">
        <v>12</v>
      </c>
      <c r="AW662" t="s">
        <v>226</v>
      </c>
      <c r="AX662">
        <v>0.9</v>
      </c>
      <c r="AY662">
        <v>1.8</v>
      </c>
      <c r="AZ662">
        <v>2.0081000000000002</v>
      </c>
      <c r="BA662">
        <v>14.471</v>
      </c>
      <c r="BB662">
        <v>52.12</v>
      </c>
      <c r="BC662">
        <v>3.6</v>
      </c>
      <c r="BD662">
        <v>3.2389999999999999</v>
      </c>
      <c r="BE662">
        <v>3211.0259999999998</v>
      </c>
      <c r="BF662">
        <v>2.0409999999999999</v>
      </c>
      <c r="BG662">
        <v>7.93</v>
      </c>
      <c r="BH662">
        <v>16.026</v>
      </c>
      <c r="BI662">
        <v>23.956</v>
      </c>
      <c r="BJ662">
        <v>6.9160000000000004</v>
      </c>
      <c r="BK662">
        <v>13.977</v>
      </c>
      <c r="BL662">
        <v>20.893000000000001</v>
      </c>
      <c r="BM662">
        <v>0.46560000000000001</v>
      </c>
      <c r="BQ662">
        <v>8007.6490000000003</v>
      </c>
      <c r="BR662">
        <v>3.2188000000000001E-2</v>
      </c>
      <c r="BS662">
        <v>0.21340600000000001</v>
      </c>
      <c r="BT662">
        <v>5.2969999999999996E-3</v>
      </c>
      <c r="BU662">
        <v>0.77484600000000003</v>
      </c>
      <c r="BV662">
        <v>4.2894606</v>
      </c>
    </row>
    <row r="663" spans="1:74" customFormat="1" x14ac:dyDescent="0.25">
      <c r="A663" s="40">
        <v>41705</v>
      </c>
      <c r="B663" s="41">
        <v>4.1258101851851851E-2</v>
      </c>
      <c r="C663">
        <v>3.903</v>
      </c>
      <c r="D663">
        <v>4.8999999999999998E-3</v>
      </c>
      <c r="E663">
        <v>49.18197</v>
      </c>
      <c r="F663">
        <v>98.3</v>
      </c>
      <c r="G663">
        <v>200.7</v>
      </c>
      <c r="H663">
        <v>10</v>
      </c>
      <c r="J663">
        <v>14.1</v>
      </c>
      <c r="K663">
        <v>0.97030000000000005</v>
      </c>
      <c r="L663">
        <v>3.7867999999999999</v>
      </c>
      <c r="M663">
        <v>4.7999999999999996E-3</v>
      </c>
      <c r="N663">
        <v>95.355800000000002</v>
      </c>
      <c r="O663">
        <v>194.68860000000001</v>
      </c>
      <c r="P663">
        <v>290</v>
      </c>
      <c r="Q663">
        <v>83.162599999999998</v>
      </c>
      <c r="R663">
        <v>169.7938</v>
      </c>
      <c r="S663">
        <v>253</v>
      </c>
      <c r="T663">
        <v>10</v>
      </c>
      <c r="W663">
        <v>0</v>
      </c>
      <c r="X663">
        <v>13.6806</v>
      </c>
      <c r="Y663">
        <v>12.1</v>
      </c>
      <c r="Z663">
        <v>856</v>
      </c>
      <c r="AA663">
        <v>873</v>
      </c>
      <c r="AB663">
        <v>807</v>
      </c>
      <c r="AC663">
        <v>81</v>
      </c>
      <c r="AD663">
        <v>20.7</v>
      </c>
      <c r="AE663">
        <v>0.48</v>
      </c>
      <c r="AF663">
        <v>971</v>
      </c>
      <c r="AG663">
        <v>-1</v>
      </c>
      <c r="AH663">
        <v>9</v>
      </c>
      <c r="AI663">
        <v>16</v>
      </c>
      <c r="AJ663">
        <v>191</v>
      </c>
      <c r="AK663">
        <v>186</v>
      </c>
      <c r="AL663">
        <v>7</v>
      </c>
      <c r="AM663">
        <v>195</v>
      </c>
      <c r="AN663" t="s">
        <v>155</v>
      </c>
      <c r="AO663">
        <v>2</v>
      </c>
      <c r="AP663" s="42">
        <v>0.7911689814814814</v>
      </c>
      <c r="AQ663">
        <v>47.158527999999997</v>
      </c>
      <c r="AR663">
        <v>-88.485330000000005</v>
      </c>
      <c r="AS663">
        <v>312.7</v>
      </c>
      <c r="AT663">
        <v>30.2</v>
      </c>
      <c r="AU663">
        <v>12</v>
      </c>
      <c r="AV663">
        <v>11</v>
      </c>
      <c r="AW663" t="s">
        <v>212</v>
      </c>
      <c r="AX663">
        <v>0.9</v>
      </c>
      <c r="AY663">
        <v>1.8</v>
      </c>
      <c r="AZ663">
        <v>2.1</v>
      </c>
      <c r="BA663">
        <v>14.471</v>
      </c>
      <c r="BB663">
        <v>54.55</v>
      </c>
      <c r="BC663">
        <v>3.77</v>
      </c>
      <c r="BD663">
        <v>3.0649999999999999</v>
      </c>
      <c r="BE663">
        <v>3212.3110000000001</v>
      </c>
      <c r="BF663">
        <v>2.5760000000000001</v>
      </c>
      <c r="BG663">
        <v>8.4710000000000001</v>
      </c>
      <c r="BH663">
        <v>17.295000000000002</v>
      </c>
      <c r="BI663">
        <v>25.765999999999998</v>
      </c>
      <c r="BJ663">
        <v>7.3879999999999999</v>
      </c>
      <c r="BK663">
        <v>15.084</v>
      </c>
      <c r="BL663">
        <v>22.471</v>
      </c>
      <c r="BM663">
        <v>0.26640000000000003</v>
      </c>
      <c r="BQ663">
        <v>8438.1910000000007</v>
      </c>
      <c r="BR663">
        <v>2.1860999999999998E-2</v>
      </c>
      <c r="BS663">
        <v>0.211891</v>
      </c>
      <c r="BT663">
        <v>5.0000000000000001E-3</v>
      </c>
      <c r="BU663">
        <v>0.52624899999999997</v>
      </c>
      <c r="BV663">
        <v>4.2590091000000001</v>
      </c>
    </row>
    <row r="664" spans="1:74" customFormat="1" x14ac:dyDescent="0.25">
      <c r="A664" s="40">
        <v>41705</v>
      </c>
      <c r="B664" s="41">
        <v>4.1269675925925925E-2</v>
      </c>
      <c r="C664">
        <v>3.7309999999999999</v>
      </c>
      <c r="D664">
        <v>6.4999999999999997E-3</v>
      </c>
      <c r="E664">
        <v>64.548387000000005</v>
      </c>
      <c r="F664">
        <v>93.1</v>
      </c>
      <c r="G664">
        <v>196.4</v>
      </c>
      <c r="H664">
        <v>0</v>
      </c>
      <c r="J664">
        <v>14.1</v>
      </c>
      <c r="K664">
        <v>0.97160000000000002</v>
      </c>
      <c r="L664">
        <v>3.6253000000000002</v>
      </c>
      <c r="M664">
        <v>6.3E-3</v>
      </c>
      <c r="N664">
        <v>90.452699999999993</v>
      </c>
      <c r="O664">
        <v>190.8142</v>
      </c>
      <c r="P664">
        <v>281.3</v>
      </c>
      <c r="Q664">
        <v>78.886499999999998</v>
      </c>
      <c r="R664">
        <v>166.41480000000001</v>
      </c>
      <c r="S664">
        <v>245.3</v>
      </c>
      <c r="T664">
        <v>0</v>
      </c>
      <c r="W664">
        <v>0</v>
      </c>
      <c r="X664">
        <v>13.700200000000001</v>
      </c>
      <c r="Y664">
        <v>12.1</v>
      </c>
      <c r="Z664">
        <v>856</v>
      </c>
      <c r="AA664">
        <v>872</v>
      </c>
      <c r="AB664">
        <v>807</v>
      </c>
      <c r="AC664">
        <v>81</v>
      </c>
      <c r="AD664">
        <v>20.7</v>
      </c>
      <c r="AE664">
        <v>0.48</v>
      </c>
      <c r="AF664">
        <v>971</v>
      </c>
      <c r="AG664">
        <v>-1</v>
      </c>
      <c r="AH664">
        <v>8.2970000000000006</v>
      </c>
      <c r="AI664">
        <v>16</v>
      </c>
      <c r="AJ664">
        <v>191</v>
      </c>
      <c r="AK664">
        <v>186.7</v>
      </c>
      <c r="AL664">
        <v>6.9</v>
      </c>
      <c r="AM664">
        <v>195</v>
      </c>
      <c r="AN664" t="s">
        <v>155</v>
      </c>
      <c r="AO664">
        <v>2</v>
      </c>
      <c r="AP664" s="42">
        <v>0.79118055555555555</v>
      </c>
      <c r="AQ664">
        <v>47.158487999999998</v>
      </c>
      <c r="AR664">
        <v>-88.485164999999995</v>
      </c>
      <c r="AS664">
        <v>312.60000000000002</v>
      </c>
      <c r="AT664">
        <v>30</v>
      </c>
      <c r="AU664">
        <v>12</v>
      </c>
      <c r="AV664">
        <v>11</v>
      </c>
      <c r="AW664" t="s">
        <v>212</v>
      </c>
      <c r="AX664">
        <v>0.9</v>
      </c>
      <c r="AY664">
        <v>1.8081</v>
      </c>
      <c r="AZ664">
        <v>2.1</v>
      </c>
      <c r="BA664">
        <v>14.471</v>
      </c>
      <c r="BB664">
        <v>57.01</v>
      </c>
      <c r="BC664">
        <v>3.94</v>
      </c>
      <c r="BD664">
        <v>2.9180000000000001</v>
      </c>
      <c r="BE664">
        <v>3213.1619999999998</v>
      </c>
      <c r="BF664">
        <v>3.5379999999999998</v>
      </c>
      <c r="BG664">
        <v>8.3949999999999996</v>
      </c>
      <c r="BH664">
        <v>17.710999999999999</v>
      </c>
      <c r="BI664">
        <v>26.106000000000002</v>
      </c>
      <c r="BJ664">
        <v>7.3220000000000001</v>
      </c>
      <c r="BK664">
        <v>15.446</v>
      </c>
      <c r="BL664">
        <v>22.768000000000001</v>
      </c>
      <c r="BM664">
        <v>0</v>
      </c>
      <c r="BQ664">
        <v>8829.0310000000009</v>
      </c>
      <c r="BR664">
        <v>2.5732999999999999E-2</v>
      </c>
      <c r="BS664">
        <v>0.211703</v>
      </c>
      <c r="BT664">
        <v>5.0000000000000001E-3</v>
      </c>
      <c r="BU664">
        <v>0.61945799999999995</v>
      </c>
      <c r="BV664">
        <v>4.2552303</v>
      </c>
    </row>
    <row r="665" spans="1:74" customFormat="1" x14ac:dyDescent="0.25">
      <c r="A665" s="40">
        <v>41705</v>
      </c>
      <c r="B665" s="41">
        <v>4.1281249999999999E-2</v>
      </c>
      <c r="C665">
        <v>3.8220000000000001</v>
      </c>
      <c r="D665">
        <v>8.0999999999999996E-3</v>
      </c>
      <c r="E665">
        <v>81.316238999999996</v>
      </c>
      <c r="F665">
        <v>92.1</v>
      </c>
      <c r="G665">
        <v>191.1</v>
      </c>
      <c r="H665">
        <v>2</v>
      </c>
      <c r="J665">
        <v>14.2</v>
      </c>
      <c r="K665">
        <v>0.97089999999999999</v>
      </c>
      <c r="L665">
        <v>3.7107999999999999</v>
      </c>
      <c r="M665">
        <v>7.9000000000000008E-3</v>
      </c>
      <c r="N665">
        <v>89.4054</v>
      </c>
      <c r="O665">
        <v>185.49619999999999</v>
      </c>
      <c r="P665">
        <v>274.89999999999998</v>
      </c>
      <c r="Q665">
        <v>77.973100000000002</v>
      </c>
      <c r="R665">
        <v>161.77680000000001</v>
      </c>
      <c r="S665">
        <v>239.7</v>
      </c>
      <c r="T665">
        <v>2.0194000000000001</v>
      </c>
      <c r="W665">
        <v>0</v>
      </c>
      <c r="X665">
        <v>13.786300000000001</v>
      </c>
      <c r="Y665">
        <v>12.1</v>
      </c>
      <c r="Z665">
        <v>856</v>
      </c>
      <c r="AA665">
        <v>872</v>
      </c>
      <c r="AB665">
        <v>807</v>
      </c>
      <c r="AC665">
        <v>81</v>
      </c>
      <c r="AD665">
        <v>20.7</v>
      </c>
      <c r="AE665">
        <v>0.48</v>
      </c>
      <c r="AF665">
        <v>971</v>
      </c>
      <c r="AG665">
        <v>-1</v>
      </c>
      <c r="AH665">
        <v>8</v>
      </c>
      <c r="AI665">
        <v>16</v>
      </c>
      <c r="AJ665">
        <v>191</v>
      </c>
      <c r="AK665">
        <v>186.3</v>
      </c>
      <c r="AL665">
        <v>6.9</v>
      </c>
      <c r="AM665">
        <v>195</v>
      </c>
      <c r="AN665" t="s">
        <v>155</v>
      </c>
      <c r="AO665">
        <v>2</v>
      </c>
      <c r="AP665" s="42">
        <v>0.7911921296296297</v>
      </c>
      <c r="AQ665">
        <v>47.158484000000001</v>
      </c>
      <c r="AR665">
        <v>-88.485011999999998</v>
      </c>
      <c r="AS665">
        <v>312.5</v>
      </c>
      <c r="AT665">
        <v>28.1</v>
      </c>
      <c r="AU665">
        <v>12</v>
      </c>
      <c r="AV665">
        <v>12</v>
      </c>
      <c r="AW665" t="s">
        <v>226</v>
      </c>
      <c r="AX665">
        <v>0.90810000000000002</v>
      </c>
      <c r="AY665">
        <v>1.9161999999999999</v>
      </c>
      <c r="AZ665">
        <v>2.1242999999999999</v>
      </c>
      <c r="BA665">
        <v>14.471</v>
      </c>
      <c r="BB665">
        <v>55.64</v>
      </c>
      <c r="BC665">
        <v>3.85</v>
      </c>
      <c r="BD665">
        <v>3</v>
      </c>
      <c r="BE665">
        <v>3210.877</v>
      </c>
      <c r="BF665">
        <v>4.3479999999999999</v>
      </c>
      <c r="BG665">
        <v>8.1010000000000009</v>
      </c>
      <c r="BH665">
        <v>16.808</v>
      </c>
      <c r="BI665">
        <v>24.91</v>
      </c>
      <c r="BJ665">
        <v>7.0650000000000004</v>
      </c>
      <c r="BK665">
        <v>14.659000000000001</v>
      </c>
      <c r="BL665">
        <v>21.724</v>
      </c>
      <c r="BM665">
        <v>5.4899999999999997E-2</v>
      </c>
      <c r="BQ665">
        <v>8673.634</v>
      </c>
      <c r="BR665">
        <v>3.6022999999999999E-2</v>
      </c>
      <c r="BS665">
        <v>0.212702</v>
      </c>
      <c r="BT665">
        <v>5.7019999999999996E-3</v>
      </c>
      <c r="BU665">
        <v>0.86716400000000005</v>
      </c>
      <c r="BV665">
        <v>4.2753101999999998</v>
      </c>
    </row>
    <row r="666" spans="1:74" customFormat="1" x14ac:dyDescent="0.25">
      <c r="A666" s="40">
        <v>41705</v>
      </c>
      <c r="B666" s="41">
        <v>4.1292824074074072E-2</v>
      </c>
      <c r="C666">
        <v>4.5359999999999996</v>
      </c>
      <c r="D666">
        <v>9.4000000000000004E-3</v>
      </c>
      <c r="E666">
        <v>93.983806000000001</v>
      </c>
      <c r="F666">
        <v>90.6</v>
      </c>
      <c r="G666">
        <v>187.2</v>
      </c>
      <c r="H666">
        <v>0</v>
      </c>
      <c r="J666">
        <v>14.4</v>
      </c>
      <c r="K666">
        <v>0.96489999999999998</v>
      </c>
      <c r="L666">
        <v>4.3766999999999996</v>
      </c>
      <c r="M666">
        <v>9.1000000000000004E-3</v>
      </c>
      <c r="N666">
        <v>87.422899999999998</v>
      </c>
      <c r="O666">
        <v>180.6353</v>
      </c>
      <c r="P666">
        <v>268.10000000000002</v>
      </c>
      <c r="Q666">
        <v>76.244100000000003</v>
      </c>
      <c r="R666">
        <v>157.53749999999999</v>
      </c>
      <c r="S666">
        <v>233.8</v>
      </c>
      <c r="T666">
        <v>0</v>
      </c>
      <c r="W666">
        <v>0</v>
      </c>
      <c r="X666">
        <v>13.895</v>
      </c>
      <c r="Y666">
        <v>12.1</v>
      </c>
      <c r="Z666">
        <v>857</v>
      </c>
      <c r="AA666">
        <v>873</v>
      </c>
      <c r="AB666">
        <v>808</v>
      </c>
      <c r="AC666">
        <v>81</v>
      </c>
      <c r="AD666">
        <v>20.7</v>
      </c>
      <c r="AE666">
        <v>0.48</v>
      </c>
      <c r="AF666">
        <v>971</v>
      </c>
      <c r="AG666">
        <v>-1</v>
      </c>
      <c r="AH666">
        <v>8.7027029999999996</v>
      </c>
      <c r="AI666">
        <v>16</v>
      </c>
      <c r="AJ666">
        <v>191</v>
      </c>
      <c r="AK666">
        <v>186</v>
      </c>
      <c r="AL666">
        <v>7</v>
      </c>
      <c r="AM666">
        <v>195</v>
      </c>
      <c r="AN666" t="s">
        <v>155</v>
      </c>
      <c r="AO666">
        <v>2</v>
      </c>
      <c r="AP666" s="42">
        <v>0.79120370370370363</v>
      </c>
      <c r="AQ666">
        <v>47.158504000000001</v>
      </c>
      <c r="AR666">
        <v>-88.484876</v>
      </c>
      <c r="AS666">
        <v>312.2</v>
      </c>
      <c r="AT666">
        <v>25.6</v>
      </c>
      <c r="AU666">
        <v>12</v>
      </c>
      <c r="AV666">
        <v>12</v>
      </c>
      <c r="AW666" t="s">
        <v>226</v>
      </c>
      <c r="AX666">
        <v>1</v>
      </c>
      <c r="AY666">
        <v>2.1</v>
      </c>
      <c r="AZ666">
        <v>2.4</v>
      </c>
      <c r="BA666">
        <v>14.471</v>
      </c>
      <c r="BB666">
        <v>47.04</v>
      </c>
      <c r="BC666">
        <v>3.25</v>
      </c>
      <c r="BD666">
        <v>3.6339999999999999</v>
      </c>
      <c r="BE666">
        <v>3205.9540000000002</v>
      </c>
      <c r="BF666">
        <v>4.2279999999999998</v>
      </c>
      <c r="BG666">
        <v>6.7060000000000004</v>
      </c>
      <c r="BH666">
        <v>13.856</v>
      </c>
      <c r="BI666">
        <v>20.562000000000001</v>
      </c>
      <c r="BJ666">
        <v>5.8490000000000002</v>
      </c>
      <c r="BK666">
        <v>12.084</v>
      </c>
      <c r="BL666">
        <v>17.933</v>
      </c>
      <c r="BM666">
        <v>0</v>
      </c>
      <c r="BQ666">
        <v>7400.55</v>
      </c>
      <c r="BR666">
        <v>2.8459000000000002E-2</v>
      </c>
      <c r="BS666">
        <v>0.21299999999999999</v>
      </c>
      <c r="BT666">
        <v>6.0000000000000001E-3</v>
      </c>
      <c r="BU666">
        <v>0.68508999999999998</v>
      </c>
      <c r="BV666">
        <v>4.2812999999999999</v>
      </c>
    </row>
    <row r="667" spans="1:74" customFormat="1" x14ac:dyDescent="0.25">
      <c r="A667" s="40">
        <v>41705</v>
      </c>
      <c r="B667" s="41">
        <v>4.1304398148148146E-2</v>
      </c>
      <c r="C667">
        <v>4.9050000000000002</v>
      </c>
      <c r="D667">
        <v>9.2999999999999992E-3</v>
      </c>
      <c r="E667">
        <v>93.364887999999993</v>
      </c>
      <c r="F667">
        <v>92.6</v>
      </c>
      <c r="G667">
        <v>193.7</v>
      </c>
      <c r="H667">
        <v>17.8</v>
      </c>
      <c r="J667">
        <v>14.5</v>
      </c>
      <c r="K667">
        <v>0.96189999999999998</v>
      </c>
      <c r="L667">
        <v>4.7179000000000002</v>
      </c>
      <c r="M667">
        <v>8.9999999999999993E-3</v>
      </c>
      <c r="N667">
        <v>89.062200000000004</v>
      </c>
      <c r="O667">
        <v>186.3536</v>
      </c>
      <c r="P667">
        <v>275.39999999999998</v>
      </c>
      <c r="Q667">
        <v>77.673900000000003</v>
      </c>
      <c r="R667">
        <v>162.52459999999999</v>
      </c>
      <c r="S667">
        <v>240.2</v>
      </c>
      <c r="T667">
        <v>17.768599999999999</v>
      </c>
      <c r="W667">
        <v>0</v>
      </c>
      <c r="X667">
        <v>13.947100000000001</v>
      </c>
      <c r="Y667">
        <v>12.1</v>
      </c>
      <c r="Z667">
        <v>857</v>
      </c>
      <c r="AA667">
        <v>872</v>
      </c>
      <c r="AB667">
        <v>808</v>
      </c>
      <c r="AC667">
        <v>81</v>
      </c>
      <c r="AD667">
        <v>20.7</v>
      </c>
      <c r="AE667">
        <v>0.48</v>
      </c>
      <c r="AF667">
        <v>971</v>
      </c>
      <c r="AG667">
        <v>-1</v>
      </c>
      <c r="AH667">
        <v>9</v>
      </c>
      <c r="AI667">
        <v>16</v>
      </c>
      <c r="AJ667">
        <v>191</v>
      </c>
      <c r="AK667">
        <v>186</v>
      </c>
      <c r="AL667">
        <v>7</v>
      </c>
      <c r="AM667">
        <v>195</v>
      </c>
      <c r="AN667" t="s">
        <v>155</v>
      </c>
      <c r="AO667">
        <v>2</v>
      </c>
      <c r="AP667" s="42">
        <v>0.79121527777777778</v>
      </c>
      <c r="AQ667">
        <v>47.158518999999998</v>
      </c>
      <c r="AR667">
        <v>-88.484742999999995</v>
      </c>
      <c r="AS667">
        <v>311.89999999999998</v>
      </c>
      <c r="AT667">
        <v>23.6</v>
      </c>
      <c r="AU667">
        <v>12</v>
      </c>
      <c r="AV667">
        <v>12</v>
      </c>
      <c r="AW667" t="s">
        <v>226</v>
      </c>
      <c r="AX667">
        <v>1.0081</v>
      </c>
      <c r="AY667">
        <v>2.1162000000000001</v>
      </c>
      <c r="AZ667">
        <v>2.4161999999999999</v>
      </c>
      <c r="BA667">
        <v>14.471</v>
      </c>
      <c r="BB667">
        <v>43.56</v>
      </c>
      <c r="BC667">
        <v>3.01</v>
      </c>
      <c r="BD667">
        <v>3.964</v>
      </c>
      <c r="BE667">
        <v>3203.1610000000001</v>
      </c>
      <c r="BF667">
        <v>3.8809999999999998</v>
      </c>
      <c r="BG667">
        <v>6.3319999999999999</v>
      </c>
      <c r="BH667">
        <v>13.25</v>
      </c>
      <c r="BI667">
        <v>19.582000000000001</v>
      </c>
      <c r="BJ667">
        <v>5.5229999999999997</v>
      </c>
      <c r="BK667">
        <v>11.555</v>
      </c>
      <c r="BL667">
        <v>17.077999999999999</v>
      </c>
      <c r="BM667">
        <v>0.37890000000000001</v>
      </c>
      <c r="BQ667">
        <v>6885.1329999999998</v>
      </c>
      <c r="BR667">
        <v>4.3684000000000001E-2</v>
      </c>
      <c r="BS667">
        <v>0.21229700000000001</v>
      </c>
      <c r="BT667">
        <v>6.0000000000000001E-3</v>
      </c>
      <c r="BU667">
        <v>1.0515829999999999</v>
      </c>
      <c r="BV667">
        <v>4.2671697000000002</v>
      </c>
    </row>
    <row r="668" spans="1:74" customFormat="1" x14ac:dyDescent="0.25">
      <c r="A668" s="40">
        <v>41705</v>
      </c>
      <c r="B668" s="41">
        <v>4.1315972222222219E-2</v>
      </c>
      <c r="C668">
        <v>5.3680000000000003</v>
      </c>
      <c r="D668">
        <v>7.1999999999999998E-3</v>
      </c>
      <c r="E668">
        <v>72.294685999999999</v>
      </c>
      <c r="F668">
        <v>111.7</v>
      </c>
      <c r="G668">
        <v>212.9</v>
      </c>
      <c r="H668">
        <v>0.6</v>
      </c>
      <c r="J668">
        <v>14.23</v>
      </c>
      <c r="K668">
        <v>0.95809999999999995</v>
      </c>
      <c r="L668">
        <v>5.1426999999999996</v>
      </c>
      <c r="M668">
        <v>6.8999999999999999E-3</v>
      </c>
      <c r="N668">
        <v>107.01519999999999</v>
      </c>
      <c r="O668">
        <v>203.97069999999999</v>
      </c>
      <c r="P668">
        <v>311</v>
      </c>
      <c r="Q668">
        <v>93.331100000000006</v>
      </c>
      <c r="R668">
        <v>177.88900000000001</v>
      </c>
      <c r="S668">
        <v>271.2</v>
      </c>
      <c r="T668">
        <v>0.64610000000000001</v>
      </c>
      <c r="W668">
        <v>0</v>
      </c>
      <c r="X668">
        <v>13.6379</v>
      </c>
      <c r="Y668">
        <v>12</v>
      </c>
      <c r="Z668">
        <v>857</v>
      </c>
      <c r="AA668">
        <v>873</v>
      </c>
      <c r="AB668">
        <v>808</v>
      </c>
      <c r="AC668">
        <v>81</v>
      </c>
      <c r="AD668">
        <v>20.7</v>
      </c>
      <c r="AE668">
        <v>0.48</v>
      </c>
      <c r="AF668">
        <v>971</v>
      </c>
      <c r="AG668">
        <v>-1</v>
      </c>
      <c r="AH668">
        <v>8.2970000000000006</v>
      </c>
      <c r="AI668">
        <v>16</v>
      </c>
      <c r="AJ668">
        <v>191</v>
      </c>
      <c r="AK668">
        <v>186</v>
      </c>
      <c r="AL668">
        <v>6.9</v>
      </c>
      <c r="AM668">
        <v>195</v>
      </c>
      <c r="AN668" t="s">
        <v>155</v>
      </c>
      <c r="AO668">
        <v>2</v>
      </c>
      <c r="AP668" s="42">
        <v>0.79122685185185182</v>
      </c>
      <c r="AQ668">
        <v>47.158537000000003</v>
      </c>
      <c r="AR668">
        <v>-88.484621000000004</v>
      </c>
      <c r="AS668">
        <v>311.8</v>
      </c>
      <c r="AT668">
        <v>22</v>
      </c>
      <c r="AU668">
        <v>12</v>
      </c>
      <c r="AV668">
        <v>12</v>
      </c>
      <c r="AW668" t="s">
        <v>226</v>
      </c>
      <c r="AX668">
        <v>1.1000000000000001</v>
      </c>
      <c r="AY668">
        <v>2.1947000000000001</v>
      </c>
      <c r="AZ668">
        <v>2.5108999999999999</v>
      </c>
      <c r="BA668">
        <v>14.471</v>
      </c>
      <c r="BB668">
        <v>39.93</v>
      </c>
      <c r="BC668">
        <v>2.76</v>
      </c>
      <c r="BD668">
        <v>4.3780000000000001</v>
      </c>
      <c r="BE668">
        <v>3203.8829999999998</v>
      </c>
      <c r="BF668">
        <v>2.746</v>
      </c>
      <c r="BG668">
        <v>6.9820000000000002</v>
      </c>
      <c r="BH668">
        <v>13.307</v>
      </c>
      <c r="BI668">
        <v>20.289000000000001</v>
      </c>
      <c r="BJ668">
        <v>6.0890000000000004</v>
      </c>
      <c r="BK668">
        <v>11.606</v>
      </c>
      <c r="BL668">
        <v>17.695</v>
      </c>
      <c r="BM668">
        <v>1.26E-2</v>
      </c>
      <c r="BQ668">
        <v>6177.7550000000001</v>
      </c>
      <c r="BR668">
        <v>4.7781999999999998E-2</v>
      </c>
      <c r="BS668">
        <v>0.20989099999999999</v>
      </c>
      <c r="BT668">
        <v>6.0000000000000001E-3</v>
      </c>
      <c r="BU668">
        <v>1.1502319999999999</v>
      </c>
      <c r="BV668">
        <v>4.2188090999999996</v>
      </c>
    </row>
    <row r="669" spans="1:74" customFormat="1" x14ac:dyDescent="0.25">
      <c r="A669" s="40">
        <v>41705</v>
      </c>
      <c r="B669" s="41">
        <v>4.1327546296296293E-2</v>
      </c>
      <c r="C669">
        <v>5.9219999999999997</v>
      </c>
      <c r="D669">
        <v>9.5999999999999992E-3</v>
      </c>
      <c r="E669">
        <v>96.449275</v>
      </c>
      <c r="F669">
        <v>114.2</v>
      </c>
      <c r="G669">
        <v>213</v>
      </c>
      <c r="H669">
        <v>0</v>
      </c>
      <c r="J669">
        <v>13.83</v>
      </c>
      <c r="K669">
        <v>0.95350000000000001</v>
      </c>
      <c r="L669">
        <v>5.6463000000000001</v>
      </c>
      <c r="M669">
        <v>9.1999999999999998E-3</v>
      </c>
      <c r="N669">
        <v>108.9027</v>
      </c>
      <c r="O669">
        <v>203.09899999999999</v>
      </c>
      <c r="P669">
        <v>312</v>
      </c>
      <c r="Q669">
        <v>94.977400000000003</v>
      </c>
      <c r="R669">
        <v>177.12880000000001</v>
      </c>
      <c r="S669">
        <v>272.10000000000002</v>
      </c>
      <c r="T669">
        <v>0</v>
      </c>
      <c r="W669">
        <v>0</v>
      </c>
      <c r="X669">
        <v>13.1889</v>
      </c>
      <c r="Y669">
        <v>12</v>
      </c>
      <c r="Z669">
        <v>858</v>
      </c>
      <c r="AA669">
        <v>873</v>
      </c>
      <c r="AB669">
        <v>808</v>
      </c>
      <c r="AC669">
        <v>81</v>
      </c>
      <c r="AD669">
        <v>20.7</v>
      </c>
      <c r="AE669">
        <v>0.48</v>
      </c>
      <c r="AF669">
        <v>971</v>
      </c>
      <c r="AG669">
        <v>-1</v>
      </c>
      <c r="AH669">
        <v>8.7029999999999994</v>
      </c>
      <c r="AI669">
        <v>16</v>
      </c>
      <c r="AJ669">
        <v>191</v>
      </c>
      <c r="AK669">
        <v>186</v>
      </c>
      <c r="AL669">
        <v>6.8</v>
      </c>
      <c r="AM669">
        <v>195</v>
      </c>
      <c r="AN669" t="s">
        <v>155</v>
      </c>
      <c r="AO669">
        <v>2</v>
      </c>
      <c r="AP669" s="42">
        <v>0.79123842592592597</v>
      </c>
      <c r="AQ669">
        <v>47.158577000000001</v>
      </c>
      <c r="AR669">
        <v>-88.484515000000002</v>
      </c>
      <c r="AS669">
        <v>312.3</v>
      </c>
      <c r="AT669">
        <v>21.2</v>
      </c>
      <c r="AU669">
        <v>12</v>
      </c>
      <c r="AV669">
        <v>12</v>
      </c>
      <c r="AW669" t="s">
        <v>226</v>
      </c>
      <c r="AX669">
        <v>1.1000000000000001</v>
      </c>
      <c r="AY669">
        <v>1</v>
      </c>
      <c r="AZ669">
        <v>1.5</v>
      </c>
      <c r="BA669">
        <v>14.471</v>
      </c>
      <c r="BB669">
        <v>36.270000000000003</v>
      </c>
      <c r="BC669">
        <v>2.5099999999999998</v>
      </c>
      <c r="BD669">
        <v>4.88</v>
      </c>
      <c r="BE669">
        <v>3200.7910000000002</v>
      </c>
      <c r="BF669">
        <v>3.3180000000000001</v>
      </c>
      <c r="BG669">
        <v>6.4649999999999999</v>
      </c>
      <c r="BH669">
        <v>12.057</v>
      </c>
      <c r="BI669">
        <v>18.521999999999998</v>
      </c>
      <c r="BJ669">
        <v>5.6379999999999999</v>
      </c>
      <c r="BK669">
        <v>10.515000000000001</v>
      </c>
      <c r="BL669">
        <v>16.154</v>
      </c>
      <c r="BM669">
        <v>0</v>
      </c>
      <c r="BQ669">
        <v>5436.2879999999996</v>
      </c>
      <c r="BR669">
        <v>7.7634999999999996E-2</v>
      </c>
      <c r="BS669">
        <v>0.21040600000000001</v>
      </c>
      <c r="BT669">
        <v>6.0000000000000001E-3</v>
      </c>
      <c r="BU669">
        <v>1.8688689999999999</v>
      </c>
      <c r="BV669">
        <v>4.2291606000000002</v>
      </c>
    </row>
    <row r="670" spans="1:74" customFormat="1" x14ac:dyDescent="0.25">
      <c r="A670" s="40">
        <v>41705</v>
      </c>
      <c r="B670" s="41">
        <v>4.1339120370370373E-2</v>
      </c>
      <c r="C670">
        <v>6.3280000000000003</v>
      </c>
      <c r="D670">
        <v>6.4000000000000003E-3</v>
      </c>
      <c r="E670">
        <v>64.458332999999996</v>
      </c>
      <c r="F670">
        <v>128.80000000000001</v>
      </c>
      <c r="G670">
        <v>224.9</v>
      </c>
      <c r="H670">
        <v>0.8</v>
      </c>
      <c r="J670">
        <v>13.44</v>
      </c>
      <c r="K670">
        <v>0.95020000000000004</v>
      </c>
      <c r="L670">
        <v>6.0130999999999997</v>
      </c>
      <c r="M670">
        <v>6.1000000000000004E-3</v>
      </c>
      <c r="N670">
        <v>122.36360000000001</v>
      </c>
      <c r="O670">
        <v>213.71690000000001</v>
      </c>
      <c r="P670">
        <v>336.1</v>
      </c>
      <c r="Q670">
        <v>106.717</v>
      </c>
      <c r="R670">
        <v>186.38900000000001</v>
      </c>
      <c r="S670">
        <v>293.10000000000002</v>
      </c>
      <c r="T670">
        <v>0.78159999999999996</v>
      </c>
      <c r="W670">
        <v>0</v>
      </c>
      <c r="X670">
        <v>12.7705</v>
      </c>
      <c r="Y670">
        <v>12</v>
      </c>
      <c r="Z670">
        <v>857</v>
      </c>
      <c r="AA670">
        <v>872</v>
      </c>
      <c r="AB670">
        <v>808</v>
      </c>
      <c r="AC670">
        <v>81</v>
      </c>
      <c r="AD670">
        <v>20.7</v>
      </c>
      <c r="AE670">
        <v>0.48</v>
      </c>
      <c r="AF670">
        <v>971</v>
      </c>
      <c r="AG670">
        <v>-1</v>
      </c>
      <c r="AH670">
        <v>9</v>
      </c>
      <c r="AI670">
        <v>16</v>
      </c>
      <c r="AJ670">
        <v>191</v>
      </c>
      <c r="AK670">
        <v>186</v>
      </c>
      <c r="AL670">
        <v>6.8</v>
      </c>
      <c r="AM670">
        <v>195</v>
      </c>
      <c r="AN670" t="s">
        <v>155</v>
      </c>
      <c r="AO670">
        <v>2</v>
      </c>
      <c r="AP670" s="42">
        <v>0.79123842592592597</v>
      </c>
      <c r="AQ670">
        <v>47.158582000000003</v>
      </c>
      <c r="AR670">
        <v>-88.484506999999994</v>
      </c>
      <c r="AS670">
        <v>312.3</v>
      </c>
      <c r="AT670">
        <v>21.2</v>
      </c>
      <c r="AU670">
        <v>12</v>
      </c>
      <c r="AV670">
        <v>12</v>
      </c>
      <c r="AW670" t="s">
        <v>226</v>
      </c>
      <c r="AX670">
        <v>1.1081000000000001</v>
      </c>
      <c r="AY670">
        <v>1.0243</v>
      </c>
      <c r="AZ670">
        <v>1.5243</v>
      </c>
      <c r="BA670">
        <v>14.471</v>
      </c>
      <c r="BB670">
        <v>34.020000000000003</v>
      </c>
      <c r="BC670">
        <v>2.35</v>
      </c>
      <c r="BD670">
        <v>5.242</v>
      </c>
      <c r="BE670">
        <v>3201.3290000000002</v>
      </c>
      <c r="BF670">
        <v>2.0750000000000002</v>
      </c>
      <c r="BG670">
        <v>6.8220000000000001</v>
      </c>
      <c r="BH670">
        <v>11.914999999999999</v>
      </c>
      <c r="BI670">
        <v>18.738</v>
      </c>
      <c r="BJ670">
        <v>5.95</v>
      </c>
      <c r="BK670">
        <v>10.391999999999999</v>
      </c>
      <c r="BL670">
        <v>16.341999999999999</v>
      </c>
      <c r="BM670">
        <v>1.3100000000000001E-2</v>
      </c>
      <c r="BQ670">
        <v>4943.5550000000003</v>
      </c>
      <c r="BR670">
        <v>0.117011</v>
      </c>
      <c r="BS670">
        <v>0.21099999999999999</v>
      </c>
      <c r="BT670">
        <v>5.2969999999999996E-3</v>
      </c>
      <c r="BU670">
        <v>2.8167469999999999</v>
      </c>
      <c r="BV670">
        <v>4.2411000000000003</v>
      </c>
    </row>
    <row r="671" spans="1:74" customFormat="1" x14ac:dyDescent="0.25">
      <c r="A671" s="40">
        <v>41705</v>
      </c>
      <c r="B671" s="41">
        <v>4.1350694444444447E-2</v>
      </c>
      <c r="C671">
        <v>6.5439999999999996</v>
      </c>
      <c r="D671">
        <v>5.0000000000000001E-3</v>
      </c>
      <c r="E671">
        <v>50</v>
      </c>
      <c r="F671">
        <v>139.5</v>
      </c>
      <c r="G671">
        <v>231.1</v>
      </c>
      <c r="H671">
        <v>-8.3000000000000007</v>
      </c>
      <c r="J671">
        <v>12.87</v>
      </c>
      <c r="K671">
        <v>0.94850000000000001</v>
      </c>
      <c r="L671">
        <v>6.2068000000000003</v>
      </c>
      <c r="M671">
        <v>4.7000000000000002E-3</v>
      </c>
      <c r="N671">
        <v>132.35579999999999</v>
      </c>
      <c r="O671">
        <v>219.2336</v>
      </c>
      <c r="P671">
        <v>351.6</v>
      </c>
      <c r="Q671">
        <v>115.4315</v>
      </c>
      <c r="R671">
        <v>191.2002</v>
      </c>
      <c r="S671">
        <v>306.60000000000002</v>
      </c>
      <c r="T671">
        <v>0</v>
      </c>
      <c r="W671">
        <v>0</v>
      </c>
      <c r="X671">
        <v>12.2089</v>
      </c>
      <c r="Y671">
        <v>12</v>
      </c>
      <c r="Z671">
        <v>857</v>
      </c>
      <c r="AA671">
        <v>873</v>
      </c>
      <c r="AB671">
        <v>808</v>
      </c>
      <c r="AC671">
        <v>81</v>
      </c>
      <c r="AD671">
        <v>20.7</v>
      </c>
      <c r="AE671">
        <v>0.48</v>
      </c>
      <c r="AF671">
        <v>971</v>
      </c>
      <c r="AG671">
        <v>-1</v>
      </c>
      <c r="AH671">
        <v>9</v>
      </c>
      <c r="AI671">
        <v>16</v>
      </c>
      <c r="AJ671">
        <v>191</v>
      </c>
      <c r="AK671">
        <v>186</v>
      </c>
      <c r="AL671">
        <v>6.8</v>
      </c>
      <c r="AM671">
        <v>195</v>
      </c>
      <c r="AN671" t="s">
        <v>155</v>
      </c>
      <c r="AO671">
        <v>2</v>
      </c>
      <c r="AP671" s="42">
        <v>0.7912499999999999</v>
      </c>
      <c r="AQ671">
        <v>47.158647999999999</v>
      </c>
      <c r="AR671">
        <v>-88.484403999999998</v>
      </c>
      <c r="AS671">
        <v>311.7</v>
      </c>
      <c r="AT671">
        <v>20.8</v>
      </c>
      <c r="AU671">
        <v>12</v>
      </c>
      <c r="AV671">
        <v>12</v>
      </c>
      <c r="AW671" t="s">
        <v>226</v>
      </c>
      <c r="AX671">
        <v>1.2242999999999999</v>
      </c>
      <c r="AY671">
        <v>1.2757000000000001</v>
      </c>
      <c r="AZ671">
        <v>1.8243</v>
      </c>
      <c r="BA671">
        <v>14.471</v>
      </c>
      <c r="BB671">
        <v>32.94</v>
      </c>
      <c r="BC671">
        <v>2.2799999999999998</v>
      </c>
      <c r="BD671">
        <v>5.4329999999999998</v>
      </c>
      <c r="BE671">
        <v>3201.5250000000001</v>
      </c>
      <c r="BF671">
        <v>1.5569999999999999</v>
      </c>
      <c r="BG671">
        <v>7.149</v>
      </c>
      <c r="BH671">
        <v>11.842000000000001</v>
      </c>
      <c r="BI671">
        <v>18.991</v>
      </c>
      <c r="BJ671">
        <v>6.2350000000000003</v>
      </c>
      <c r="BK671">
        <v>10.327999999999999</v>
      </c>
      <c r="BL671">
        <v>16.562999999999999</v>
      </c>
      <c r="BM671">
        <v>0</v>
      </c>
      <c r="BQ671">
        <v>4578.9059999999999</v>
      </c>
      <c r="BR671">
        <v>0.14416899999999999</v>
      </c>
      <c r="BS671">
        <v>0.21029700000000001</v>
      </c>
      <c r="BT671">
        <v>5.0000000000000001E-3</v>
      </c>
      <c r="BU671">
        <v>3.4705089999999998</v>
      </c>
      <c r="BV671">
        <v>4.2269696999999997</v>
      </c>
    </row>
    <row r="672" spans="1:74" customFormat="1" x14ac:dyDescent="0.25">
      <c r="A672" s="40">
        <v>41705</v>
      </c>
      <c r="B672" s="41">
        <v>4.136226851851852E-2</v>
      </c>
      <c r="C672">
        <v>6.7649999999999997</v>
      </c>
      <c r="D672">
        <v>6.1999999999999998E-3</v>
      </c>
      <c r="E672">
        <v>62</v>
      </c>
      <c r="F672">
        <v>147.19999999999999</v>
      </c>
      <c r="G672">
        <v>235.7</v>
      </c>
      <c r="H672">
        <v>8.6999999999999993</v>
      </c>
      <c r="J672">
        <v>12.36</v>
      </c>
      <c r="K672">
        <v>0.94669999999999999</v>
      </c>
      <c r="L672">
        <v>6.4044999999999996</v>
      </c>
      <c r="M672">
        <v>5.8999999999999999E-3</v>
      </c>
      <c r="N672">
        <v>139.35550000000001</v>
      </c>
      <c r="O672">
        <v>223.13929999999999</v>
      </c>
      <c r="P672">
        <v>362.5</v>
      </c>
      <c r="Q672">
        <v>121.53619999999999</v>
      </c>
      <c r="R672">
        <v>194.60650000000001</v>
      </c>
      <c r="S672">
        <v>316.10000000000002</v>
      </c>
      <c r="T672">
        <v>8.7012999999999998</v>
      </c>
      <c r="W672">
        <v>0</v>
      </c>
      <c r="X672">
        <v>11.702299999999999</v>
      </c>
      <c r="Y672">
        <v>12</v>
      </c>
      <c r="Z672">
        <v>857</v>
      </c>
      <c r="AA672">
        <v>872</v>
      </c>
      <c r="AB672">
        <v>807</v>
      </c>
      <c r="AC672">
        <v>81</v>
      </c>
      <c r="AD672">
        <v>20.7</v>
      </c>
      <c r="AE672">
        <v>0.48</v>
      </c>
      <c r="AF672">
        <v>971</v>
      </c>
      <c r="AG672">
        <v>-1</v>
      </c>
      <c r="AH672">
        <v>9</v>
      </c>
      <c r="AI672">
        <v>16</v>
      </c>
      <c r="AJ672">
        <v>191</v>
      </c>
      <c r="AK672">
        <v>186</v>
      </c>
      <c r="AL672">
        <v>6.9</v>
      </c>
      <c r="AM672">
        <v>195</v>
      </c>
      <c r="AN672" t="s">
        <v>155</v>
      </c>
      <c r="AO672">
        <v>2</v>
      </c>
      <c r="AP672" s="42">
        <v>0.7912731481481482</v>
      </c>
      <c r="AQ672">
        <v>47.158776000000003</v>
      </c>
      <c r="AR672">
        <v>-88.484244000000004</v>
      </c>
      <c r="AS672">
        <v>311.10000000000002</v>
      </c>
      <c r="AT672">
        <v>21.4</v>
      </c>
      <c r="AU672">
        <v>12</v>
      </c>
      <c r="AV672">
        <v>12</v>
      </c>
      <c r="AW672" t="s">
        <v>226</v>
      </c>
      <c r="AX672">
        <v>1.5</v>
      </c>
      <c r="AY672">
        <v>1.0162</v>
      </c>
      <c r="AZ672">
        <v>2.1080999999999999</v>
      </c>
      <c r="BA672">
        <v>14.471</v>
      </c>
      <c r="BB672">
        <v>31.88</v>
      </c>
      <c r="BC672">
        <v>2.2000000000000002</v>
      </c>
      <c r="BD672">
        <v>5.6289999999999996</v>
      </c>
      <c r="BE672">
        <v>3199.96</v>
      </c>
      <c r="BF672">
        <v>1.867</v>
      </c>
      <c r="BG672">
        <v>7.2919999999999998</v>
      </c>
      <c r="BH672">
        <v>11.675000000000001</v>
      </c>
      <c r="BI672">
        <v>18.966999999999999</v>
      </c>
      <c r="BJ672">
        <v>6.359</v>
      </c>
      <c r="BK672">
        <v>10.183</v>
      </c>
      <c r="BL672">
        <v>16.542000000000002</v>
      </c>
      <c r="BM672">
        <v>0.13650000000000001</v>
      </c>
      <c r="BQ672">
        <v>4251.4030000000002</v>
      </c>
      <c r="BR672">
        <v>0.181229</v>
      </c>
      <c r="BS672">
        <v>0.21</v>
      </c>
      <c r="BT672">
        <v>5.0000000000000001E-3</v>
      </c>
      <c r="BU672">
        <v>4.362635</v>
      </c>
      <c r="BV672">
        <v>4.2210000000000001</v>
      </c>
    </row>
    <row r="673" spans="1:74" customFormat="1" x14ac:dyDescent="0.25">
      <c r="A673" s="40">
        <v>41705</v>
      </c>
      <c r="B673" s="41">
        <v>4.1373842592592594E-2</v>
      </c>
      <c r="C673">
        <v>7.0659999999999998</v>
      </c>
      <c r="D673">
        <v>7.4000000000000003E-3</v>
      </c>
      <c r="E673">
        <v>73.512821000000002</v>
      </c>
      <c r="F673">
        <v>155</v>
      </c>
      <c r="G673">
        <v>239</v>
      </c>
      <c r="H673">
        <v>0</v>
      </c>
      <c r="J673">
        <v>12.04</v>
      </c>
      <c r="K673">
        <v>0.94430000000000003</v>
      </c>
      <c r="L673">
        <v>6.6722999999999999</v>
      </c>
      <c r="M673">
        <v>6.8999999999999999E-3</v>
      </c>
      <c r="N673">
        <v>146.3287</v>
      </c>
      <c r="O673">
        <v>225.70609999999999</v>
      </c>
      <c r="P673">
        <v>372</v>
      </c>
      <c r="Q673">
        <v>127.6176</v>
      </c>
      <c r="R673">
        <v>196.8451</v>
      </c>
      <c r="S673">
        <v>324.5</v>
      </c>
      <c r="T673">
        <v>0</v>
      </c>
      <c r="W673">
        <v>0</v>
      </c>
      <c r="X673">
        <v>11.3665</v>
      </c>
      <c r="Y673">
        <v>12</v>
      </c>
      <c r="Z673">
        <v>856</v>
      </c>
      <c r="AA673">
        <v>873</v>
      </c>
      <c r="AB673">
        <v>808</v>
      </c>
      <c r="AC673">
        <v>81</v>
      </c>
      <c r="AD673">
        <v>20.7</v>
      </c>
      <c r="AE673">
        <v>0.48</v>
      </c>
      <c r="AF673">
        <v>971</v>
      </c>
      <c r="AG673">
        <v>-1</v>
      </c>
      <c r="AH673">
        <v>9</v>
      </c>
      <c r="AI673">
        <v>16</v>
      </c>
      <c r="AJ673">
        <v>191</v>
      </c>
      <c r="AK673">
        <v>186</v>
      </c>
      <c r="AL673">
        <v>6.9</v>
      </c>
      <c r="AM673">
        <v>195</v>
      </c>
      <c r="AN673" t="s">
        <v>155</v>
      </c>
      <c r="AO673">
        <v>2</v>
      </c>
      <c r="AP673" s="42">
        <v>0.79128472222222224</v>
      </c>
      <c r="AQ673">
        <v>47.158876999999997</v>
      </c>
      <c r="AR673">
        <v>-88.484206</v>
      </c>
      <c r="AS673">
        <v>311</v>
      </c>
      <c r="AT673">
        <v>24.9</v>
      </c>
      <c r="AU673">
        <v>12</v>
      </c>
      <c r="AV673">
        <v>10</v>
      </c>
      <c r="AW673" t="s">
        <v>216</v>
      </c>
      <c r="AX673">
        <v>1.5324</v>
      </c>
      <c r="AY673">
        <v>1.1838</v>
      </c>
      <c r="AZ673">
        <v>2.2324000000000002</v>
      </c>
      <c r="BA673">
        <v>14.471</v>
      </c>
      <c r="BB673">
        <v>30.57</v>
      </c>
      <c r="BC673">
        <v>2.11</v>
      </c>
      <c r="BD673">
        <v>5.8970000000000002</v>
      </c>
      <c r="BE673">
        <v>3199.1959999999999</v>
      </c>
      <c r="BF673">
        <v>2.1179999999999999</v>
      </c>
      <c r="BG673">
        <v>7.3470000000000004</v>
      </c>
      <c r="BH673">
        <v>11.333</v>
      </c>
      <c r="BI673">
        <v>18.68</v>
      </c>
      <c r="BJ673">
        <v>6.4080000000000004</v>
      </c>
      <c r="BK673">
        <v>9.8840000000000003</v>
      </c>
      <c r="BL673">
        <v>16.292000000000002</v>
      </c>
      <c r="BM673">
        <v>0</v>
      </c>
      <c r="BQ673">
        <v>3962.6759999999999</v>
      </c>
      <c r="BR673">
        <v>0.18767300000000001</v>
      </c>
      <c r="BS673">
        <v>0.20929700000000001</v>
      </c>
      <c r="BT673">
        <v>5.0000000000000001E-3</v>
      </c>
      <c r="BU673">
        <v>4.5177589999999999</v>
      </c>
      <c r="BV673">
        <v>4.2068697000000004</v>
      </c>
    </row>
    <row r="674" spans="1:74" customFormat="1" x14ac:dyDescent="0.25">
      <c r="A674" s="40">
        <v>41705</v>
      </c>
      <c r="B674" s="41">
        <v>4.1385416666666668E-2</v>
      </c>
      <c r="C674">
        <v>7.4580000000000002</v>
      </c>
      <c r="D674">
        <v>4.8999999999999998E-3</v>
      </c>
      <c r="E674">
        <v>48.652597</v>
      </c>
      <c r="F674">
        <v>162.80000000000001</v>
      </c>
      <c r="G674">
        <v>244.7</v>
      </c>
      <c r="H674">
        <v>8.8000000000000007</v>
      </c>
      <c r="J674">
        <v>11.66</v>
      </c>
      <c r="K674">
        <v>0.94120000000000004</v>
      </c>
      <c r="L674">
        <v>7.0198</v>
      </c>
      <c r="M674">
        <v>4.5999999999999999E-3</v>
      </c>
      <c r="N674">
        <v>153.24700000000001</v>
      </c>
      <c r="O674">
        <v>230.28620000000001</v>
      </c>
      <c r="P674">
        <v>383.5</v>
      </c>
      <c r="Q674">
        <v>133.65129999999999</v>
      </c>
      <c r="R674">
        <v>200.83949999999999</v>
      </c>
      <c r="S674">
        <v>334.5</v>
      </c>
      <c r="T674">
        <v>8.8118999999999996</v>
      </c>
      <c r="W674">
        <v>0</v>
      </c>
      <c r="X674">
        <v>10.9717</v>
      </c>
      <c r="Y674">
        <v>12.1</v>
      </c>
      <c r="Z674">
        <v>856</v>
      </c>
      <c r="AA674">
        <v>873</v>
      </c>
      <c r="AB674">
        <v>808</v>
      </c>
      <c r="AC674">
        <v>81</v>
      </c>
      <c r="AD674">
        <v>20.7</v>
      </c>
      <c r="AE674">
        <v>0.48</v>
      </c>
      <c r="AF674">
        <v>971</v>
      </c>
      <c r="AG674">
        <v>-1</v>
      </c>
      <c r="AH674">
        <v>9</v>
      </c>
      <c r="AI674">
        <v>16</v>
      </c>
      <c r="AJ674">
        <v>191</v>
      </c>
      <c r="AK674">
        <v>186</v>
      </c>
      <c r="AL674">
        <v>7</v>
      </c>
      <c r="AM674">
        <v>195</v>
      </c>
      <c r="AN674" t="s">
        <v>155</v>
      </c>
      <c r="AO674">
        <v>2</v>
      </c>
      <c r="AP674" s="42">
        <v>0.79129629629629628</v>
      </c>
      <c r="AQ674">
        <v>47.158994999999997</v>
      </c>
      <c r="AR674">
        <v>-88.484196999999995</v>
      </c>
      <c r="AS674">
        <v>310.60000000000002</v>
      </c>
      <c r="AT674">
        <v>26.8</v>
      </c>
      <c r="AU674">
        <v>12</v>
      </c>
      <c r="AV674">
        <v>11</v>
      </c>
      <c r="AW674" t="s">
        <v>232</v>
      </c>
      <c r="AX674">
        <v>1.9</v>
      </c>
      <c r="AY674">
        <v>1</v>
      </c>
      <c r="AZ674">
        <v>2.6</v>
      </c>
      <c r="BA674">
        <v>14.471</v>
      </c>
      <c r="BB674">
        <v>29.02</v>
      </c>
      <c r="BC674">
        <v>2.0099999999999998</v>
      </c>
      <c r="BD674">
        <v>6.242</v>
      </c>
      <c r="BE674">
        <v>3199.0909999999999</v>
      </c>
      <c r="BF674">
        <v>1.3280000000000001</v>
      </c>
      <c r="BG674">
        <v>7.3140000000000001</v>
      </c>
      <c r="BH674">
        <v>10.99</v>
      </c>
      <c r="BI674">
        <v>18.303999999999998</v>
      </c>
      <c r="BJ674">
        <v>6.3780000000000001</v>
      </c>
      <c r="BK674">
        <v>9.5850000000000009</v>
      </c>
      <c r="BL674">
        <v>15.962999999999999</v>
      </c>
      <c r="BM674">
        <v>0.12609999999999999</v>
      </c>
      <c r="BQ674">
        <v>3635.5650000000001</v>
      </c>
      <c r="BR674">
        <v>0.18007899999999999</v>
      </c>
      <c r="BS674">
        <v>0.20829700000000001</v>
      </c>
      <c r="BT674">
        <v>5.0000000000000001E-3</v>
      </c>
      <c r="BU674">
        <v>4.3349520000000004</v>
      </c>
      <c r="BV674">
        <v>4.1867697000000001</v>
      </c>
    </row>
    <row r="675" spans="1:74" customFormat="1" x14ac:dyDescent="0.25">
      <c r="A675" s="40">
        <v>41705</v>
      </c>
      <c r="B675" s="41">
        <v>4.1396990740740741E-2</v>
      </c>
      <c r="C675">
        <v>7.6619999999999999</v>
      </c>
      <c r="D675">
        <v>3.2000000000000002E-3</v>
      </c>
      <c r="E675">
        <v>32.418830999999997</v>
      </c>
      <c r="F675">
        <v>169</v>
      </c>
      <c r="G675">
        <v>250.8</v>
      </c>
      <c r="H675">
        <v>10</v>
      </c>
      <c r="J675">
        <v>11.34</v>
      </c>
      <c r="K675">
        <v>0.93969999999999998</v>
      </c>
      <c r="L675">
        <v>7.1994999999999996</v>
      </c>
      <c r="M675">
        <v>3.0000000000000001E-3</v>
      </c>
      <c r="N675">
        <v>158.84970000000001</v>
      </c>
      <c r="O675">
        <v>235.70439999999999</v>
      </c>
      <c r="P675">
        <v>394.6</v>
      </c>
      <c r="Q675">
        <v>138.5376</v>
      </c>
      <c r="R675">
        <v>205.56489999999999</v>
      </c>
      <c r="S675">
        <v>344.1</v>
      </c>
      <c r="T675">
        <v>10</v>
      </c>
      <c r="W675">
        <v>0</v>
      </c>
      <c r="X675">
        <v>10.653</v>
      </c>
      <c r="Y675">
        <v>12.1</v>
      </c>
      <c r="Z675">
        <v>856</v>
      </c>
      <c r="AA675">
        <v>873</v>
      </c>
      <c r="AB675">
        <v>809</v>
      </c>
      <c r="AC675">
        <v>81</v>
      </c>
      <c r="AD675">
        <v>20.7</v>
      </c>
      <c r="AE675">
        <v>0.48</v>
      </c>
      <c r="AF675">
        <v>971</v>
      </c>
      <c r="AG675">
        <v>-1</v>
      </c>
      <c r="AH675">
        <v>8.2970000000000006</v>
      </c>
      <c r="AI675">
        <v>16</v>
      </c>
      <c r="AJ675">
        <v>191</v>
      </c>
      <c r="AK675">
        <v>186</v>
      </c>
      <c r="AL675">
        <v>7.1</v>
      </c>
      <c r="AM675">
        <v>195</v>
      </c>
      <c r="AN675" t="s">
        <v>155</v>
      </c>
      <c r="AO675">
        <v>2</v>
      </c>
      <c r="AP675" s="42">
        <v>0.79130787037037031</v>
      </c>
      <c r="AQ675">
        <v>47.159117000000002</v>
      </c>
      <c r="AR675">
        <v>-88.484204000000005</v>
      </c>
      <c r="AS675">
        <v>310.3</v>
      </c>
      <c r="AT675">
        <v>28.3</v>
      </c>
      <c r="AU675">
        <v>12</v>
      </c>
      <c r="AV675">
        <v>11</v>
      </c>
      <c r="AW675" t="s">
        <v>232</v>
      </c>
      <c r="AX675">
        <v>1.9</v>
      </c>
      <c r="AY675">
        <v>1</v>
      </c>
      <c r="AZ675">
        <v>2.6</v>
      </c>
      <c r="BA675">
        <v>14.471</v>
      </c>
      <c r="BB675">
        <v>28.28</v>
      </c>
      <c r="BC675">
        <v>1.95</v>
      </c>
      <c r="BD675">
        <v>6.4180000000000001</v>
      </c>
      <c r="BE675">
        <v>3199.33</v>
      </c>
      <c r="BF675">
        <v>0.86199999999999999</v>
      </c>
      <c r="BG675">
        <v>7.3920000000000003</v>
      </c>
      <c r="BH675">
        <v>10.968999999999999</v>
      </c>
      <c r="BI675">
        <v>18.361000000000001</v>
      </c>
      <c r="BJ675">
        <v>6.4470000000000001</v>
      </c>
      <c r="BK675">
        <v>9.5660000000000007</v>
      </c>
      <c r="BL675">
        <v>16.013000000000002</v>
      </c>
      <c r="BM675">
        <v>0.1396</v>
      </c>
      <c r="BQ675">
        <v>3442.15</v>
      </c>
      <c r="BR675">
        <v>0.20963499999999999</v>
      </c>
      <c r="BS675">
        <v>0.20799999999999999</v>
      </c>
      <c r="BT675">
        <v>5.0000000000000001E-3</v>
      </c>
      <c r="BU675">
        <v>5.0464390000000003</v>
      </c>
      <c r="BV675">
        <v>4.1807999999999996</v>
      </c>
    </row>
    <row r="676" spans="1:74" customFormat="1" x14ac:dyDescent="0.25">
      <c r="A676" s="40">
        <v>41705</v>
      </c>
      <c r="B676" s="41">
        <v>4.1408564814814815E-2</v>
      </c>
      <c r="C676">
        <v>7.7439999999999998</v>
      </c>
      <c r="D676">
        <v>2.3E-3</v>
      </c>
      <c r="E676">
        <v>22.902418999999998</v>
      </c>
      <c r="F676">
        <v>177.9</v>
      </c>
      <c r="G676">
        <v>253.9</v>
      </c>
      <c r="H676">
        <v>0</v>
      </c>
      <c r="J676">
        <v>10.96</v>
      </c>
      <c r="K676">
        <v>0.93899999999999995</v>
      </c>
      <c r="L676">
        <v>7.2716000000000003</v>
      </c>
      <c r="M676">
        <v>2.2000000000000001E-3</v>
      </c>
      <c r="N676">
        <v>167.05760000000001</v>
      </c>
      <c r="O676">
        <v>238.44309999999999</v>
      </c>
      <c r="P676">
        <v>405.5</v>
      </c>
      <c r="Q676">
        <v>145.69589999999999</v>
      </c>
      <c r="R676">
        <v>207.95330000000001</v>
      </c>
      <c r="S676">
        <v>353.6</v>
      </c>
      <c r="T676">
        <v>0</v>
      </c>
      <c r="W676">
        <v>0</v>
      </c>
      <c r="X676">
        <v>10.2933</v>
      </c>
      <c r="Y676">
        <v>12</v>
      </c>
      <c r="Z676">
        <v>857</v>
      </c>
      <c r="AA676">
        <v>873</v>
      </c>
      <c r="AB676">
        <v>809</v>
      </c>
      <c r="AC676">
        <v>81</v>
      </c>
      <c r="AD676">
        <v>20.7</v>
      </c>
      <c r="AE676">
        <v>0.48</v>
      </c>
      <c r="AF676">
        <v>971</v>
      </c>
      <c r="AG676">
        <v>-1</v>
      </c>
      <c r="AH676">
        <v>8</v>
      </c>
      <c r="AI676">
        <v>16</v>
      </c>
      <c r="AJ676">
        <v>190.3</v>
      </c>
      <c r="AK676">
        <v>186</v>
      </c>
      <c r="AL676">
        <v>7</v>
      </c>
      <c r="AM676">
        <v>195</v>
      </c>
      <c r="AN676" t="s">
        <v>155</v>
      </c>
      <c r="AO676">
        <v>2</v>
      </c>
      <c r="AP676" s="42">
        <v>0.79131944444444446</v>
      </c>
      <c r="AQ676">
        <v>47.159246000000003</v>
      </c>
      <c r="AR676">
        <v>-88.484217000000001</v>
      </c>
      <c r="AS676">
        <v>310.2</v>
      </c>
      <c r="AT676">
        <v>29.9</v>
      </c>
      <c r="AU676">
        <v>12</v>
      </c>
      <c r="AV676">
        <v>11</v>
      </c>
      <c r="AW676" t="s">
        <v>232</v>
      </c>
      <c r="AX676">
        <v>1.9</v>
      </c>
      <c r="AY676">
        <v>1.0567</v>
      </c>
      <c r="AZ676">
        <v>2.6404999999999998</v>
      </c>
      <c r="BA676">
        <v>14.471</v>
      </c>
      <c r="BB676">
        <v>27.99</v>
      </c>
      <c r="BC676">
        <v>1.93</v>
      </c>
      <c r="BD676">
        <v>6.4950000000000001</v>
      </c>
      <c r="BE676">
        <v>3200.01</v>
      </c>
      <c r="BF676">
        <v>0.60199999999999998</v>
      </c>
      <c r="BG676">
        <v>7.6989999999999998</v>
      </c>
      <c r="BH676">
        <v>10.989000000000001</v>
      </c>
      <c r="BI676">
        <v>18.687000000000001</v>
      </c>
      <c r="BJ676">
        <v>6.7140000000000004</v>
      </c>
      <c r="BK676">
        <v>9.5830000000000002</v>
      </c>
      <c r="BL676">
        <v>16.297999999999998</v>
      </c>
      <c r="BM676">
        <v>0</v>
      </c>
      <c r="BQ676">
        <v>3293.6129999999998</v>
      </c>
      <c r="BR676">
        <v>0.23705999999999999</v>
      </c>
      <c r="BS676">
        <v>0.20799999999999999</v>
      </c>
      <c r="BT676">
        <v>5.7029999999999997E-3</v>
      </c>
      <c r="BU676">
        <v>5.7066270000000001</v>
      </c>
      <c r="BV676">
        <v>4.1807999999999996</v>
      </c>
    </row>
    <row r="677" spans="1:74" customFormat="1" x14ac:dyDescent="0.25">
      <c r="A677" s="40">
        <v>41705</v>
      </c>
      <c r="B677" s="41">
        <v>4.1420138888888895E-2</v>
      </c>
      <c r="C677">
        <v>7.7069999999999999</v>
      </c>
      <c r="D677">
        <v>2E-3</v>
      </c>
      <c r="E677">
        <v>20</v>
      </c>
      <c r="F677">
        <v>180.3</v>
      </c>
      <c r="G677">
        <v>262.10000000000002</v>
      </c>
      <c r="H677">
        <v>27.8</v>
      </c>
      <c r="J677">
        <v>10.63</v>
      </c>
      <c r="K677">
        <v>0.93930000000000002</v>
      </c>
      <c r="L677">
        <v>7.2393000000000001</v>
      </c>
      <c r="M677">
        <v>1.9E-3</v>
      </c>
      <c r="N677">
        <v>169.39420000000001</v>
      </c>
      <c r="O677">
        <v>246.1968</v>
      </c>
      <c r="P677">
        <v>415.6</v>
      </c>
      <c r="Q677">
        <v>147.7337</v>
      </c>
      <c r="R677">
        <v>214.71559999999999</v>
      </c>
      <c r="S677">
        <v>362.4</v>
      </c>
      <c r="T677">
        <v>27.834599999999998</v>
      </c>
      <c r="W677">
        <v>0</v>
      </c>
      <c r="X677">
        <v>9.9840999999999998</v>
      </c>
      <c r="Y677">
        <v>12.1</v>
      </c>
      <c r="Z677">
        <v>856</v>
      </c>
      <c r="AA677">
        <v>873</v>
      </c>
      <c r="AB677">
        <v>809</v>
      </c>
      <c r="AC677">
        <v>81</v>
      </c>
      <c r="AD677">
        <v>20.7</v>
      </c>
      <c r="AE677">
        <v>0.48</v>
      </c>
      <c r="AF677">
        <v>971</v>
      </c>
      <c r="AG677">
        <v>-1</v>
      </c>
      <c r="AH677">
        <v>8</v>
      </c>
      <c r="AI677">
        <v>16</v>
      </c>
      <c r="AJ677">
        <v>190.7</v>
      </c>
      <c r="AK677">
        <v>186</v>
      </c>
      <c r="AL677">
        <v>7</v>
      </c>
      <c r="AM677">
        <v>195</v>
      </c>
      <c r="AN677" t="s">
        <v>155</v>
      </c>
      <c r="AO677">
        <v>2</v>
      </c>
      <c r="AP677" s="42">
        <v>0.79133101851851861</v>
      </c>
      <c r="AQ677">
        <v>47.159382999999998</v>
      </c>
      <c r="AR677">
        <v>-88.484222000000003</v>
      </c>
      <c r="AS677">
        <v>310.60000000000002</v>
      </c>
      <c r="AT677">
        <v>31.6</v>
      </c>
      <c r="AU677">
        <v>12</v>
      </c>
      <c r="AV677">
        <v>12</v>
      </c>
      <c r="AW677" t="s">
        <v>226</v>
      </c>
      <c r="AX677">
        <v>1.9080999999999999</v>
      </c>
      <c r="AY677">
        <v>1.6433</v>
      </c>
      <c r="AZ677">
        <v>3.0676000000000001</v>
      </c>
      <c r="BA677">
        <v>14.471</v>
      </c>
      <c r="BB677">
        <v>28.11</v>
      </c>
      <c r="BC677">
        <v>1.94</v>
      </c>
      <c r="BD677">
        <v>6.46</v>
      </c>
      <c r="BE677">
        <v>3198.9690000000001</v>
      </c>
      <c r="BF677">
        <v>0.52800000000000002</v>
      </c>
      <c r="BG677">
        <v>7.8390000000000004</v>
      </c>
      <c r="BH677">
        <v>11.393000000000001</v>
      </c>
      <c r="BI677">
        <v>19.231999999999999</v>
      </c>
      <c r="BJ677">
        <v>6.8360000000000003</v>
      </c>
      <c r="BK677">
        <v>9.9359999999999999</v>
      </c>
      <c r="BL677">
        <v>16.773</v>
      </c>
      <c r="BM677">
        <v>0.38629999999999998</v>
      </c>
      <c r="BQ677">
        <v>3207.9180000000001</v>
      </c>
      <c r="BR677">
        <v>0.27393200000000001</v>
      </c>
      <c r="BS677">
        <v>0.21010899999999999</v>
      </c>
      <c r="BT677">
        <v>5.2969999999999996E-3</v>
      </c>
      <c r="BU677">
        <v>6.5942280000000002</v>
      </c>
      <c r="BV677">
        <v>4.2231908999999996</v>
      </c>
    </row>
    <row r="678" spans="1:74" customFormat="1" x14ac:dyDescent="0.25">
      <c r="A678" s="40">
        <v>41705</v>
      </c>
      <c r="B678" s="41">
        <v>4.1431712962962962E-2</v>
      </c>
      <c r="C678">
        <v>7.484</v>
      </c>
      <c r="D678">
        <v>2.8E-3</v>
      </c>
      <c r="E678">
        <v>27.55</v>
      </c>
      <c r="F678">
        <v>181.6</v>
      </c>
      <c r="G678">
        <v>262.39999999999998</v>
      </c>
      <c r="H678">
        <v>10</v>
      </c>
      <c r="J678">
        <v>10.38</v>
      </c>
      <c r="K678">
        <v>0.94120000000000004</v>
      </c>
      <c r="L678">
        <v>7.0434000000000001</v>
      </c>
      <c r="M678">
        <v>2.5999999999999999E-3</v>
      </c>
      <c r="N678">
        <v>170.91290000000001</v>
      </c>
      <c r="O678">
        <v>246.9579</v>
      </c>
      <c r="P678">
        <v>417.9</v>
      </c>
      <c r="Q678">
        <v>149.06360000000001</v>
      </c>
      <c r="R678">
        <v>215.387</v>
      </c>
      <c r="S678">
        <v>364.5</v>
      </c>
      <c r="T678">
        <v>10</v>
      </c>
      <c r="W678">
        <v>0</v>
      </c>
      <c r="X678">
        <v>9.7696000000000005</v>
      </c>
      <c r="Y678">
        <v>12</v>
      </c>
      <c r="Z678">
        <v>856</v>
      </c>
      <c r="AA678">
        <v>872</v>
      </c>
      <c r="AB678">
        <v>809</v>
      </c>
      <c r="AC678">
        <v>81</v>
      </c>
      <c r="AD678">
        <v>20.71</v>
      </c>
      <c r="AE678">
        <v>0.48</v>
      </c>
      <c r="AF678">
        <v>970</v>
      </c>
      <c r="AG678">
        <v>-1</v>
      </c>
      <c r="AH678">
        <v>8</v>
      </c>
      <c r="AI678">
        <v>16</v>
      </c>
      <c r="AJ678">
        <v>191</v>
      </c>
      <c r="AK678">
        <v>186.7</v>
      </c>
      <c r="AL678">
        <v>7.2</v>
      </c>
      <c r="AM678">
        <v>195</v>
      </c>
      <c r="AN678" t="s">
        <v>155</v>
      </c>
      <c r="AO678">
        <v>2</v>
      </c>
      <c r="AP678" s="42">
        <v>0.79134259259259254</v>
      </c>
      <c r="AQ678">
        <v>47.159525000000002</v>
      </c>
      <c r="AR678">
        <v>-88.484227000000004</v>
      </c>
      <c r="AS678">
        <v>310.8</v>
      </c>
      <c r="AT678">
        <v>33.1</v>
      </c>
      <c r="AU678">
        <v>12</v>
      </c>
      <c r="AV678">
        <v>12</v>
      </c>
      <c r="AW678" t="s">
        <v>226</v>
      </c>
      <c r="AX678">
        <v>2</v>
      </c>
      <c r="AY678">
        <v>1.0567</v>
      </c>
      <c r="AZ678">
        <v>2.7404999999999999</v>
      </c>
      <c r="BA678">
        <v>14.471</v>
      </c>
      <c r="BB678">
        <v>28.93</v>
      </c>
      <c r="BC678">
        <v>2</v>
      </c>
      <c r="BD678">
        <v>6.2530000000000001</v>
      </c>
      <c r="BE678">
        <v>3199.8910000000001</v>
      </c>
      <c r="BF678">
        <v>0.75</v>
      </c>
      <c r="BG678">
        <v>8.1310000000000002</v>
      </c>
      <c r="BH678">
        <v>11.749000000000001</v>
      </c>
      <c r="BI678">
        <v>19.881</v>
      </c>
      <c r="BJ678">
        <v>7.0919999999999996</v>
      </c>
      <c r="BK678">
        <v>10.247</v>
      </c>
      <c r="BL678">
        <v>17.338999999999999</v>
      </c>
      <c r="BM678">
        <v>0.14269999999999999</v>
      </c>
      <c r="BQ678">
        <v>3227.239</v>
      </c>
      <c r="BR678">
        <v>0.284188</v>
      </c>
      <c r="BS678">
        <v>0.209594</v>
      </c>
      <c r="BT678">
        <v>5.0000000000000001E-3</v>
      </c>
      <c r="BU678">
        <v>6.8411160000000004</v>
      </c>
      <c r="BV678">
        <v>4.2128394</v>
      </c>
    </row>
    <row r="679" spans="1:74" customFormat="1" x14ac:dyDescent="0.25">
      <c r="A679" s="40">
        <v>41705</v>
      </c>
      <c r="B679" s="41">
        <v>4.1443287037037042E-2</v>
      </c>
      <c r="C679">
        <v>8.0109999999999992</v>
      </c>
      <c r="D679">
        <v>4.1999999999999997E-3</v>
      </c>
      <c r="E679">
        <v>42.162393000000002</v>
      </c>
      <c r="F679">
        <v>181.6</v>
      </c>
      <c r="G679">
        <v>262.5</v>
      </c>
      <c r="H679">
        <v>18.899999999999999</v>
      </c>
      <c r="J679">
        <v>10.3</v>
      </c>
      <c r="K679">
        <v>0.93689999999999996</v>
      </c>
      <c r="L679">
        <v>7.5060000000000002</v>
      </c>
      <c r="M679">
        <v>4.0000000000000001E-3</v>
      </c>
      <c r="N679">
        <v>170.1448</v>
      </c>
      <c r="O679">
        <v>245.98349999999999</v>
      </c>
      <c r="P679">
        <v>416.1</v>
      </c>
      <c r="Q679">
        <v>148.39060000000001</v>
      </c>
      <c r="R679">
        <v>214.53280000000001</v>
      </c>
      <c r="S679">
        <v>362.9</v>
      </c>
      <c r="T679">
        <v>18.9145</v>
      </c>
      <c r="W679">
        <v>0</v>
      </c>
      <c r="X679">
        <v>9.6502999999999997</v>
      </c>
      <c r="Y679">
        <v>12</v>
      </c>
      <c r="Z679">
        <v>856</v>
      </c>
      <c r="AA679">
        <v>873</v>
      </c>
      <c r="AB679">
        <v>809</v>
      </c>
      <c r="AC679">
        <v>81</v>
      </c>
      <c r="AD679">
        <v>20.7</v>
      </c>
      <c r="AE679">
        <v>0.48</v>
      </c>
      <c r="AF679">
        <v>971</v>
      </c>
      <c r="AG679">
        <v>-1</v>
      </c>
      <c r="AH679">
        <v>8.7029999999999994</v>
      </c>
      <c r="AI679">
        <v>16</v>
      </c>
      <c r="AJ679">
        <v>191</v>
      </c>
      <c r="AK679">
        <v>187</v>
      </c>
      <c r="AL679">
        <v>7.1</v>
      </c>
      <c r="AM679">
        <v>195</v>
      </c>
      <c r="AN679" t="s">
        <v>155</v>
      </c>
      <c r="AO679">
        <v>2</v>
      </c>
      <c r="AP679" s="42">
        <v>0.79135416666666669</v>
      </c>
      <c r="AQ679">
        <v>47.159657000000003</v>
      </c>
      <c r="AR679">
        <v>-88.484227000000004</v>
      </c>
      <c r="AS679">
        <v>311.7</v>
      </c>
      <c r="AT679">
        <v>34.200000000000003</v>
      </c>
      <c r="AU679">
        <v>12</v>
      </c>
      <c r="AV679">
        <v>12</v>
      </c>
      <c r="AW679" t="s">
        <v>226</v>
      </c>
      <c r="AX679">
        <v>2</v>
      </c>
      <c r="AY679">
        <v>1.7</v>
      </c>
      <c r="AZ679">
        <v>3.2</v>
      </c>
      <c r="BA679">
        <v>14.471</v>
      </c>
      <c r="BB679">
        <v>27.08</v>
      </c>
      <c r="BC679">
        <v>1.87</v>
      </c>
      <c r="BD679">
        <v>6.7329999999999997</v>
      </c>
      <c r="BE679">
        <v>3197.9090000000001</v>
      </c>
      <c r="BF679">
        <v>1.071</v>
      </c>
      <c r="BG679">
        <v>7.5910000000000002</v>
      </c>
      <c r="BH679">
        <v>10.975</v>
      </c>
      <c r="BI679">
        <v>18.565999999999999</v>
      </c>
      <c r="BJ679">
        <v>6.6210000000000004</v>
      </c>
      <c r="BK679">
        <v>9.5719999999999992</v>
      </c>
      <c r="BL679">
        <v>16.192</v>
      </c>
      <c r="BM679">
        <v>0.25309999999999999</v>
      </c>
      <c r="BQ679">
        <v>2989.47</v>
      </c>
      <c r="BR679">
        <v>0.25206800000000001</v>
      </c>
      <c r="BS679">
        <v>0.21040600000000001</v>
      </c>
      <c r="BT679">
        <v>5.0000000000000001E-3</v>
      </c>
      <c r="BU679">
        <v>6.0679069999999999</v>
      </c>
      <c r="BV679">
        <v>4.2291606000000002</v>
      </c>
    </row>
    <row r="680" spans="1:74" customFormat="1" x14ac:dyDescent="0.25">
      <c r="A680" s="40">
        <v>41705</v>
      </c>
      <c r="B680" s="41">
        <v>4.1454861111111109E-2</v>
      </c>
      <c r="C680">
        <v>8.282</v>
      </c>
      <c r="D680">
        <v>4.8999999999999998E-3</v>
      </c>
      <c r="E680">
        <v>48.651502999999998</v>
      </c>
      <c r="F680">
        <v>183.1</v>
      </c>
      <c r="G680">
        <v>272.8</v>
      </c>
      <c r="H680">
        <v>30.9</v>
      </c>
      <c r="J680">
        <v>10.3</v>
      </c>
      <c r="K680">
        <v>0.93479999999999996</v>
      </c>
      <c r="L680">
        <v>7.7416</v>
      </c>
      <c r="M680">
        <v>4.4999999999999997E-3</v>
      </c>
      <c r="N680">
        <v>171.1481</v>
      </c>
      <c r="O680">
        <v>255.0429</v>
      </c>
      <c r="P680">
        <v>426.2</v>
      </c>
      <c r="Q680">
        <v>149.2687</v>
      </c>
      <c r="R680">
        <v>222.4385</v>
      </c>
      <c r="S680">
        <v>371.7</v>
      </c>
      <c r="T680">
        <v>30.929300000000001</v>
      </c>
      <c r="W680">
        <v>0</v>
      </c>
      <c r="X680">
        <v>9.6283999999999992</v>
      </c>
      <c r="Y680">
        <v>12.1</v>
      </c>
      <c r="Z680">
        <v>856</v>
      </c>
      <c r="AA680">
        <v>873</v>
      </c>
      <c r="AB680">
        <v>808</v>
      </c>
      <c r="AC680">
        <v>81</v>
      </c>
      <c r="AD680">
        <v>20.71</v>
      </c>
      <c r="AE680">
        <v>0.48</v>
      </c>
      <c r="AF680">
        <v>970</v>
      </c>
      <c r="AG680">
        <v>-1</v>
      </c>
      <c r="AH680">
        <v>9</v>
      </c>
      <c r="AI680">
        <v>16</v>
      </c>
      <c r="AJ680">
        <v>191</v>
      </c>
      <c r="AK680">
        <v>187</v>
      </c>
      <c r="AL680">
        <v>7.1</v>
      </c>
      <c r="AM680">
        <v>195</v>
      </c>
      <c r="AN680" t="s">
        <v>155</v>
      </c>
      <c r="AO680">
        <v>2</v>
      </c>
      <c r="AP680" s="42">
        <v>0.79135416666666669</v>
      </c>
      <c r="AQ680">
        <v>47.159678999999997</v>
      </c>
      <c r="AR680">
        <v>-88.484227000000004</v>
      </c>
      <c r="AS680">
        <v>311.8</v>
      </c>
      <c r="AT680">
        <v>34.6</v>
      </c>
      <c r="AU680">
        <v>12</v>
      </c>
      <c r="AV680">
        <v>12</v>
      </c>
      <c r="AW680" t="s">
        <v>226</v>
      </c>
      <c r="AX680">
        <v>1.9439439999999999</v>
      </c>
      <c r="AY680">
        <v>1.716016</v>
      </c>
      <c r="AZ680">
        <v>3.208008</v>
      </c>
      <c r="BA680">
        <v>14.471</v>
      </c>
      <c r="BB680">
        <v>26.22</v>
      </c>
      <c r="BC680">
        <v>1.81</v>
      </c>
      <c r="BD680">
        <v>6.9749999999999996</v>
      </c>
      <c r="BE680">
        <v>3196.72</v>
      </c>
      <c r="BF680">
        <v>1.1950000000000001</v>
      </c>
      <c r="BG680">
        <v>7.4009999999999998</v>
      </c>
      <c r="BH680">
        <v>11.029</v>
      </c>
      <c r="BI680">
        <v>18.428999999999998</v>
      </c>
      <c r="BJ680">
        <v>6.4550000000000001</v>
      </c>
      <c r="BK680">
        <v>9.6189999999999998</v>
      </c>
      <c r="BL680">
        <v>16.073</v>
      </c>
      <c r="BM680">
        <v>0.40110000000000001</v>
      </c>
      <c r="BQ680">
        <v>2890.8420000000001</v>
      </c>
      <c r="BR680">
        <v>0.26008999999999999</v>
      </c>
      <c r="BS680">
        <v>0.21240600000000001</v>
      </c>
      <c r="BT680">
        <v>5.0000000000000001E-3</v>
      </c>
      <c r="BU680">
        <v>6.2610169999999998</v>
      </c>
      <c r="BV680">
        <v>4.2693605999999997</v>
      </c>
    </row>
    <row r="681" spans="1:74" customFormat="1" x14ac:dyDescent="0.25">
      <c r="A681" s="40">
        <v>41705</v>
      </c>
      <c r="B681" s="41">
        <v>4.1466435185185183E-2</v>
      </c>
      <c r="C681">
        <v>8.202</v>
      </c>
      <c r="D681">
        <v>3.2000000000000002E-3</v>
      </c>
      <c r="E681">
        <v>32.404549000000003</v>
      </c>
      <c r="F681">
        <v>191.9</v>
      </c>
      <c r="G681">
        <v>281.7</v>
      </c>
      <c r="H681">
        <v>11</v>
      </c>
      <c r="J681">
        <v>10.14</v>
      </c>
      <c r="K681">
        <v>0.93559999999999999</v>
      </c>
      <c r="L681">
        <v>7.6731999999999996</v>
      </c>
      <c r="M681">
        <v>3.0000000000000001E-3</v>
      </c>
      <c r="N681">
        <v>179.53319999999999</v>
      </c>
      <c r="O681">
        <v>263.536</v>
      </c>
      <c r="P681">
        <v>443.1</v>
      </c>
      <c r="Q681">
        <v>156.19800000000001</v>
      </c>
      <c r="R681">
        <v>229.2825</v>
      </c>
      <c r="S681">
        <v>385.5</v>
      </c>
      <c r="T681">
        <v>10.985900000000001</v>
      </c>
      <c r="W681">
        <v>0</v>
      </c>
      <c r="X681">
        <v>9.4835999999999991</v>
      </c>
      <c r="Y681">
        <v>12</v>
      </c>
      <c r="Z681">
        <v>856</v>
      </c>
      <c r="AA681">
        <v>872</v>
      </c>
      <c r="AB681">
        <v>809</v>
      </c>
      <c r="AC681">
        <v>81</v>
      </c>
      <c r="AD681">
        <v>19.670000000000002</v>
      </c>
      <c r="AE681">
        <v>0.45</v>
      </c>
      <c r="AF681">
        <v>970</v>
      </c>
      <c r="AG681">
        <v>-1.7</v>
      </c>
      <c r="AH681">
        <v>9</v>
      </c>
      <c r="AI681">
        <v>16</v>
      </c>
      <c r="AJ681">
        <v>191</v>
      </c>
      <c r="AK681">
        <v>187</v>
      </c>
      <c r="AL681">
        <v>7.1</v>
      </c>
      <c r="AM681">
        <v>195</v>
      </c>
      <c r="AN681" t="s">
        <v>155</v>
      </c>
      <c r="AO681">
        <v>2</v>
      </c>
      <c r="AP681" s="42">
        <v>0.79137731481481488</v>
      </c>
      <c r="AQ681">
        <v>47.159948999999997</v>
      </c>
      <c r="AR681">
        <v>-88.484232000000006</v>
      </c>
      <c r="AS681">
        <v>312.39999999999998</v>
      </c>
      <c r="AT681">
        <v>34.6</v>
      </c>
      <c r="AU681">
        <v>12</v>
      </c>
      <c r="AV681">
        <v>11</v>
      </c>
      <c r="AW681" t="s">
        <v>228</v>
      </c>
      <c r="AX681">
        <v>1.3</v>
      </c>
      <c r="AY681">
        <v>1.9</v>
      </c>
      <c r="AZ681">
        <v>3.3</v>
      </c>
      <c r="BA681">
        <v>14.471</v>
      </c>
      <c r="BB681">
        <v>26.48</v>
      </c>
      <c r="BC681">
        <v>1.83</v>
      </c>
      <c r="BD681">
        <v>6.8860000000000001</v>
      </c>
      <c r="BE681">
        <v>3198.3130000000001</v>
      </c>
      <c r="BF681">
        <v>0.80400000000000005</v>
      </c>
      <c r="BG681">
        <v>7.8369999999999997</v>
      </c>
      <c r="BH681">
        <v>11.503</v>
      </c>
      <c r="BI681">
        <v>19.34</v>
      </c>
      <c r="BJ681">
        <v>6.8179999999999996</v>
      </c>
      <c r="BK681">
        <v>10.007999999999999</v>
      </c>
      <c r="BL681">
        <v>16.826000000000001</v>
      </c>
      <c r="BM681">
        <v>0.14380000000000001</v>
      </c>
      <c r="BQ681">
        <v>2874.1849999999999</v>
      </c>
      <c r="BR681">
        <v>0.30063499999999999</v>
      </c>
      <c r="BS681">
        <v>0.21229700000000001</v>
      </c>
      <c r="BT681">
        <v>5.0000000000000001E-3</v>
      </c>
      <c r="BU681">
        <v>7.2370359999999998</v>
      </c>
      <c r="BV681">
        <v>4.2671697000000002</v>
      </c>
    </row>
    <row r="682" spans="1:74" customFormat="1" x14ac:dyDescent="0.25">
      <c r="A682" s="40">
        <v>41705</v>
      </c>
      <c r="B682" s="41">
        <v>4.1478009259259256E-2</v>
      </c>
      <c r="C682">
        <v>8.2799999999999994</v>
      </c>
      <c r="D682">
        <v>4.4000000000000003E-3</v>
      </c>
      <c r="E682">
        <v>44.188177000000003</v>
      </c>
      <c r="F682">
        <v>191.2</v>
      </c>
      <c r="G682">
        <v>289.7</v>
      </c>
      <c r="H682">
        <v>38.200000000000003</v>
      </c>
      <c r="J682">
        <v>9.7799999999999994</v>
      </c>
      <c r="K682">
        <v>0.93489999999999995</v>
      </c>
      <c r="L682">
        <v>7.7409999999999997</v>
      </c>
      <c r="M682">
        <v>4.1000000000000003E-3</v>
      </c>
      <c r="N682">
        <v>178.75110000000001</v>
      </c>
      <c r="O682">
        <v>270.83879999999999</v>
      </c>
      <c r="P682">
        <v>449.6</v>
      </c>
      <c r="Q682">
        <v>155.7372</v>
      </c>
      <c r="R682">
        <v>235.96879999999999</v>
      </c>
      <c r="S682">
        <v>391.7</v>
      </c>
      <c r="T682">
        <v>38.193300000000001</v>
      </c>
      <c r="W682">
        <v>0</v>
      </c>
      <c r="X682">
        <v>9.1432000000000002</v>
      </c>
      <c r="Y682">
        <v>12.1</v>
      </c>
      <c r="Z682">
        <v>855</v>
      </c>
      <c r="AA682">
        <v>871</v>
      </c>
      <c r="AB682">
        <v>808</v>
      </c>
      <c r="AC682">
        <v>81</v>
      </c>
      <c r="AD682">
        <v>20.27</v>
      </c>
      <c r="AE682">
        <v>0.47</v>
      </c>
      <c r="AF682">
        <v>970</v>
      </c>
      <c r="AG682">
        <v>-1.3</v>
      </c>
      <c r="AH682">
        <v>9</v>
      </c>
      <c r="AI682">
        <v>16</v>
      </c>
      <c r="AJ682">
        <v>191</v>
      </c>
      <c r="AK682">
        <v>187</v>
      </c>
      <c r="AL682">
        <v>7.2</v>
      </c>
      <c r="AM682">
        <v>195</v>
      </c>
      <c r="AN682" t="s">
        <v>155</v>
      </c>
      <c r="AO682">
        <v>2</v>
      </c>
      <c r="AP682" s="42">
        <v>0.79138888888888881</v>
      </c>
      <c r="AQ682">
        <v>47.160091999999999</v>
      </c>
      <c r="AR682">
        <v>-88.484232000000006</v>
      </c>
      <c r="AS682">
        <v>312.8</v>
      </c>
      <c r="AT682">
        <v>34.799999999999997</v>
      </c>
      <c r="AU682">
        <v>12</v>
      </c>
      <c r="AV682">
        <v>11</v>
      </c>
      <c r="AW682" t="s">
        <v>228</v>
      </c>
      <c r="AX682">
        <v>1.2757000000000001</v>
      </c>
      <c r="AY682">
        <v>1.8918999999999999</v>
      </c>
      <c r="AZ682">
        <v>3.2109000000000001</v>
      </c>
      <c r="BA682">
        <v>14.471</v>
      </c>
      <c r="BB682">
        <v>26.22</v>
      </c>
      <c r="BC682">
        <v>1.81</v>
      </c>
      <c r="BD682">
        <v>6.9630000000000001</v>
      </c>
      <c r="BE682">
        <v>3196.5949999999998</v>
      </c>
      <c r="BF682">
        <v>1.0860000000000001</v>
      </c>
      <c r="BG682">
        <v>7.73</v>
      </c>
      <c r="BH682">
        <v>11.712</v>
      </c>
      <c r="BI682">
        <v>19.442</v>
      </c>
      <c r="BJ682">
        <v>6.7350000000000003</v>
      </c>
      <c r="BK682">
        <v>10.204000000000001</v>
      </c>
      <c r="BL682">
        <v>16.939</v>
      </c>
      <c r="BM682">
        <v>0.49530000000000002</v>
      </c>
      <c r="BQ682">
        <v>2745.2919999999999</v>
      </c>
      <c r="BR682">
        <v>0.29220699999999999</v>
      </c>
      <c r="BS682">
        <v>0.214812</v>
      </c>
      <c r="BT682">
        <v>5.0000000000000001E-3</v>
      </c>
      <c r="BU682">
        <v>7.0341529999999999</v>
      </c>
      <c r="BV682">
        <v>4.3177212000000003</v>
      </c>
    </row>
    <row r="683" spans="1:74" customFormat="1" x14ac:dyDescent="0.25">
      <c r="A683" s="40">
        <v>41705</v>
      </c>
      <c r="B683" s="41">
        <v>4.148958333333333E-2</v>
      </c>
      <c r="C683">
        <v>8.6189999999999998</v>
      </c>
      <c r="D683">
        <v>3.3E-3</v>
      </c>
      <c r="E683">
        <v>33.090909000000003</v>
      </c>
      <c r="F683">
        <v>190.4</v>
      </c>
      <c r="G683">
        <v>289.5</v>
      </c>
      <c r="H683">
        <v>11.5</v>
      </c>
      <c r="J683">
        <v>9.6300000000000008</v>
      </c>
      <c r="K683">
        <v>0.9325</v>
      </c>
      <c r="L683">
        <v>8.0370000000000008</v>
      </c>
      <c r="M683">
        <v>3.0999999999999999E-3</v>
      </c>
      <c r="N683">
        <v>177.55</v>
      </c>
      <c r="O683">
        <v>269.94760000000002</v>
      </c>
      <c r="P683">
        <v>447.5</v>
      </c>
      <c r="Q683">
        <v>154.4726</v>
      </c>
      <c r="R683">
        <v>234.86070000000001</v>
      </c>
      <c r="S683">
        <v>389.3</v>
      </c>
      <c r="T683">
        <v>11.497999999999999</v>
      </c>
      <c r="W683">
        <v>0</v>
      </c>
      <c r="X683">
        <v>8.9819999999999993</v>
      </c>
      <c r="Y683">
        <v>12.1</v>
      </c>
      <c r="Z683">
        <v>855</v>
      </c>
      <c r="AA683">
        <v>871</v>
      </c>
      <c r="AB683">
        <v>808</v>
      </c>
      <c r="AC683">
        <v>81</v>
      </c>
      <c r="AD683">
        <v>19.670000000000002</v>
      </c>
      <c r="AE683">
        <v>0.45</v>
      </c>
      <c r="AF683">
        <v>970</v>
      </c>
      <c r="AG683">
        <v>-1.7</v>
      </c>
      <c r="AH683">
        <v>9</v>
      </c>
      <c r="AI683">
        <v>16</v>
      </c>
      <c r="AJ683">
        <v>191</v>
      </c>
      <c r="AK683">
        <v>187</v>
      </c>
      <c r="AL683">
        <v>7.4</v>
      </c>
      <c r="AM683">
        <v>195</v>
      </c>
      <c r="AN683" t="s">
        <v>155</v>
      </c>
      <c r="AO683">
        <v>2</v>
      </c>
      <c r="AP683" s="42">
        <v>0.79140046296296296</v>
      </c>
      <c r="AQ683">
        <v>47.160235</v>
      </c>
      <c r="AR683">
        <v>-88.484233000000003</v>
      </c>
      <c r="AS683">
        <v>312.8</v>
      </c>
      <c r="AT683">
        <v>35.4</v>
      </c>
      <c r="AU683">
        <v>12</v>
      </c>
      <c r="AV683">
        <v>11</v>
      </c>
      <c r="AW683" t="s">
        <v>228</v>
      </c>
      <c r="AX683">
        <v>1</v>
      </c>
      <c r="AY683">
        <v>1.8243</v>
      </c>
      <c r="AZ683">
        <v>2.2162000000000002</v>
      </c>
      <c r="BA683">
        <v>14.471</v>
      </c>
      <c r="BB683">
        <v>25.24</v>
      </c>
      <c r="BC683">
        <v>1.74</v>
      </c>
      <c r="BD683">
        <v>7.2430000000000003</v>
      </c>
      <c r="BE683">
        <v>3197.5940000000001</v>
      </c>
      <c r="BF683">
        <v>0.78100000000000003</v>
      </c>
      <c r="BG683">
        <v>7.3970000000000002</v>
      </c>
      <c r="BH683">
        <v>11.247</v>
      </c>
      <c r="BI683">
        <v>18.645</v>
      </c>
      <c r="BJ683">
        <v>6.4359999999999999</v>
      </c>
      <c r="BK683">
        <v>9.7850000000000001</v>
      </c>
      <c r="BL683">
        <v>16.221</v>
      </c>
      <c r="BM683">
        <v>0.14369999999999999</v>
      </c>
      <c r="BQ683">
        <v>2598.3629999999998</v>
      </c>
      <c r="BR683">
        <v>0.314635</v>
      </c>
      <c r="BS683">
        <v>0.21529699999999999</v>
      </c>
      <c r="BT683">
        <v>4.2969999999999996E-3</v>
      </c>
      <c r="BU683">
        <v>7.5740509999999999</v>
      </c>
      <c r="BV683">
        <v>4.3274697</v>
      </c>
    </row>
    <row r="684" spans="1:74" customFormat="1" x14ac:dyDescent="0.25">
      <c r="A684" s="40">
        <v>41705</v>
      </c>
      <c r="B684" s="41">
        <v>4.150115740740741E-2</v>
      </c>
      <c r="C684">
        <v>8.7650000000000006</v>
      </c>
      <c r="D684">
        <v>1.6000000000000001E-3</v>
      </c>
      <c r="E684">
        <v>16.019262000000001</v>
      </c>
      <c r="F684">
        <v>199.6</v>
      </c>
      <c r="G684">
        <v>294.60000000000002</v>
      </c>
      <c r="H684">
        <v>6.5</v>
      </c>
      <c r="J684">
        <v>9.58</v>
      </c>
      <c r="K684">
        <v>0.93140000000000001</v>
      </c>
      <c r="L684">
        <v>8.1631</v>
      </c>
      <c r="M684">
        <v>1.5E-3</v>
      </c>
      <c r="N684">
        <v>185.90190000000001</v>
      </c>
      <c r="O684">
        <v>274.38229999999999</v>
      </c>
      <c r="P684">
        <v>460.3</v>
      </c>
      <c r="Q684">
        <v>161.5761</v>
      </c>
      <c r="R684">
        <v>238.4786</v>
      </c>
      <c r="S684">
        <v>400.1</v>
      </c>
      <c r="T684">
        <v>6.5182000000000002</v>
      </c>
      <c r="W684">
        <v>0</v>
      </c>
      <c r="X684">
        <v>8.9230999999999998</v>
      </c>
      <c r="Y684">
        <v>12.1</v>
      </c>
      <c r="Z684">
        <v>855</v>
      </c>
      <c r="AA684">
        <v>871</v>
      </c>
      <c r="AB684">
        <v>808</v>
      </c>
      <c r="AC684">
        <v>81</v>
      </c>
      <c r="AD684">
        <v>19.239999999999998</v>
      </c>
      <c r="AE684">
        <v>0.44</v>
      </c>
      <c r="AF684">
        <v>970</v>
      </c>
      <c r="AG684">
        <v>-2</v>
      </c>
      <c r="AH684">
        <v>9</v>
      </c>
      <c r="AI684">
        <v>16</v>
      </c>
      <c r="AJ684">
        <v>191</v>
      </c>
      <c r="AK684">
        <v>187</v>
      </c>
      <c r="AL684">
        <v>7.4</v>
      </c>
      <c r="AM684">
        <v>195</v>
      </c>
      <c r="AN684" t="s">
        <v>155</v>
      </c>
      <c r="AO684">
        <v>2</v>
      </c>
      <c r="AP684" s="42">
        <v>0.79141203703703711</v>
      </c>
      <c r="AQ684">
        <v>47.160381999999998</v>
      </c>
      <c r="AR684">
        <v>-88.484226000000007</v>
      </c>
      <c r="AS684">
        <v>312.8</v>
      </c>
      <c r="AT684">
        <v>36.1</v>
      </c>
      <c r="AU684">
        <v>12</v>
      </c>
      <c r="AV684">
        <v>10</v>
      </c>
      <c r="AW684" t="s">
        <v>228</v>
      </c>
      <c r="AX684">
        <v>1.0243</v>
      </c>
      <c r="AY684">
        <v>2.1080999999999999</v>
      </c>
      <c r="AZ684">
        <v>2.4243000000000001</v>
      </c>
      <c r="BA684">
        <v>14.471</v>
      </c>
      <c r="BB684">
        <v>24.84</v>
      </c>
      <c r="BC684">
        <v>1.72</v>
      </c>
      <c r="BD684">
        <v>7.3680000000000003</v>
      </c>
      <c r="BE684">
        <v>3198.1990000000001</v>
      </c>
      <c r="BF684">
        <v>0.372</v>
      </c>
      <c r="BG684">
        <v>7.6269999999999998</v>
      </c>
      <c r="BH684">
        <v>11.257999999999999</v>
      </c>
      <c r="BI684">
        <v>18.885000000000002</v>
      </c>
      <c r="BJ684">
        <v>6.6289999999999996</v>
      </c>
      <c r="BK684">
        <v>9.7840000000000007</v>
      </c>
      <c r="BL684">
        <v>16.414000000000001</v>
      </c>
      <c r="BM684">
        <v>8.0199999999999994E-2</v>
      </c>
      <c r="BQ684">
        <v>2541.9369999999999</v>
      </c>
      <c r="BR684">
        <v>0.29917700000000003</v>
      </c>
      <c r="BS684">
        <v>0.215</v>
      </c>
      <c r="BT684">
        <v>4.7029999999999997E-3</v>
      </c>
      <c r="BU684">
        <v>7.2019390000000003</v>
      </c>
      <c r="BV684">
        <v>4.3215000000000003</v>
      </c>
    </row>
    <row r="685" spans="1:74" customFormat="1" x14ac:dyDescent="0.25">
      <c r="A685" s="40">
        <v>41705</v>
      </c>
      <c r="B685" s="41">
        <v>4.1512731481481484E-2</v>
      </c>
      <c r="C685">
        <v>8.3379999999999992</v>
      </c>
      <c r="D685">
        <v>1.6000000000000001E-3</v>
      </c>
      <c r="E685">
        <v>16.426735000000001</v>
      </c>
      <c r="F685">
        <v>200</v>
      </c>
      <c r="G685">
        <v>294.60000000000002</v>
      </c>
      <c r="H685">
        <v>11.7</v>
      </c>
      <c r="J685">
        <v>9.33</v>
      </c>
      <c r="K685">
        <v>0.93469999999999998</v>
      </c>
      <c r="L685">
        <v>7.7935999999999996</v>
      </c>
      <c r="M685">
        <v>1.5E-3</v>
      </c>
      <c r="N685">
        <v>186.93700000000001</v>
      </c>
      <c r="O685">
        <v>275.32679999999999</v>
      </c>
      <c r="P685">
        <v>462.3</v>
      </c>
      <c r="Q685">
        <v>162.47579999999999</v>
      </c>
      <c r="R685">
        <v>239.29949999999999</v>
      </c>
      <c r="S685">
        <v>401.8</v>
      </c>
      <c r="T685">
        <v>11.739100000000001</v>
      </c>
      <c r="W685">
        <v>0</v>
      </c>
      <c r="X685">
        <v>8.7217000000000002</v>
      </c>
      <c r="Y685">
        <v>12.1</v>
      </c>
      <c r="Z685">
        <v>855</v>
      </c>
      <c r="AA685">
        <v>871</v>
      </c>
      <c r="AB685">
        <v>807</v>
      </c>
      <c r="AC685">
        <v>81</v>
      </c>
      <c r="AD685">
        <v>19.239999999999998</v>
      </c>
      <c r="AE685">
        <v>0.44</v>
      </c>
      <c r="AF685">
        <v>970</v>
      </c>
      <c r="AG685">
        <v>-2</v>
      </c>
      <c r="AH685">
        <v>9</v>
      </c>
      <c r="AI685">
        <v>16</v>
      </c>
      <c r="AJ685">
        <v>191</v>
      </c>
      <c r="AK685">
        <v>187</v>
      </c>
      <c r="AL685">
        <v>7.4</v>
      </c>
      <c r="AM685">
        <v>195</v>
      </c>
      <c r="AN685" t="s">
        <v>155</v>
      </c>
      <c r="AO685">
        <v>2</v>
      </c>
      <c r="AP685" s="42">
        <v>0.79142361111111104</v>
      </c>
      <c r="AQ685">
        <v>47.160532000000003</v>
      </c>
      <c r="AR685">
        <v>-88.484209000000007</v>
      </c>
      <c r="AS685">
        <v>313</v>
      </c>
      <c r="AT685">
        <v>36.9</v>
      </c>
      <c r="AU685">
        <v>12</v>
      </c>
      <c r="AV685">
        <v>10</v>
      </c>
      <c r="AW685" t="s">
        <v>228</v>
      </c>
      <c r="AX685">
        <v>1.3</v>
      </c>
      <c r="AY685">
        <v>2.2000000000000002</v>
      </c>
      <c r="AZ685">
        <v>2.7</v>
      </c>
      <c r="BA685">
        <v>14.471</v>
      </c>
      <c r="BB685">
        <v>26.06</v>
      </c>
      <c r="BC685">
        <v>1.8</v>
      </c>
      <c r="BD685">
        <v>6.9870000000000001</v>
      </c>
      <c r="BE685">
        <v>3198.6689999999999</v>
      </c>
      <c r="BF685">
        <v>0.40100000000000002</v>
      </c>
      <c r="BG685">
        <v>8.0350000000000001</v>
      </c>
      <c r="BH685">
        <v>11.834</v>
      </c>
      <c r="BI685">
        <v>19.867999999999999</v>
      </c>
      <c r="BJ685">
        <v>6.9829999999999997</v>
      </c>
      <c r="BK685">
        <v>10.285</v>
      </c>
      <c r="BL685">
        <v>17.268000000000001</v>
      </c>
      <c r="BM685">
        <v>0.15129999999999999</v>
      </c>
      <c r="BQ685">
        <v>2602.739</v>
      </c>
      <c r="BR685">
        <v>0.26239499999999999</v>
      </c>
      <c r="BS685">
        <v>0.21640599999999999</v>
      </c>
      <c r="BT685">
        <v>5.0000000000000001E-3</v>
      </c>
      <c r="BU685">
        <v>6.3165040000000001</v>
      </c>
      <c r="BV685">
        <v>4.3497605999999998</v>
      </c>
    </row>
    <row r="686" spans="1:74" customFormat="1" x14ac:dyDescent="0.25">
      <c r="A686" s="40">
        <v>41705</v>
      </c>
      <c r="B686" s="41">
        <v>4.1524305555555557E-2</v>
      </c>
      <c r="C686">
        <v>8.0470000000000006</v>
      </c>
      <c r="D686">
        <v>4.1000000000000003E-3</v>
      </c>
      <c r="E686">
        <v>40.673155000000001</v>
      </c>
      <c r="F686">
        <v>197.9</v>
      </c>
      <c r="G686">
        <v>291.10000000000002</v>
      </c>
      <c r="H686">
        <v>10</v>
      </c>
      <c r="J686">
        <v>9.18</v>
      </c>
      <c r="K686">
        <v>0.93700000000000006</v>
      </c>
      <c r="L686">
        <v>7.5399000000000003</v>
      </c>
      <c r="M686">
        <v>3.8E-3</v>
      </c>
      <c r="N686">
        <v>185.4042</v>
      </c>
      <c r="O686">
        <v>272.79590000000002</v>
      </c>
      <c r="P686">
        <v>458.2</v>
      </c>
      <c r="Q686">
        <v>161.14359999999999</v>
      </c>
      <c r="R686">
        <v>237.09979999999999</v>
      </c>
      <c r="S686">
        <v>398.2</v>
      </c>
      <c r="T686">
        <v>10</v>
      </c>
      <c r="W686">
        <v>0</v>
      </c>
      <c r="X686">
        <v>8.6008999999999993</v>
      </c>
      <c r="Y686">
        <v>12</v>
      </c>
      <c r="Z686">
        <v>855</v>
      </c>
      <c r="AA686">
        <v>871</v>
      </c>
      <c r="AB686">
        <v>806</v>
      </c>
      <c r="AC686">
        <v>81</v>
      </c>
      <c r="AD686">
        <v>19.239999999999998</v>
      </c>
      <c r="AE686">
        <v>0.44</v>
      </c>
      <c r="AF686">
        <v>970</v>
      </c>
      <c r="AG686">
        <v>-2</v>
      </c>
      <c r="AH686">
        <v>8.2970000000000006</v>
      </c>
      <c r="AI686">
        <v>16</v>
      </c>
      <c r="AJ686">
        <v>191</v>
      </c>
      <c r="AK686">
        <v>187</v>
      </c>
      <c r="AL686">
        <v>7.5</v>
      </c>
      <c r="AM686">
        <v>195</v>
      </c>
      <c r="AN686" t="s">
        <v>155</v>
      </c>
      <c r="AO686">
        <v>2</v>
      </c>
      <c r="AP686" s="42">
        <v>0.79143518518518519</v>
      </c>
      <c r="AQ686">
        <v>47.160680999999997</v>
      </c>
      <c r="AR686">
        <v>-88.484195</v>
      </c>
      <c r="AS686">
        <v>313.2</v>
      </c>
      <c r="AT686">
        <v>37.1</v>
      </c>
      <c r="AU686">
        <v>12</v>
      </c>
      <c r="AV686">
        <v>10</v>
      </c>
      <c r="AW686" t="s">
        <v>228</v>
      </c>
      <c r="AX686">
        <v>1.3</v>
      </c>
      <c r="AY686">
        <v>2.2081</v>
      </c>
      <c r="AZ686">
        <v>2.7081</v>
      </c>
      <c r="BA686">
        <v>14.471</v>
      </c>
      <c r="BB686">
        <v>26.97</v>
      </c>
      <c r="BC686">
        <v>1.86</v>
      </c>
      <c r="BD686">
        <v>6.7240000000000002</v>
      </c>
      <c r="BE686">
        <v>3198.288</v>
      </c>
      <c r="BF686">
        <v>1.0289999999999999</v>
      </c>
      <c r="BG686">
        <v>8.2360000000000007</v>
      </c>
      <c r="BH686">
        <v>12.118</v>
      </c>
      <c r="BI686">
        <v>20.353999999999999</v>
      </c>
      <c r="BJ686">
        <v>7.1580000000000004</v>
      </c>
      <c r="BK686">
        <v>10.532</v>
      </c>
      <c r="BL686">
        <v>17.690000000000001</v>
      </c>
      <c r="BM686">
        <v>0.13320000000000001</v>
      </c>
      <c r="BQ686">
        <v>2652.7460000000001</v>
      </c>
      <c r="BR686">
        <v>0.243564</v>
      </c>
      <c r="BS686">
        <v>0.21559400000000001</v>
      </c>
      <c r="BT686">
        <v>4.2969999999999996E-3</v>
      </c>
      <c r="BU686">
        <v>5.863194</v>
      </c>
      <c r="BV686">
        <v>4.3334393999999996</v>
      </c>
    </row>
    <row r="687" spans="1:74" customFormat="1" x14ac:dyDescent="0.25">
      <c r="A687" s="40">
        <v>41705</v>
      </c>
      <c r="B687" s="41">
        <v>4.1535879629629631E-2</v>
      </c>
      <c r="C687">
        <v>7.8680000000000003</v>
      </c>
      <c r="D687">
        <v>4.8999999999999998E-3</v>
      </c>
      <c r="E687">
        <v>48.783454999999996</v>
      </c>
      <c r="F687">
        <v>190</v>
      </c>
      <c r="G687">
        <v>304.5</v>
      </c>
      <c r="H687">
        <v>38.4</v>
      </c>
      <c r="J687">
        <v>9.1</v>
      </c>
      <c r="K687">
        <v>0.93830000000000002</v>
      </c>
      <c r="L687">
        <v>7.3830999999999998</v>
      </c>
      <c r="M687">
        <v>4.5999999999999999E-3</v>
      </c>
      <c r="N687">
        <v>178.26240000000001</v>
      </c>
      <c r="O687">
        <v>285.71530000000001</v>
      </c>
      <c r="P687">
        <v>464</v>
      </c>
      <c r="Q687">
        <v>154.93620000000001</v>
      </c>
      <c r="R687">
        <v>248.32859999999999</v>
      </c>
      <c r="S687">
        <v>403.3</v>
      </c>
      <c r="T687">
        <v>38.352200000000003</v>
      </c>
      <c r="W687">
        <v>0</v>
      </c>
      <c r="X687">
        <v>8.5389999999999997</v>
      </c>
      <c r="Y687">
        <v>12.1</v>
      </c>
      <c r="Z687">
        <v>854</v>
      </c>
      <c r="AA687">
        <v>870</v>
      </c>
      <c r="AB687">
        <v>803</v>
      </c>
      <c r="AC687">
        <v>81</v>
      </c>
      <c r="AD687">
        <v>19.239999999999998</v>
      </c>
      <c r="AE687">
        <v>0.44</v>
      </c>
      <c r="AF687">
        <v>970</v>
      </c>
      <c r="AG687">
        <v>-2</v>
      </c>
      <c r="AH687">
        <v>8.7029999999999994</v>
      </c>
      <c r="AI687">
        <v>16</v>
      </c>
      <c r="AJ687">
        <v>191</v>
      </c>
      <c r="AK687">
        <v>187</v>
      </c>
      <c r="AL687">
        <v>7.4</v>
      </c>
      <c r="AM687">
        <v>195</v>
      </c>
      <c r="AN687" t="s">
        <v>155</v>
      </c>
      <c r="AO687">
        <v>2</v>
      </c>
      <c r="AP687" s="42">
        <v>0.79144675925925922</v>
      </c>
      <c r="AQ687">
        <v>47.16084</v>
      </c>
      <c r="AR687">
        <v>-88.484128999999996</v>
      </c>
      <c r="AS687">
        <v>313.10000000000002</v>
      </c>
      <c r="AT687">
        <v>39.6</v>
      </c>
      <c r="AU687">
        <v>12</v>
      </c>
      <c r="AV687">
        <v>10</v>
      </c>
      <c r="AW687" t="s">
        <v>228</v>
      </c>
      <c r="AX687">
        <v>1.3</v>
      </c>
      <c r="AY687">
        <v>2.3081</v>
      </c>
      <c r="AZ687">
        <v>2.8081</v>
      </c>
      <c r="BA687">
        <v>14.471</v>
      </c>
      <c r="BB687">
        <v>27.54</v>
      </c>
      <c r="BC687">
        <v>1.9</v>
      </c>
      <c r="BD687">
        <v>6.57</v>
      </c>
      <c r="BE687">
        <v>3197.038</v>
      </c>
      <c r="BF687">
        <v>1.262</v>
      </c>
      <c r="BG687">
        <v>8.0839999999999996</v>
      </c>
      <c r="BH687">
        <v>12.956</v>
      </c>
      <c r="BI687">
        <v>21.04</v>
      </c>
      <c r="BJ687">
        <v>7.0259999999999998</v>
      </c>
      <c r="BK687">
        <v>11.260999999999999</v>
      </c>
      <c r="BL687">
        <v>18.286999999999999</v>
      </c>
      <c r="BM687">
        <v>0.52159999999999995</v>
      </c>
      <c r="BQ687">
        <v>2688.5259999999998</v>
      </c>
      <c r="BR687">
        <v>0.253357</v>
      </c>
      <c r="BS687">
        <v>0.217109</v>
      </c>
      <c r="BT687">
        <v>4.7029999999999997E-3</v>
      </c>
      <c r="BU687">
        <v>6.0989370000000003</v>
      </c>
      <c r="BV687">
        <v>4.3638909000000004</v>
      </c>
    </row>
    <row r="688" spans="1:74" customFormat="1" x14ac:dyDescent="0.25">
      <c r="A688" s="40">
        <v>41705</v>
      </c>
      <c r="B688" s="41">
        <v>4.1547453703703704E-2</v>
      </c>
      <c r="C688">
        <v>7.8</v>
      </c>
      <c r="D688">
        <v>5.7000000000000002E-3</v>
      </c>
      <c r="E688">
        <v>57.258752999999999</v>
      </c>
      <c r="F688">
        <v>187.1</v>
      </c>
      <c r="G688">
        <v>307.10000000000002</v>
      </c>
      <c r="H688">
        <v>20</v>
      </c>
      <c r="J688">
        <v>9.32</v>
      </c>
      <c r="K688">
        <v>0.93889999999999996</v>
      </c>
      <c r="L688">
        <v>7.3230000000000004</v>
      </c>
      <c r="M688">
        <v>5.4000000000000003E-3</v>
      </c>
      <c r="N688">
        <v>175.6439</v>
      </c>
      <c r="O688">
        <v>288.30599999999998</v>
      </c>
      <c r="P688">
        <v>463.9</v>
      </c>
      <c r="Q688">
        <v>152.66040000000001</v>
      </c>
      <c r="R688">
        <v>250.58029999999999</v>
      </c>
      <c r="S688">
        <v>403.2</v>
      </c>
      <c r="T688">
        <v>20</v>
      </c>
      <c r="W688">
        <v>0</v>
      </c>
      <c r="X688">
        <v>8.7506000000000004</v>
      </c>
      <c r="Y688">
        <v>12</v>
      </c>
      <c r="Z688">
        <v>852</v>
      </c>
      <c r="AA688">
        <v>869</v>
      </c>
      <c r="AB688">
        <v>796</v>
      </c>
      <c r="AC688">
        <v>81</v>
      </c>
      <c r="AD688">
        <v>19.239999999999998</v>
      </c>
      <c r="AE688">
        <v>0.44</v>
      </c>
      <c r="AF688">
        <v>970</v>
      </c>
      <c r="AG688">
        <v>-2</v>
      </c>
      <c r="AH688">
        <v>8.2970000000000006</v>
      </c>
      <c r="AI688">
        <v>16</v>
      </c>
      <c r="AJ688">
        <v>191</v>
      </c>
      <c r="AK688">
        <v>187</v>
      </c>
      <c r="AL688">
        <v>7.3</v>
      </c>
      <c r="AM688">
        <v>195</v>
      </c>
      <c r="AN688" t="s">
        <v>155</v>
      </c>
      <c r="AO688">
        <v>2</v>
      </c>
      <c r="AP688" s="42">
        <v>0.79145833333333337</v>
      </c>
      <c r="AQ688">
        <v>47.160997999999999</v>
      </c>
      <c r="AR688">
        <v>-88.484086000000005</v>
      </c>
      <c r="AS688">
        <v>313.10000000000002</v>
      </c>
      <c r="AT688">
        <v>39.6</v>
      </c>
      <c r="AU688">
        <v>12</v>
      </c>
      <c r="AV688">
        <v>9</v>
      </c>
      <c r="AW688" t="s">
        <v>217</v>
      </c>
      <c r="AX688">
        <v>1.3243</v>
      </c>
      <c r="AY688">
        <v>2.4081000000000001</v>
      </c>
      <c r="AZ688">
        <v>2.9161999999999999</v>
      </c>
      <c r="BA688">
        <v>14.471</v>
      </c>
      <c r="BB688">
        <v>27.78</v>
      </c>
      <c r="BC688">
        <v>1.92</v>
      </c>
      <c r="BD688">
        <v>6.5129999999999999</v>
      </c>
      <c r="BE688">
        <v>3197.605</v>
      </c>
      <c r="BF688">
        <v>1.494</v>
      </c>
      <c r="BG688">
        <v>8.032</v>
      </c>
      <c r="BH688">
        <v>13.183</v>
      </c>
      <c r="BI688">
        <v>21.215</v>
      </c>
      <c r="BJ688">
        <v>6.9809999999999999</v>
      </c>
      <c r="BK688">
        <v>11.458</v>
      </c>
      <c r="BL688">
        <v>18.439</v>
      </c>
      <c r="BM688">
        <v>0.27429999999999999</v>
      </c>
      <c r="BQ688">
        <v>2778.2420000000002</v>
      </c>
      <c r="BR688">
        <v>0.21541399999999999</v>
      </c>
      <c r="BS688">
        <v>0.218</v>
      </c>
      <c r="BT688">
        <v>4.2969999999999996E-3</v>
      </c>
      <c r="BU688">
        <v>5.1855539999999998</v>
      </c>
      <c r="BV688">
        <v>4.3818000000000001</v>
      </c>
    </row>
    <row r="689" spans="1:74" customFormat="1" x14ac:dyDescent="0.25">
      <c r="A689" s="40">
        <v>41705</v>
      </c>
      <c r="B689" s="41">
        <v>4.1559027777777778E-2</v>
      </c>
      <c r="C689">
        <v>7.819</v>
      </c>
      <c r="D689">
        <v>6.0000000000000001E-3</v>
      </c>
      <c r="E689">
        <v>60</v>
      </c>
      <c r="F689">
        <v>185.5</v>
      </c>
      <c r="G689">
        <v>298.8</v>
      </c>
      <c r="H689">
        <v>39.200000000000003</v>
      </c>
      <c r="J689">
        <v>9.57</v>
      </c>
      <c r="K689">
        <v>0.93859999999999999</v>
      </c>
      <c r="L689">
        <v>7.3391000000000002</v>
      </c>
      <c r="M689">
        <v>5.5999999999999999E-3</v>
      </c>
      <c r="N689">
        <v>174.10830000000001</v>
      </c>
      <c r="O689">
        <v>280.4461</v>
      </c>
      <c r="P689">
        <v>454.6</v>
      </c>
      <c r="Q689">
        <v>151.32570000000001</v>
      </c>
      <c r="R689">
        <v>243.74889999999999</v>
      </c>
      <c r="S689">
        <v>395.1</v>
      </c>
      <c r="T689">
        <v>39.183700000000002</v>
      </c>
      <c r="W689">
        <v>0</v>
      </c>
      <c r="X689">
        <v>8.9829000000000008</v>
      </c>
      <c r="Y689">
        <v>12</v>
      </c>
      <c r="Z689">
        <v>851</v>
      </c>
      <c r="AA689">
        <v>869</v>
      </c>
      <c r="AB689">
        <v>793</v>
      </c>
      <c r="AC689">
        <v>81</v>
      </c>
      <c r="AD689">
        <v>19.239999999999998</v>
      </c>
      <c r="AE689">
        <v>0.44</v>
      </c>
      <c r="AF689">
        <v>970</v>
      </c>
      <c r="AG689">
        <v>-2</v>
      </c>
      <c r="AH689">
        <v>8.7029999999999994</v>
      </c>
      <c r="AI689">
        <v>16</v>
      </c>
      <c r="AJ689">
        <v>191</v>
      </c>
      <c r="AK689">
        <v>187</v>
      </c>
      <c r="AL689">
        <v>7.2</v>
      </c>
      <c r="AM689">
        <v>195</v>
      </c>
      <c r="AN689" t="s">
        <v>155</v>
      </c>
      <c r="AO689">
        <v>2</v>
      </c>
      <c r="AP689" s="42">
        <v>0.7914699074074073</v>
      </c>
      <c r="AQ689">
        <v>47.161158</v>
      </c>
      <c r="AR689">
        <v>-88.484071</v>
      </c>
      <c r="AS689">
        <v>313.39999999999998</v>
      </c>
      <c r="AT689">
        <v>39.1</v>
      </c>
      <c r="AU689">
        <v>12</v>
      </c>
      <c r="AV689">
        <v>10</v>
      </c>
      <c r="AW689" t="s">
        <v>228</v>
      </c>
      <c r="AX689">
        <v>1.5595000000000001</v>
      </c>
      <c r="AY689">
        <v>2.4514</v>
      </c>
      <c r="AZ689">
        <v>3.0270999999999999</v>
      </c>
      <c r="BA689">
        <v>14.471</v>
      </c>
      <c r="BB689">
        <v>27.71</v>
      </c>
      <c r="BC689">
        <v>1.91</v>
      </c>
      <c r="BD689">
        <v>6.5410000000000004</v>
      </c>
      <c r="BE689">
        <v>3196.6219999999998</v>
      </c>
      <c r="BF689">
        <v>1.5609999999999999</v>
      </c>
      <c r="BG689">
        <v>7.9420000000000002</v>
      </c>
      <c r="BH689">
        <v>12.792</v>
      </c>
      <c r="BI689">
        <v>20.733000000000001</v>
      </c>
      <c r="BJ689">
        <v>6.9020000000000001</v>
      </c>
      <c r="BK689">
        <v>11.118</v>
      </c>
      <c r="BL689">
        <v>18.02</v>
      </c>
      <c r="BM689">
        <v>0.53600000000000003</v>
      </c>
      <c r="BQ689">
        <v>2844.87</v>
      </c>
      <c r="BR689">
        <v>0.237071</v>
      </c>
      <c r="BS689">
        <v>0.21870300000000001</v>
      </c>
      <c r="BT689">
        <v>4.0000000000000001E-3</v>
      </c>
      <c r="BU689">
        <v>5.7068919999999999</v>
      </c>
      <c r="BV689">
        <v>4.3959302999999998</v>
      </c>
    </row>
    <row r="690" spans="1:74" customFormat="1" x14ac:dyDescent="0.25">
      <c r="A690" s="40">
        <v>41705</v>
      </c>
      <c r="B690" s="41">
        <v>4.1570601851851852E-2</v>
      </c>
      <c r="C690">
        <v>7.9279999999999999</v>
      </c>
      <c r="D690">
        <v>5.5999999999999999E-3</v>
      </c>
      <c r="E690">
        <v>56.133333</v>
      </c>
      <c r="F690">
        <v>185.3</v>
      </c>
      <c r="G690">
        <v>292</v>
      </c>
      <c r="H690">
        <v>40.700000000000003</v>
      </c>
      <c r="J690">
        <v>9.6999999999999993</v>
      </c>
      <c r="K690">
        <v>0.93769999999999998</v>
      </c>
      <c r="L690">
        <v>7.4337999999999997</v>
      </c>
      <c r="M690">
        <v>5.3E-3</v>
      </c>
      <c r="N690">
        <v>173.7551</v>
      </c>
      <c r="O690">
        <v>273.80720000000002</v>
      </c>
      <c r="P690">
        <v>447.6</v>
      </c>
      <c r="Q690">
        <v>151.0187</v>
      </c>
      <c r="R690">
        <v>237.97880000000001</v>
      </c>
      <c r="S690">
        <v>389</v>
      </c>
      <c r="T690">
        <v>40.721499999999999</v>
      </c>
      <c r="W690">
        <v>0</v>
      </c>
      <c r="X690">
        <v>9.0957000000000008</v>
      </c>
      <c r="Y690">
        <v>12.1</v>
      </c>
      <c r="Z690">
        <v>851</v>
      </c>
      <c r="AA690">
        <v>869</v>
      </c>
      <c r="AB690">
        <v>792</v>
      </c>
      <c r="AC690">
        <v>81</v>
      </c>
      <c r="AD690">
        <v>19.239999999999998</v>
      </c>
      <c r="AE690">
        <v>0.44</v>
      </c>
      <c r="AF690">
        <v>970</v>
      </c>
      <c r="AG690">
        <v>-2</v>
      </c>
      <c r="AH690">
        <v>9</v>
      </c>
      <c r="AI690">
        <v>16</v>
      </c>
      <c r="AJ690">
        <v>191</v>
      </c>
      <c r="AK690">
        <v>187</v>
      </c>
      <c r="AL690">
        <v>7</v>
      </c>
      <c r="AM690">
        <v>195</v>
      </c>
      <c r="AN690" t="s">
        <v>155</v>
      </c>
      <c r="AO690">
        <v>2</v>
      </c>
      <c r="AP690" s="42">
        <v>0.79148148148148145</v>
      </c>
      <c r="AQ690">
        <v>47.161318000000001</v>
      </c>
      <c r="AR690">
        <v>-88.484057000000007</v>
      </c>
      <c r="AS690">
        <v>313.60000000000002</v>
      </c>
      <c r="AT690">
        <v>39</v>
      </c>
      <c r="AU690">
        <v>12</v>
      </c>
      <c r="AV690">
        <v>9</v>
      </c>
      <c r="AW690" t="s">
        <v>206</v>
      </c>
      <c r="AX690">
        <v>1.1081000000000001</v>
      </c>
      <c r="AY690">
        <v>1.9080999999999999</v>
      </c>
      <c r="AZ690">
        <v>2.2081</v>
      </c>
      <c r="BA690">
        <v>14.471</v>
      </c>
      <c r="BB690">
        <v>27.34</v>
      </c>
      <c r="BC690">
        <v>1.89</v>
      </c>
      <c r="BD690">
        <v>6.6440000000000001</v>
      </c>
      <c r="BE690">
        <v>3196.5459999999998</v>
      </c>
      <c r="BF690">
        <v>1.4410000000000001</v>
      </c>
      <c r="BG690">
        <v>7.8239999999999998</v>
      </c>
      <c r="BH690">
        <v>12.33</v>
      </c>
      <c r="BI690">
        <v>20.154</v>
      </c>
      <c r="BJ690">
        <v>6.8</v>
      </c>
      <c r="BK690">
        <v>10.715999999999999</v>
      </c>
      <c r="BL690">
        <v>17.516999999999999</v>
      </c>
      <c r="BM690">
        <v>0.54990000000000006</v>
      </c>
      <c r="BQ690">
        <v>2843.835</v>
      </c>
      <c r="BR690">
        <v>0.215335</v>
      </c>
      <c r="BS690">
        <v>0.22040599999999999</v>
      </c>
      <c r="BT690">
        <v>4.7029999999999997E-3</v>
      </c>
      <c r="BU690">
        <v>5.1836520000000004</v>
      </c>
      <c r="BV690">
        <v>4.4301605999999998</v>
      </c>
    </row>
    <row r="691" spans="1:74" customFormat="1" x14ac:dyDescent="0.25">
      <c r="A691" s="40">
        <v>41705</v>
      </c>
      <c r="B691" s="41">
        <v>4.1582175925925925E-2</v>
      </c>
      <c r="C691">
        <v>8.3819999999999997</v>
      </c>
      <c r="D691">
        <v>5.0000000000000001E-3</v>
      </c>
      <c r="E691">
        <v>50</v>
      </c>
      <c r="F691">
        <v>187.1</v>
      </c>
      <c r="G691">
        <v>292</v>
      </c>
      <c r="H691">
        <v>20.9</v>
      </c>
      <c r="J691">
        <v>9.76</v>
      </c>
      <c r="K691">
        <v>0.93410000000000004</v>
      </c>
      <c r="L691">
        <v>7.8292999999999999</v>
      </c>
      <c r="M691">
        <v>4.7000000000000002E-3</v>
      </c>
      <c r="N691">
        <v>174.73060000000001</v>
      </c>
      <c r="O691">
        <v>272.70909999999998</v>
      </c>
      <c r="P691">
        <v>447.4</v>
      </c>
      <c r="Q691">
        <v>152.23439999999999</v>
      </c>
      <c r="R691">
        <v>237.59829999999999</v>
      </c>
      <c r="S691">
        <v>389.8</v>
      </c>
      <c r="T691">
        <v>20.9237</v>
      </c>
      <c r="W691">
        <v>0</v>
      </c>
      <c r="X691">
        <v>9.1201000000000008</v>
      </c>
      <c r="Y691">
        <v>12.1</v>
      </c>
      <c r="Z691">
        <v>851</v>
      </c>
      <c r="AA691">
        <v>869</v>
      </c>
      <c r="AB691">
        <v>791</v>
      </c>
      <c r="AC691">
        <v>81</v>
      </c>
      <c r="AD691">
        <v>20.27</v>
      </c>
      <c r="AE691">
        <v>0.47</v>
      </c>
      <c r="AF691">
        <v>970</v>
      </c>
      <c r="AG691">
        <v>-1.3</v>
      </c>
      <c r="AH691">
        <v>9</v>
      </c>
      <c r="AI691">
        <v>16</v>
      </c>
      <c r="AJ691">
        <v>191</v>
      </c>
      <c r="AK691">
        <v>187</v>
      </c>
      <c r="AL691">
        <v>7.1</v>
      </c>
      <c r="AM691">
        <v>195</v>
      </c>
      <c r="AN691" t="s">
        <v>155</v>
      </c>
      <c r="AO691">
        <v>2</v>
      </c>
      <c r="AP691" s="42">
        <v>0.7914930555555556</v>
      </c>
      <c r="AQ691">
        <v>47.161475000000003</v>
      </c>
      <c r="AR691">
        <v>-88.484084999999993</v>
      </c>
      <c r="AS691">
        <v>314.2</v>
      </c>
      <c r="AT691">
        <v>38.700000000000003</v>
      </c>
      <c r="AU691">
        <v>12</v>
      </c>
      <c r="AV691">
        <v>9</v>
      </c>
      <c r="AW691" t="s">
        <v>230</v>
      </c>
      <c r="AX691">
        <v>1.1919</v>
      </c>
      <c r="AY691">
        <v>1.9757</v>
      </c>
      <c r="AZ691">
        <v>2.2757000000000001</v>
      </c>
      <c r="BA691">
        <v>14.471</v>
      </c>
      <c r="BB691">
        <v>25.92</v>
      </c>
      <c r="BC691">
        <v>1.79</v>
      </c>
      <c r="BD691">
        <v>7.0579999999999998</v>
      </c>
      <c r="BE691">
        <v>3196.933</v>
      </c>
      <c r="BF691">
        <v>1.214</v>
      </c>
      <c r="BG691">
        <v>7.4720000000000004</v>
      </c>
      <c r="BH691">
        <v>11.661</v>
      </c>
      <c r="BI691">
        <v>19.132999999999999</v>
      </c>
      <c r="BJ691">
        <v>6.51</v>
      </c>
      <c r="BK691">
        <v>10.16</v>
      </c>
      <c r="BL691">
        <v>16.670000000000002</v>
      </c>
      <c r="BM691">
        <v>0.26829999999999998</v>
      </c>
      <c r="BQ691">
        <v>2707.7489999999998</v>
      </c>
      <c r="BR691">
        <v>0.21165400000000001</v>
      </c>
      <c r="BS691">
        <v>0.22240599999999999</v>
      </c>
      <c r="BT691">
        <v>5.0000000000000001E-3</v>
      </c>
      <c r="BU691">
        <v>5.0950410000000002</v>
      </c>
      <c r="BV691">
        <v>4.4703606000000002</v>
      </c>
    </row>
    <row r="692" spans="1:74" customFormat="1" x14ac:dyDescent="0.25">
      <c r="A692" s="40">
        <v>41705</v>
      </c>
      <c r="B692" s="41">
        <v>4.1593750000000006E-2</v>
      </c>
      <c r="C692">
        <v>8.9489999999999998</v>
      </c>
      <c r="D692">
        <v>5.0000000000000001E-3</v>
      </c>
      <c r="E692">
        <v>50</v>
      </c>
      <c r="F692">
        <v>200.6</v>
      </c>
      <c r="G692">
        <v>294.89999999999998</v>
      </c>
      <c r="H692">
        <v>39.1</v>
      </c>
      <c r="J692">
        <v>9.7799999999999994</v>
      </c>
      <c r="K692">
        <v>0.92969999999999997</v>
      </c>
      <c r="L692">
        <v>8.3199000000000005</v>
      </c>
      <c r="M692">
        <v>4.5999999999999999E-3</v>
      </c>
      <c r="N692">
        <v>186.49199999999999</v>
      </c>
      <c r="O692">
        <v>274.1789</v>
      </c>
      <c r="P692">
        <v>460.7</v>
      </c>
      <c r="Q692">
        <v>162.25239999999999</v>
      </c>
      <c r="R692">
        <v>238.542</v>
      </c>
      <c r="S692">
        <v>400.8</v>
      </c>
      <c r="T692">
        <v>39.104199999999999</v>
      </c>
      <c r="W692">
        <v>0</v>
      </c>
      <c r="X692">
        <v>9.0919000000000008</v>
      </c>
      <c r="Y692">
        <v>12.1</v>
      </c>
      <c r="Z692">
        <v>850</v>
      </c>
      <c r="AA692">
        <v>868</v>
      </c>
      <c r="AB692">
        <v>791</v>
      </c>
      <c r="AC692">
        <v>81</v>
      </c>
      <c r="AD692">
        <v>19.670000000000002</v>
      </c>
      <c r="AE692">
        <v>0.45</v>
      </c>
      <c r="AF692">
        <v>970</v>
      </c>
      <c r="AG692">
        <v>-1.7</v>
      </c>
      <c r="AH692">
        <v>9</v>
      </c>
      <c r="AI692">
        <v>16</v>
      </c>
      <c r="AJ692">
        <v>191</v>
      </c>
      <c r="AK692">
        <v>187</v>
      </c>
      <c r="AL692">
        <v>7.1</v>
      </c>
      <c r="AM692">
        <v>195</v>
      </c>
      <c r="AN692" t="s">
        <v>155</v>
      </c>
      <c r="AO692">
        <v>2</v>
      </c>
      <c r="AP692" s="42">
        <v>0.79150462962962964</v>
      </c>
      <c r="AQ692">
        <v>47.161631</v>
      </c>
      <c r="AR692">
        <v>-88.484106999999995</v>
      </c>
      <c r="AS692">
        <v>314.5</v>
      </c>
      <c r="AT692">
        <v>38.700000000000003</v>
      </c>
      <c r="AU692">
        <v>12</v>
      </c>
      <c r="AV692">
        <v>9</v>
      </c>
      <c r="AW692" t="s">
        <v>230</v>
      </c>
      <c r="AX692">
        <v>1.1081000000000001</v>
      </c>
      <c r="AY692">
        <v>1.7404999999999999</v>
      </c>
      <c r="AZ692">
        <v>2.0405000000000002</v>
      </c>
      <c r="BA692">
        <v>14.471</v>
      </c>
      <c r="BB692">
        <v>24.33</v>
      </c>
      <c r="BC692">
        <v>1.68</v>
      </c>
      <c r="BD692">
        <v>7.5579999999999998</v>
      </c>
      <c r="BE692">
        <v>3195.4430000000002</v>
      </c>
      <c r="BF692">
        <v>1.1359999999999999</v>
      </c>
      <c r="BG692">
        <v>7.5010000000000003</v>
      </c>
      <c r="BH692">
        <v>11.028</v>
      </c>
      <c r="BI692">
        <v>18.529</v>
      </c>
      <c r="BJ692">
        <v>6.5259999999999998</v>
      </c>
      <c r="BK692">
        <v>9.5939999999999994</v>
      </c>
      <c r="BL692">
        <v>16.12</v>
      </c>
      <c r="BM692">
        <v>0.47170000000000001</v>
      </c>
      <c r="BQ692">
        <v>2539.0140000000001</v>
      </c>
      <c r="BR692">
        <v>0.249338</v>
      </c>
      <c r="BS692">
        <v>0.225109</v>
      </c>
      <c r="BT692">
        <v>5.0000000000000001E-3</v>
      </c>
      <c r="BU692">
        <v>6.0021899999999997</v>
      </c>
      <c r="BV692">
        <v>4.5246909000000004</v>
      </c>
    </row>
    <row r="693" spans="1:74" customFormat="1" x14ac:dyDescent="0.25">
      <c r="A693" s="40">
        <v>41705</v>
      </c>
      <c r="B693" s="41">
        <v>4.1605324074074072E-2</v>
      </c>
      <c r="C693">
        <v>9.3610000000000007</v>
      </c>
      <c r="D693">
        <v>5.0000000000000001E-3</v>
      </c>
      <c r="E693">
        <v>50</v>
      </c>
      <c r="F693">
        <v>217.4</v>
      </c>
      <c r="G693">
        <v>295</v>
      </c>
      <c r="H693">
        <v>11.9</v>
      </c>
      <c r="J693">
        <v>9.48</v>
      </c>
      <c r="K693">
        <v>0.92659999999999998</v>
      </c>
      <c r="L693">
        <v>8.6743000000000006</v>
      </c>
      <c r="M693">
        <v>4.5999999999999999E-3</v>
      </c>
      <c r="N693">
        <v>201.41630000000001</v>
      </c>
      <c r="O693">
        <v>273.3451</v>
      </c>
      <c r="P693">
        <v>474.8</v>
      </c>
      <c r="Q693">
        <v>175.06039999999999</v>
      </c>
      <c r="R693">
        <v>237.5771</v>
      </c>
      <c r="S693">
        <v>412.6</v>
      </c>
      <c r="T693">
        <v>11.939399999999999</v>
      </c>
      <c r="W693">
        <v>0</v>
      </c>
      <c r="X693">
        <v>8.7795000000000005</v>
      </c>
      <c r="Y693">
        <v>12.1</v>
      </c>
      <c r="Z693">
        <v>850</v>
      </c>
      <c r="AA693">
        <v>867</v>
      </c>
      <c r="AB693">
        <v>793</v>
      </c>
      <c r="AC693">
        <v>81</v>
      </c>
      <c r="AD693">
        <v>19.239999999999998</v>
      </c>
      <c r="AE693">
        <v>0.44</v>
      </c>
      <c r="AF693">
        <v>970</v>
      </c>
      <c r="AG693">
        <v>-2</v>
      </c>
      <c r="AH693">
        <v>9</v>
      </c>
      <c r="AI693">
        <v>16</v>
      </c>
      <c r="AJ693">
        <v>191</v>
      </c>
      <c r="AK693">
        <v>187</v>
      </c>
      <c r="AL693">
        <v>7</v>
      </c>
      <c r="AM693">
        <v>195</v>
      </c>
      <c r="AN693" t="s">
        <v>155</v>
      </c>
      <c r="AO693">
        <v>2</v>
      </c>
      <c r="AP693" s="42">
        <v>0.79151620370370368</v>
      </c>
      <c r="AQ693">
        <v>47.161788000000001</v>
      </c>
      <c r="AR693">
        <v>-88.484162999999995</v>
      </c>
      <c r="AS693">
        <v>314.8</v>
      </c>
      <c r="AT693">
        <v>38.9</v>
      </c>
      <c r="AU693">
        <v>12</v>
      </c>
      <c r="AV693">
        <v>9</v>
      </c>
      <c r="AW693" t="s">
        <v>230</v>
      </c>
      <c r="AX693">
        <v>1.1838</v>
      </c>
      <c r="AY693">
        <v>2.1271</v>
      </c>
      <c r="AZ693">
        <v>2.4270999999999998</v>
      </c>
      <c r="BA693">
        <v>14.471</v>
      </c>
      <c r="BB693">
        <v>23.31</v>
      </c>
      <c r="BC693">
        <v>1.61</v>
      </c>
      <c r="BD693">
        <v>7.923</v>
      </c>
      <c r="BE693">
        <v>3195.962</v>
      </c>
      <c r="BF693">
        <v>1.0860000000000001</v>
      </c>
      <c r="BG693">
        <v>7.7709999999999999</v>
      </c>
      <c r="BH693">
        <v>10.547000000000001</v>
      </c>
      <c r="BI693">
        <v>18.318000000000001</v>
      </c>
      <c r="BJ693">
        <v>6.7549999999999999</v>
      </c>
      <c r="BK693">
        <v>9.1669999999999998</v>
      </c>
      <c r="BL693">
        <v>15.920999999999999</v>
      </c>
      <c r="BM693">
        <v>0.13819999999999999</v>
      </c>
      <c r="BQ693">
        <v>2352</v>
      </c>
      <c r="BR693">
        <v>0.26721800000000001</v>
      </c>
      <c r="BS693">
        <v>0.225297</v>
      </c>
      <c r="BT693">
        <v>5.0000000000000001E-3</v>
      </c>
      <c r="BU693">
        <v>6.4326059999999998</v>
      </c>
      <c r="BV693">
        <v>4.5284696999999996</v>
      </c>
    </row>
    <row r="694" spans="1:74" customFormat="1" x14ac:dyDescent="0.25">
      <c r="A694" s="40">
        <v>41705</v>
      </c>
      <c r="B694" s="41">
        <v>4.1616898148148153E-2</v>
      </c>
      <c r="C694">
        <v>9.5299999999999994</v>
      </c>
      <c r="D694">
        <v>2.8999999999999998E-3</v>
      </c>
      <c r="E694">
        <v>28.531645999999999</v>
      </c>
      <c r="F694">
        <v>234.8</v>
      </c>
      <c r="G694">
        <v>293.2</v>
      </c>
      <c r="H694">
        <v>18.100000000000001</v>
      </c>
      <c r="J694">
        <v>9.06</v>
      </c>
      <c r="K694">
        <v>0.9254</v>
      </c>
      <c r="L694">
        <v>8.8186999999999998</v>
      </c>
      <c r="M694">
        <v>2.5999999999999999E-3</v>
      </c>
      <c r="N694">
        <v>217.3135</v>
      </c>
      <c r="O694">
        <v>271.28660000000002</v>
      </c>
      <c r="P694">
        <v>488.6</v>
      </c>
      <c r="Q694">
        <v>188.87739999999999</v>
      </c>
      <c r="R694">
        <v>235.78800000000001</v>
      </c>
      <c r="S694">
        <v>424.7</v>
      </c>
      <c r="T694">
        <v>18.056699999999999</v>
      </c>
      <c r="W694">
        <v>0</v>
      </c>
      <c r="X694">
        <v>8.3841999999999999</v>
      </c>
      <c r="Y694">
        <v>12.1</v>
      </c>
      <c r="Z694">
        <v>851</v>
      </c>
      <c r="AA694">
        <v>867</v>
      </c>
      <c r="AB694">
        <v>796</v>
      </c>
      <c r="AC694">
        <v>81</v>
      </c>
      <c r="AD694">
        <v>19.239999999999998</v>
      </c>
      <c r="AE694">
        <v>0.44</v>
      </c>
      <c r="AF694">
        <v>970</v>
      </c>
      <c r="AG694">
        <v>-2</v>
      </c>
      <c r="AH694">
        <v>9</v>
      </c>
      <c r="AI694">
        <v>16</v>
      </c>
      <c r="AJ694">
        <v>191</v>
      </c>
      <c r="AK694">
        <v>187</v>
      </c>
      <c r="AL694">
        <v>7.1</v>
      </c>
      <c r="AM694">
        <v>195</v>
      </c>
      <c r="AN694" t="s">
        <v>155</v>
      </c>
      <c r="AO694">
        <v>2</v>
      </c>
      <c r="AP694" s="42">
        <v>0.79152777777777772</v>
      </c>
      <c r="AQ694">
        <v>47.161945000000003</v>
      </c>
      <c r="AR694">
        <v>-88.484229999999997</v>
      </c>
      <c r="AS694">
        <v>314.89999999999998</v>
      </c>
      <c r="AT694">
        <v>39.6</v>
      </c>
      <c r="AU694">
        <v>12</v>
      </c>
      <c r="AV694">
        <v>9</v>
      </c>
      <c r="AW694" t="s">
        <v>230</v>
      </c>
      <c r="AX694">
        <v>1.0081</v>
      </c>
      <c r="AY694">
        <v>1.3243</v>
      </c>
      <c r="AZ694">
        <v>1.6243000000000001</v>
      </c>
      <c r="BA694">
        <v>14.471</v>
      </c>
      <c r="BB694">
        <v>22.92</v>
      </c>
      <c r="BC694">
        <v>1.58</v>
      </c>
      <c r="BD694">
        <v>8.0660000000000007</v>
      </c>
      <c r="BE694">
        <v>3196.259</v>
      </c>
      <c r="BF694">
        <v>0.60899999999999999</v>
      </c>
      <c r="BG694">
        <v>8.2479999999999993</v>
      </c>
      <c r="BH694">
        <v>10.297000000000001</v>
      </c>
      <c r="BI694">
        <v>18.545000000000002</v>
      </c>
      <c r="BJ694">
        <v>7.1689999999999996</v>
      </c>
      <c r="BK694">
        <v>8.9489999999999998</v>
      </c>
      <c r="BL694">
        <v>16.117999999999999</v>
      </c>
      <c r="BM694">
        <v>0.20549999999999999</v>
      </c>
      <c r="BQ694">
        <v>2209.5239999999999</v>
      </c>
      <c r="BR694">
        <v>0.31188300000000002</v>
      </c>
      <c r="BS694">
        <v>0.22359399999999999</v>
      </c>
      <c r="BT694">
        <v>5.0000000000000001E-3</v>
      </c>
      <c r="BU694">
        <v>7.5078040000000001</v>
      </c>
      <c r="BV694">
        <v>4.4942393999999997</v>
      </c>
    </row>
    <row r="695" spans="1:74" customFormat="1" x14ac:dyDescent="0.25">
      <c r="A695" s="40">
        <v>41705</v>
      </c>
      <c r="B695" s="41">
        <v>4.1628472222222219E-2</v>
      </c>
      <c r="C695">
        <v>9.532</v>
      </c>
      <c r="D695">
        <v>2.5999999999999999E-3</v>
      </c>
      <c r="E695">
        <v>25.676369999999999</v>
      </c>
      <c r="F695">
        <v>241.4</v>
      </c>
      <c r="G695">
        <v>290.10000000000002</v>
      </c>
      <c r="H695">
        <v>18.3</v>
      </c>
      <c r="J695">
        <v>8.64</v>
      </c>
      <c r="K695">
        <v>0.9254</v>
      </c>
      <c r="L695">
        <v>8.8210999999999995</v>
      </c>
      <c r="M695">
        <v>2.3999999999999998E-3</v>
      </c>
      <c r="N695">
        <v>223.4246</v>
      </c>
      <c r="O695">
        <v>268.5043</v>
      </c>
      <c r="P695">
        <v>491.9</v>
      </c>
      <c r="Q695">
        <v>194.18879999999999</v>
      </c>
      <c r="R695">
        <v>233.36969999999999</v>
      </c>
      <c r="S695">
        <v>427.6</v>
      </c>
      <c r="T695">
        <v>18.343800000000002</v>
      </c>
      <c r="W695">
        <v>0</v>
      </c>
      <c r="X695">
        <v>7.9926000000000004</v>
      </c>
      <c r="Y695">
        <v>12.1</v>
      </c>
      <c r="Z695">
        <v>850</v>
      </c>
      <c r="AA695">
        <v>867</v>
      </c>
      <c r="AB695">
        <v>798</v>
      </c>
      <c r="AC695">
        <v>81</v>
      </c>
      <c r="AD695">
        <v>19.239999999999998</v>
      </c>
      <c r="AE695">
        <v>0.44</v>
      </c>
      <c r="AF695">
        <v>970</v>
      </c>
      <c r="AG695">
        <v>-2</v>
      </c>
      <c r="AH695">
        <v>9</v>
      </c>
      <c r="AI695">
        <v>16</v>
      </c>
      <c r="AJ695">
        <v>191</v>
      </c>
      <c r="AK695">
        <v>187</v>
      </c>
      <c r="AL695">
        <v>7.3</v>
      </c>
      <c r="AM695">
        <v>195</v>
      </c>
      <c r="AN695" t="s">
        <v>155</v>
      </c>
      <c r="AO695">
        <v>2</v>
      </c>
      <c r="AP695" s="42">
        <v>0.79153935185185187</v>
      </c>
      <c r="AQ695">
        <v>47.162109000000001</v>
      </c>
      <c r="AR695">
        <v>-88.484268</v>
      </c>
      <c r="AS695">
        <v>315.2</v>
      </c>
      <c r="AT695">
        <v>40.200000000000003</v>
      </c>
      <c r="AU695">
        <v>12</v>
      </c>
      <c r="AV695">
        <v>9</v>
      </c>
      <c r="AW695" t="s">
        <v>230</v>
      </c>
      <c r="AX695">
        <v>1.1080920000000001</v>
      </c>
      <c r="AY695">
        <v>1.5514490000000001</v>
      </c>
      <c r="AZ695">
        <v>1.9080919999999999</v>
      </c>
      <c r="BA695">
        <v>14.471</v>
      </c>
      <c r="BB695">
        <v>22.91</v>
      </c>
      <c r="BC695">
        <v>1.58</v>
      </c>
      <c r="BD695">
        <v>8.0609999999999999</v>
      </c>
      <c r="BE695">
        <v>3196.3409999999999</v>
      </c>
      <c r="BF695">
        <v>0.54800000000000004</v>
      </c>
      <c r="BG695">
        <v>8.4779999999999998</v>
      </c>
      <c r="BH695">
        <v>10.189</v>
      </c>
      <c r="BI695">
        <v>18.667000000000002</v>
      </c>
      <c r="BJ695">
        <v>7.3689999999999998</v>
      </c>
      <c r="BK695">
        <v>8.8550000000000004</v>
      </c>
      <c r="BL695">
        <v>16.224</v>
      </c>
      <c r="BM695">
        <v>0.20880000000000001</v>
      </c>
      <c r="BQ695">
        <v>2105.817</v>
      </c>
      <c r="BR695">
        <v>0.36514999999999997</v>
      </c>
      <c r="BS695">
        <v>0.223</v>
      </c>
      <c r="BT695">
        <v>5.0000000000000001E-3</v>
      </c>
      <c r="BU695">
        <v>8.7900729999999996</v>
      </c>
      <c r="BV695">
        <v>4.4823000000000004</v>
      </c>
    </row>
    <row r="696" spans="1:74" customFormat="1" x14ac:dyDescent="0.25">
      <c r="A696" s="40">
        <v>41705</v>
      </c>
      <c r="B696" s="41">
        <v>4.16400462962963E-2</v>
      </c>
      <c r="C696">
        <v>9.5489999999999995</v>
      </c>
      <c r="D696">
        <v>3.0000000000000001E-3</v>
      </c>
      <c r="E696">
        <v>30</v>
      </c>
      <c r="F696">
        <v>246</v>
      </c>
      <c r="G696">
        <v>285</v>
      </c>
      <c r="H696">
        <v>10</v>
      </c>
      <c r="J696">
        <v>8.2799999999999994</v>
      </c>
      <c r="K696">
        <v>0.92530000000000001</v>
      </c>
      <c r="L696">
        <v>8.8361999999999998</v>
      </c>
      <c r="M696">
        <v>2.8E-3</v>
      </c>
      <c r="N696">
        <v>227.6448</v>
      </c>
      <c r="O696">
        <v>263.71550000000002</v>
      </c>
      <c r="P696">
        <v>491.4</v>
      </c>
      <c r="Q696">
        <v>197.85679999999999</v>
      </c>
      <c r="R696">
        <v>229.20760000000001</v>
      </c>
      <c r="S696">
        <v>427.1</v>
      </c>
      <c r="T696">
        <v>10</v>
      </c>
      <c r="W696">
        <v>0</v>
      </c>
      <c r="X696">
        <v>7.6600999999999999</v>
      </c>
      <c r="Y696">
        <v>12</v>
      </c>
      <c r="Z696">
        <v>850</v>
      </c>
      <c r="AA696">
        <v>868</v>
      </c>
      <c r="AB696">
        <v>799</v>
      </c>
      <c r="AC696">
        <v>81</v>
      </c>
      <c r="AD696">
        <v>19.239999999999998</v>
      </c>
      <c r="AE696">
        <v>0.44</v>
      </c>
      <c r="AF696">
        <v>970</v>
      </c>
      <c r="AG696">
        <v>-2</v>
      </c>
      <c r="AH696">
        <v>9</v>
      </c>
      <c r="AI696">
        <v>16</v>
      </c>
      <c r="AJ696">
        <v>191</v>
      </c>
      <c r="AK696">
        <v>187</v>
      </c>
      <c r="AL696">
        <v>7.4</v>
      </c>
      <c r="AM696">
        <v>195</v>
      </c>
      <c r="AN696" t="s">
        <v>155</v>
      </c>
      <c r="AO696">
        <v>1</v>
      </c>
      <c r="AP696" s="42">
        <v>0.79155092592592602</v>
      </c>
      <c r="AQ696">
        <v>47.162277000000003</v>
      </c>
      <c r="AR696">
        <v>-88.484261000000004</v>
      </c>
      <c r="AS696">
        <v>315.5</v>
      </c>
      <c r="AT696">
        <v>40.6</v>
      </c>
      <c r="AU696">
        <v>12</v>
      </c>
      <c r="AV696">
        <v>9</v>
      </c>
      <c r="AW696" t="s">
        <v>230</v>
      </c>
      <c r="AX696">
        <v>1.1919919999999999</v>
      </c>
      <c r="AY696">
        <v>1.008008</v>
      </c>
      <c r="AZ696">
        <v>2</v>
      </c>
      <c r="BA696">
        <v>14.471</v>
      </c>
      <c r="BB696">
        <v>22.88</v>
      </c>
      <c r="BC696">
        <v>1.58</v>
      </c>
      <c r="BD696">
        <v>8.0709999999999997</v>
      </c>
      <c r="BE696">
        <v>3196.4769999999999</v>
      </c>
      <c r="BF696">
        <v>0.63900000000000001</v>
      </c>
      <c r="BG696">
        <v>8.6240000000000006</v>
      </c>
      <c r="BH696">
        <v>9.99</v>
      </c>
      <c r="BI696">
        <v>18.614000000000001</v>
      </c>
      <c r="BJ696">
        <v>7.4950000000000001</v>
      </c>
      <c r="BK696">
        <v>8.6829999999999998</v>
      </c>
      <c r="BL696">
        <v>16.178000000000001</v>
      </c>
      <c r="BM696">
        <v>0.11360000000000001</v>
      </c>
      <c r="BQ696">
        <v>2014.8330000000001</v>
      </c>
      <c r="BR696">
        <v>0.37859399999999999</v>
      </c>
      <c r="BS696">
        <v>0.220891</v>
      </c>
      <c r="BT696">
        <v>4.2969999999999996E-3</v>
      </c>
      <c r="BU696">
        <v>9.1137040000000002</v>
      </c>
      <c r="BV696">
        <v>4.4399091000000004</v>
      </c>
    </row>
    <row r="697" spans="1:74" customFormat="1" x14ac:dyDescent="0.25">
      <c r="A697" s="40">
        <v>41705</v>
      </c>
      <c r="B697" s="41">
        <v>4.1651620370370367E-2</v>
      </c>
      <c r="C697">
        <v>9.6630000000000003</v>
      </c>
      <c r="D697">
        <v>2.8E-3</v>
      </c>
      <c r="E697">
        <v>27.578512</v>
      </c>
      <c r="F697">
        <v>248.3</v>
      </c>
      <c r="G697">
        <v>285</v>
      </c>
      <c r="H697">
        <v>38.4</v>
      </c>
      <c r="J697">
        <v>8.1</v>
      </c>
      <c r="K697">
        <v>0.9244</v>
      </c>
      <c r="L697">
        <v>8.9323999999999995</v>
      </c>
      <c r="M697">
        <v>2.5000000000000001E-3</v>
      </c>
      <c r="N697">
        <v>229.49850000000001</v>
      </c>
      <c r="O697">
        <v>263.41230000000002</v>
      </c>
      <c r="P697">
        <v>492.9</v>
      </c>
      <c r="Q697">
        <v>199.46799999999999</v>
      </c>
      <c r="R697">
        <v>228.94409999999999</v>
      </c>
      <c r="S697">
        <v>428.4</v>
      </c>
      <c r="T697">
        <v>38.357700000000001</v>
      </c>
      <c r="W697">
        <v>0</v>
      </c>
      <c r="X697">
        <v>7.4877000000000002</v>
      </c>
      <c r="Y697">
        <v>12.1</v>
      </c>
      <c r="Z697">
        <v>851</v>
      </c>
      <c r="AA697">
        <v>868</v>
      </c>
      <c r="AB697">
        <v>798</v>
      </c>
      <c r="AC697">
        <v>81</v>
      </c>
      <c r="AD697">
        <v>19.239999999999998</v>
      </c>
      <c r="AE697">
        <v>0.44</v>
      </c>
      <c r="AF697">
        <v>970</v>
      </c>
      <c r="AG697">
        <v>-2</v>
      </c>
      <c r="AH697">
        <v>9</v>
      </c>
      <c r="AI697">
        <v>16</v>
      </c>
      <c r="AJ697">
        <v>191</v>
      </c>
      <c r="AK697">
        <v>186.3</v>
      </c>
      <c r="AL697">
        <v>7.3</v>
      </c>
      <c r="AM697">
        <v>195</v>
      </c>
      <c r="AN697" t="s">
        <v>155</v>
      </c>
      <c r="AO697">
        <v>1</v>
      </c>
      <c r="AP697" s="42">
        <v>0.79156249999999995</v>
      </c>
      <c r="AQ697">
        <v>47.162446000000003</v>
      </c>
      <c r="AR697">
        <v>-88.484251</v>
      </c>
      <c r="AS697">
        <v>315.7</v>
      </c>
      <c r="AT697">
        <v>41.5</v>
      </c>
      <c r="AU697">
        <v>12</v>
      </c>
      <c r="AV697">
        <v>9</v>
      </c>
      <c r="AW697" t="s">
        <v>230</v>
      </c>
      <c r="AX697">
        <v>1.1162000000000001</v>
      </c>
      <c r="AY697">
        <v>1.0919000000000001</v>
      </c>
      <c r="AZ697">
        <v>2.0081000000000002</v>
      </c>
      <c r="BA697">
        <v>14.471</v>
      </c>
      <c r="BB697">
        <v>22.61</v>
      </c>
      <c r="BC697">
        <v>1.56</v>
      </c>
      <c r="BD697">
        <v>8.1769999999999996</v>
      </c>
      <c r="BE697">
        <v>3195.3989999999999</v>
      </c>
      <c r="BF697">
        <v>0.57999999999999996</v>
      </c>
      <c r="BG697">
        <v>8.5969999999999995</v>
      </c>
      <c r="BH697">
        <v>9.8680000000000003</v>
      </c>
      <c r="BI697">
        <v>18.465</v>
      </c>
      <c r="BJ697">
        <v>7.4720000000000004</v>
      </c>
      <c r="BK697">
        <v>8.577</v>
      </c>
      <c r="BL697">
        <v>16.048999999999999</v>
      </c>
      <c r="BM697">
        <v>0.43099999999999999</v>
      </c>
      <c r="BQ697">
        <v>1947.6130000000001</v>
      </c>
      <c r="BR697">
        <v>0.343553</v>
      </c>
      <c r="BS697">
        <v>0.222109</v>
      </c>
      <c r="BT697">
        <v>4.0000000000000001E-3</v>
      </c>
      <c r="BU697">
        <v>8.2701799999999999</v>
      </c>
      <c r="BV697">
        <v>4.4643908999999997</v>
      </c>
    </row>
    <row r="698" spans="1:74" customFormat="1" x14ac:dyDescent="0.25">
      <c r="A698" s="40">
        <v>41705</v>
      </c>
      <c r="B698" s="41">
        <v>4.1663194444444447E-2</v>
      </c>
      <c r="C698">
        <v>9.5210000000000008</v>
      </c>
      <c r="D698">
        <v>2.0999999999999999E-3</v>
      </c>
      <c r="E698">
        <v>20.6934</v>
      </c>
      <c r="F698">
        <v>260.5</v>
      </c>
      <c r="G698">
        <v>271.7</v>
      </c>
      <c r="H698">
        <v>12.2</v>
      </c>
      <c r="J698">
        <v>7.98</v>
      </c>
      <c r="K698">
        <v>0.92549999999999999</v>
      </c>
      <c r="L698">
        <v>8.8117000000000001</v>
      </c>
      <c r="M698">
        <v>1.9E-3</v>
      </c>
      <c r="N698">
        <v>241.07339999999999</v>
      </c>
      <c r="O698">
        <v>251.49600000000001</v>
      </c>
      <c r="P698">
        <v>492.6</v>
      </c>
      <c r="Q698">
        <v>209.5352</v>
      </c>
      <c r="R698">
        <v>218.5942</v>
      </c>
      <c r="S698">
        <v>428.1</v>
      </c>
      <c r="T698">
        <v>12.1609</v>
      </c>
      <c r="W698">
        <v>0</v>
      </c>
      <c r="X698">
        <v>7.3853</v>
      </c>
      <c r="Y698">
        <v>12</v>
      </c>
      <c r="Z698">
        <v>850</v>
      </c>
      <c r="AA698">
        <v>867</v>
      </c>
      <c r="AB698">
        <v>793</v>
      </c>
      <c r="AC698">
        <v>81</v>
      </c>
      <c r="AD698">
        <v>19.25</v>
      </c>
      <c r="AE698">
        <v>0.44</v>
      </c>
      <c r="AF698">
        <v>969</v>
      </c>
      <c r="AG698">
        <v>-2</v>
      </c>
      <c r="AH698">
        <v>9</v>
      </c>
      <c r="AI698">
        <v>16</v>
      </c>
      <c r="AJ698">
        <v>191</v>
      </c>
      <c r="AK698">
        <v>186</v>
      </c>
      <c r="AL698">
        <v>7.3</v>
      </c>
      <c r="AM698">
        <v>195</v>
      </c>
      <c r="AN698" t="s">
        <v>155</v>
      </c>
      <c r="AO698">
        <v>1</v>
      </c>
      <c r="AP698" s="42">
        <v>0.7915740740740741</v>
      </c>
      <c r="AQ698">
        <v>47.162623000000004</v>
      </c>
      <c r="AR698">
        <v>-88.484244000000004</v>
      </c>
      <c r="AS698">
        <v>316</v>
      </c>
      <c r="AT698">
        <v>42.4</v>
      </c>
      <c r="AU698">
        <v>12</v>
      </c>
      <c r="AV698">
        <v>9</v>
      </c>
      <c r="AW698" t="s">
        <v>230</v>
      </c>
      <c r="AX698">
        <v>1.3081</v>
      </c>
      <c r="AY698">
        <v>1.0648</v>
      </c>
      <c r="AZ698">
        <v>2.1566999999999998</v>
      </c>
      <c r="BA698">
        <v>14.471</v>
      </c>
      <c r="BB698">
        <v>22.94</v>
      </c>
      <c r="BC698">
        <v>1.59</v>
      </c>
      <c r="BD698">
        <v>8.048</v>
      </c>
      <c r="BE698">
        <v>3196.748</v>
      </c>
      <c r="BF698">
        <v>0.442</v>
      </c>
      <c r="BG698">
        <v>9.1590000000000007</v>
      </c>
      <c r="BH698">
        <v>9.5549999999999997</v>
      </c>
      <c r="BI698">
        <v>18.713000000000001</v>
      </c>
      <c r="BJ698">
        <v>7.9610000000000003</v>
      </c>
      <c r="BK698">
        <v>8.3049999999999997</v>
      </c>
      <c r="BL698">
        <v>16.265000000000001</v>
      </c>
      <c r="BM698">
        <v>0.1386</v>
      </c>
      <c r="BQ698">
        <v>1948.1079999999999</v>
      </c>
      <c r="BR698">
        <v>0.39016099999999998</v>
      </c>
      <c r="BS698">
        <v>0.22229699999999999</v>
      </c>
      <c r="BT698">
        <v>4.0000000000000001E-3</v>
      </c>
      <c r="BU698">
        <v>9.3921510000000001</v>
      </c>
      <c r="BV698">
        <v>4.4681696999999998</v>
      </c>
    </row>
    <row r="699" spans="1:74" customFormat="1" x14ac:dyDescent="0.25">
      <c r="A699" s="40">
        <v>41705</v>
      </c>
      <c r="B699" s="41">
        <v>8.101851851851852E-6</v>
      </c>
      <c r="C699">
        <v>9.4710000000000001</v>
      </c>
      <c r="D699">
        <v>2.8999999999999998E-3</v>
      </c>
      <c r="E699">
        <v>29.047619000000001</v>
      </c>
      <c r="F699">
        <v>266.7</v>
      </c>
      <c r="G699">
        <v>265.7</v>
      </c>
      <c r="H699">
        <v>18.899999999999999</v>
      </c>
      <c r="J699">
        <v>7.83</v>
      </c>
      <c r="K699">
        <v>0.92589999999999995</v>
      </c>
      <c r="L699">
        <v>8.7690999999999999</v>
      </c>
      <c r="M699">
        <v>2.7000000000000001E-3</v>
      </c>
      <c r="N699">
        <v>246.9367</v>
      </c>
      <c r="O699">
        <v>246.01079999999999</v>
      </c>
      <c r="P699">
        <v>492.9</v>
      </c>
      <c r="Q699">
        <v>214.6344</v>
      </c>
      <c r="R699">
        <v>213.8296</v>
      </c>
      <c r="S699">
        <v>428.5</v>
      </c>
      <c r="T699">
        <v>18.909099999999999</v>
      </c>
      <c r="W699">
        <v>0</v>
      </c>
      <c r="X699">
        <v>7.2506000000000004</v>
      </c>
      <c r="Y699">
        <v>12</v>
      </c>
      <c r="Z699">
        <v>850</v>
      </c>
      <c r="AA699">
        <v>868</v>
      </c>
      <c r="AB699">
        <v>793</v>
      </c>
      <c r="AC699">
        <v>81</v>
      </c>
      <c r="AD699">
        <v>19.260000000000002</v>
      </c>
      <c r="AE699">
        <v>0.44</v>
      </c>
      <c r="AF699">
        <v>969</v>
      </c>
      <c r="AG699">
        <v>-2</v>
      </c>
      <c r="AH699">
        <v>9</v>
      </c>
      <c r="AI699">
        <v>16</v>
      </c>
      <c r="AJ699">
        <v>191</v>
      </c>
      <c r="AK699">
        <v>186</v>
      </c>
      <c r="AL699">
        <v>7.3</v>
      </c>
      <c r="AM699">
        <v>195</v>
      </c>
      <c r="AN699" t="s">
        <v>155</v>
      </c>
      <c r="AO699">
        <v>1</v>
      </c>
      <c r="AP699" s="42">
        <v>0.79158564814814814</v>
      </c>
      <c r="AQ699">
        <v>47.162804999999999</v>
      </c>
      <c r="AR699">
        <v>-88.484258999999994</v>
      </c>
      <c r="AS699">
        <v>316.89999999999998</v>
      </c>
      <c r="AT699">
        <v>43.6</v>
      </c>
      <c r="AU699">
        <v>12</v>
      </c>
      <c r="AV699">
        <v>9</v>
      </c>
      <c r="AW699" t="s">
        <v>230</v>
      </c>
      <c r="AX699">
        <v>1.4</v>
      </c>
      <c r="AY699">
        <v>1.8486</v>
      </c>
      <c r="AZ699">
        <v>2.8405</v>
      </c>
      <c r="BA699">
        <v>14.471</v>
      </c>
      <c r="BB699">
        <v>23.06</v>
      </c>
      <c r="BC699">
        <v>1.59</v>
      </c>
      <c r="BD699">
        <v>8.0050000000000008</v>
      </c>
      <c r="BE699">
        <v>3196.2829999999999</v>
      </c>
      <c r="BF699">
        <v>0.624</v>
      </c>
      <c r="BG699">
        <v>9.4260000000000002</v>
      </c>
      <c r="BH699">
        <v>9.39</v>
      </c>
      <c r="BI699">
        <v>18.815999999999999</v>
      </c>
      <c r="BJ699">
        <v>8.1929999999999996</v>
      </c>
      <c r="BK699">
        <v>8.1620000000000008</v>
      </c>
      <c r="BL699">
        <v>16.355</v>
      </c>
      <c r="BM699">
        <v>0.2165</v>
      </c>
      <c r="BQ699">
        <v>1921.604</v>
      </c>
      <c r="BR699">
        <v>0.375226</v>
      </c>
      <c r="BS699">
        <v>0.22340599999999999</v>
      </c>
      <c r="BT699">
        <v>4.7029999999999997E-3</v>
      </c>
      <c r="BU699">
        <v>9.0326280000000008</v>
      </c>
      <c r="BV699">
        <v>4.4904605999999996</v>
      </c>
    </row>
    <row r="700" spans="1:74" customFormat="1" x14ac:dyDescent="0.25">
      <c r="A700" s="40">
        <v>41705</v>
      </c>
      <c r="B700" s="41">
        <v>1.9675925925925925E-5</v>
      </c>
      <c r="C700">
        <v>9.3529999999999998</v>
      </c>
      <c r="D700">
        <v>3.0000000000000001E-3</v>
      </c>
      <c r="E700">
        <v>30</v>
      </c>
      <c r="F700">
        <v>266.89999999999998</v>
      </c>
      <c r="G700">
        <v>265.89999999999998</v>
      </c>
      <c r="H700">
        <v>22.5</v>
      </c>
      <c r="J700">
        <v>7.8</v>
      </c>
      <c r="K700">
        <v>0.92669999999999997</v>
      </c>
      <c r="L700">
        <v>8.6675000000000004</v>
      </c>
      <c r="M700">
        <v>2.8E-3</v>
      </c>
      <c r="N700">
        <v>247.33600000000001</v>
      </c>
      <c r="O700">
        <v>246.39169999999999</v>
      </c>
      <c r="P700">
        <v>493.7</v>
      </c>
      <c r="Q700">
        <v>215.50210000000001</v>
      </c>
      <c r="R700">
        <v>214.67930000000001</v>
      </c>
      <c r="S700">
        <v>430.2</v>
      </c>
      <c r="T700">
        <v>22.5078</v>
      </c>
      <c r="W700">
        <v>0</v>
      </c>
      <c r="X700">
        <v>7.2281000000000004</v>
      </c>
      <c r="Y700">
        <v>12</v>
      </c>
      <c r="Z700">
        <v>850</v>
      </c>
      <c r="AA700">
        <v>867</v>
      </c>
      <c r="AB700">
        <v>794</v>
      </c>
      <c r="AC700">
        <v>81</v>
      </c>
      <c r="AD700">
        <v>20.29</v>
      </c>
      <c r="AE700">
        <v>0.47</v>
      </c>
      <c r="AF700">
        <v>969</v>
      </c>
      <c r="AG700">
        <v>-1.3</v>
      </c>
      <c r="AH700">
        <v>9</v>
      </c>
      <c r="AI700">
        <v>16</v>
      </c>
      <c r="AJ700">
        <v>191</v>
      </c>
      <c r="AK700">
        <v>186</v>
      </c>
      <c r="AL700">
        <v>7.3</v>
      </c>
      <c r="AM700">
        <v>195</v>
      </c>
      <c r="AN700" t="s">
        <v>155</v>
      </c>
      <c r="AO700">
        <v>1</v>
      </c>
      <c r="AP700" s="42">
        <v>0.79159722222222229</v>
      </c>
      <c r="AQ700">
        <v>47.162987000000001</v>
      </c>
      <c r="AR700">
        <v>-88.484306000000004</v>
      </c>
      <c r="AS700">
        <v>317.10000000000002</v>
      </c>
      <c r="AT700">
        <v>44.5</v>
      </c>
      <c r="AU700">
        <v>12</v>
      </c>
      <c r="AV700">
        <v>9</v>
      </c>
      <c r="AW700" t="s">
        <v>230</v>
      </c>
      <c r="AX700">
        <v>1.4080999999999999</v>
      </c>
      <c r="AY700">
        <v>2.4161999999999999</v>
      </c>
      <c r="AZ700">
        <v>3.3161999999999998</v>
      </c>
      <c r="BA700">
        <v>14.471</v>
      </c>
      <c r="BB700">
        <v>23.33</v>
      </c>
      <c r="BC700">
        <v>1.61</v>
      </c>
      <c r="BD700">
        <v>7.9119999999999999</v>
      </c>
      <c r="BE700">
        <v>3196.2640000000001</v>
      </c>
      <c r="BF700">
        <v>0.65200000000000002</v>
      </c>
      <c r="BG700">
        <v>9.5519999999999996</v>
      </c>
      <c r="BH700">
        <v>9.5150000000000006</v>
      </c>
      <c r="BI700">
        <v>19.067</v>
      </c>
      <c r="BJ700">
        <v>8.3219999999999992</v>
      </c>
      <c r="BK700">
        <v>8.2899999999999991</v>
      </c>
      <c r="BL700">
        <v>16.613</v>
      </c>
      <c r="BM700">
        <v>0.26069999999999999</v>
      </c>
      <c r="BQ700">
        <v>1938.0730000000001</v>
      </c>
      <c r="BR700">
        <v>0.35167900000000002</v>
      </c>
      <c r="BS700">
        <v>0.22540499999999999</v>
      </c>
      <c r="BT700">
        <v>5.0000000000000001E-3</v>
      </c>
      <c r="BU700">
        <v>8.4657999999999998</v>
      </c>
      <c r="BV700">
        <v>4.5306404999999996</v>
      </c>
    </row>
    <row r="701" spans="1:74" customFormat="1" x14ac:dyDescent="0.25">
      <c r="A701" s="40">
        <v>41705</v>
      </c>
      <c r="B701" s="41">
        <v>3.1250000000000007E-5</v>
      </c>
      <c r="C701">
        <v>8.3190000000000008</v>
      </c>
      <c r="D701">
        <v>-2.5999999999999999E-3</v>
      </c>
      <c r="E701">
        <v>-26.017316000000001</v>
      </c>
      <c r="F701">
        <v>272.8</v>
      </c>
      <c r="G701">
        <v>264.8</v>
      </c>
      <c r="H701">
        <v>10</v>
      </c>
      <c r="J701">
        <v>7.8</v>
      </c>
      <c r="K701">
        <v>0.93469999999999998</v>
      </c>
      <c r="L701">
        <v>7.7755999999999998</v>
      </c>
      <c r="M701">
        <v>0</v>
      </c>
      <c r="N701">
        <v>254.9562</v>
      </c>
      <c r="O701">
        <v>247.52279999999999</v>
      </c>
      <c r="P701">
        <v>502.5</v>
      </c>
      <c r="Q701">
        <v>222.37739999999999</v>
      </c>
      <c r="R701">
        <v>215.8938</v>
      </c>
      <c r="S701">
        <v>438.3</v>
      </c>
      <c r="T701">
        <v>10</v>
      </c>
      <c r="W701">
        <v>0</v>
      </c>
      <c r="X701">
        <v>7.2904</v>
      </c>
      <c r="Y701">
        <v>12</v>
      </c>
      <c r="Z701">
        <v>850</v>
      </c>
      <c r="AA701">
        <v>868</v>
      </c>
      <c r="AB701">
        <v>795</v>
      </c>
      <c r="AC701">
        <v>81</v>
      </c>
      <c r="AD701">
        <v>20.74</v>
      </c>
      <c r="AE701">
        <v>0.48</v>
      </c>
      <c r="AF701">
        <v>969</v>
      </c>
      <c r="AG701">
        <v>-1</v>
      </c>
      <c r="AH701">
        <v>9</v>
      </c>
      <c r="AI701">
        <v>16</v>
      </c>
      <c r="AJ701">
        <v>191</v>
      </c>
      <c r="AK701">
        <v>186</v>
      </c>
      <c r="AL701">
        <v>7.3</v>
      </c>
      <c r="AM701">
        <v>195</v>
      </c>
      <c r="AN701" t="s">
        <v>155</v>
      </c>
      <c r="AO701">
        <v>1</v>
      </c>
      <c r="AP701" s="42">
        <v>0.79160879629629621</v>
      </c>
      <c r="AQ701">
        <v>47.163162</v>
      </c>
      <c r="AR701">
        <v>-88.484380999999999</v>
      </c>
      <c r="AS701">
        <v>317.7</v>
      </c>
      <c r="AT701">
        <v>44.7</v>
      </c>
      <c r="AU701">
        <v>12</v>
      </c>
      <c r="AV701">
        <v>9</v>
      </c>
      <c r="AW701" t="s">
        <v>230</v>
      </c>
      <c r="AX701">
        <v>1.5081</v>
      </c>
      <c r="AY701">
        <v>2.4704000000000002</v>
      </c>
      <c r="AZ701">
        <v>3.4352</v>
      </c>
      <c r="BA701">
        <v>14.471</v>
      </c>
      <c r="BB701">
        <v>26.13</v>
      </c>
      <c r="BC701">
        <v>1.81</v>
      </c>
      <c r="BD701">
        <v>6.9889999999999999</v>
      </c>
      <c r="BE701">
        <v>3199.4059999999999</v>
      </c>
      <c r="BF701">
        <v>0</v>
      </c>
      <c r="BG701">
        <v>10.986000000000001</v>
      </c>
      <c r="BH701">
        <v>10.666</v>
      </c>
      <c r="BI701">
        <v>21.652000000000001</v>
      </c>
      <c r="BJ701">
        <v>9.5820000000000007</v>
      </c>
      <c r="BK701">
        <v>9.3030000000000008</v>
      </c>
      <c r="BL701">
        <v>18.885000000000002</v>
      </c>
      <c r="BM701">
        <v>0.12920000000000001</v>
      </c>
      <c r="BQ701">
        <v>2181.1610000000001</v>
      </c>
      <c r="BR701">
        <v>0.35672999999999999</v>
      </c>
      <c r="BS701">
        <v>0.225297</v>
      </c>
      <c r="BT701">
        <v>4.2969999999999996E-3</v>
      </c>
      <c r="BU701">
        <v>8.5873760000000008</v>
      </c>
      <c r="BV701">
        <v>4.5284696999999996</v>
      </c>
    </row>
    <row r="702" spans="1:74" customFormat="1" x14ac:dyDescent="0.25">
      <c r="A702" s="40">
        <v>41705</v>
      </c>
      <c r="B702" s="41">
        <v>4.2824074074074079E-5</v>
      </c>
      <c r="C702">
        <v>5.6740000000000004</v>
      </c>
      <c r="D702">
        <v>-2.3E-3</v>
      </c>
      <c r="E702">
        <v>-22.616371999999998</v>
      </c>
      <c r="F702">
        <v>243.1</v>
      </c>
      <c r="G702">
        <v>244.7</v>
      </c>
      <c r="H702">
        <v>37.1</v>
      </c>
      <c r="J702">
        <v>7.82</v>
      </c>
      <c r="K702">
        <v>0.95569999999999999</v>
      </c>
      <c r="L702">
        <v>5.4225000000000003</v>
      </c>
      <c r="M702">
        <v>0</v>
      </c>
      <c r="N702">
        <v>232.30279999999999</v>
      </c>
      <c r="O702">
        <v>233.83250000000001</v>
      </c>
      <c r="P702">
        <v>466.1</v>
      </c>
      <c r="Q702">
        <v>202.61869999999999</v>
      </c>
      <c r="R702">
        <v>203.9529</v>
      </c>
      <c r="S702">
        <v>406.6</v>
      </c>
      <c r="T702">
        <v>37.090600000000002</v>
      </c>
      <c r="W702">
        <v>0</v>
      </c>
      <c r="X702">
        <v>7.4763999999999999</v>
      </c>
      <c r="Y702">
        <v>12.1</v>
      </c>
      <c r="Z702">
        <v>851</v>
      </c>
      <c r="AA702">
        <v>868</v>
      </c>
      <c r="AB702">
        <v>798</v>
      </c>
      <c r="AC702">
        <v>81</v>
      </c>
      <c r="AD702">
        <v>20.74</v>
      </c>
      <c r="AE702">
        <v>0.48</v>
      </c>
      <c r="AF702">
        <v>969</v>
      </c>
      <c r="AG702">
        <v>-1</v>
      </c>
      <c r="AH702">
        <v>9</v>
      </c>
      <c r="AI702">
        <v>16</v>
      </c>
      <c r="AJ702">
        <v>191</v>
      </c>
      <c r="AK702">
        <v>186</v>
      </c>
      <c r="AL702">
        <v>7.2</v>
      </c>
      <c r="AM702">
        <v>195</v>
      </c>
      <c r="AN702" t="s">
        <v>155</v>
      </c>
      <c r="AO702">
        <v>1</v>
      </c>
      <c r="AP702" s="42">
        <v>0.79162037037037036</v>
      </c>
      <c r="AQ702">
        <v>47.163328999999997</v>
      </c>
      <c r="AR702">
        <v>-88.484491000000006</v>
      </c>
      <c r="AS702">
        <v>318.3</v>
      </c>
      <c r="AT702">
        <v>44.6</v>
      </c>
      <c r="AU702">
        <v>12</v>
      </c>
      <c r="AV702">
        <v>9</v>
      </c>
      <c r="AW702" t="s">
        <v>230</v>
      </c>
      <c r="AX702">
        <v>1.6</v>
      </c>
      <c r="AY702">
        <v>1.0081</v>
      </c>
      <c r="AZ702">
        <v>2.7</v>
      </c>
      <c r="BA702">
        <v>14.471</v>
      </c>
      <c r="BB702">
        <v>37.85</v>
      </c>
      <c r="BC702">
        <v>2.62</v>
      </c>
      <c r="BD702">
        <v>4.6360000000000001</v>
      </c>
      <c r="BE702">
        <v>3204.7730000000001</v>
      </c>
      <c r="BF702">
        <v>0</v>
      </c>
      <c r="BG702">
        <v>14.378</v>
      </c>
      <c r="BH702">
        <v>14.472</v>
      </c>
      <c r="BI702">
        <v>28.85</v>
      </c>
      <c r="BJ702">
        <v>12.54</v>
      </c>
      <c r="BK702">
        <v>12.622999999999999</v>
      </c>
      <c r="BL702">
        <v>25.163</v>
      </c>
      <c r="BM702">
        <v>0.6885</v>
      </c>
      <c r="BQ702">
        <v>3212.84</v>
      </c>
      <c r="BR702">
        <v>0.27564</v>
      </c>
      <c r="BS702">
        <v>0.22710900000000001</v>
      </c>
      <c r="BT702">
        <v>4.7029999999999997E-3</v>
      </c>
      <c r="BU702">
        <v>6.6353439999999999</v>
      </c>
      <c r="BV702">
        <v>4.5648909</v>
      </c>
    </row>
    <row r="703" spans="1:74" customFormat="1" x14ac:dyDescent="0.25">
      <c r="A703" s="40">
        <v>41705</v>
      </c>
      <c r="B703" s="41">
        <v>5.4398148148148151E-5</v>
      </c>
      <c r="C703">
        <v>6.0339999999999998</v>
      </c>
      <c r="D703">
        <v>6.1000000000000004E-3</v>
      </c>
      <c r="E703">
        <v>60.576096</v>
      </c>
      <c r="F703">
        <v>204.3</v>
      </c>
      <c r="G703">
        <v>226.8</v>
      </c>
      <c r="H703">
        <v>10.8</v>
      </c>
      <c r="J703">
        <v>8.51</v>
      </c>
      <c r="K703">
        <v>0.9526</v>
      </c>
      <c r="L703">
        <v>5.7484000000000002</v>
      </c>
      <c r="M703">
        <v>5.7999999999999996E-3</v>
      </c>
      <c r="N703">
        <v>194.62880000000001</v>
      </c>
      <c r="O703">
        <v>216.01519999999999</v>
      </c>
      <c r="P703">
        <v>410.6</v>
      </c>
      <c r="Q703">
        <v>169.7587</v>
      </c>
      <c r="R703">
        <v>188.41239999999999</v>
      </c>
      <c r="S703">
        <v>358.2</v>
      </c>
      <c r="T703">
        <v>10.800800000000001</v>
      </c>
      <c r="W703">
        <v>0</v>
      </c>
      <c r="X703">
        <v>8.1038999999999994</v>
      </c>
      <c r="Y703">
        <v>12</v>
      </c>
      <c r="Z703">
        <v>852</v>
      </c>
      <c r="AA703">
        <v>867</v>
      </c>
      <c r="AB703">
        <v>800</v>
      </c>
      <c r="AC703">
        <v>81</v>
      </c>
      <c r="AD703">
        <v>20.74</v>
      </c>
      <c r="AE703">
        <v>0.48</v>
      </c>
      <c r="AF703">
        <v>969</v>
      </c>
      <c r="AG703">
        <v>-1</v>
      </c>
      <c r="AH703">
        <v>9</v>
      </c>
      <c r="AI703">
        <v>16</v>
      </c>
      <c r="AJ703">
        <v>190.3</v>
      </c>
      <c r="AK703">
        <v>186.7</v>
      </c>
      <c r="AL703">
        <v>7</v>
      </c>
      <c r="AM703">
        <v>195</v>
      </c>
      <c r="AN703" t="s">
        <v>155</v>
      </c>
      <c r="AO703">
        <v>1</v>
      </c>
      <c r="AP703" s="42">
        <v>0.79163194444444451</v>
      </c>
      <c r="AQ703">
        <v>47.163494999999998</v>
      </c>
      <c r="AR703">
        <v>-88.484607999999994</v>
      </c>
      <c r="AS703">
        <v>318.7</v>
      </c>
      <c r="AT703">
        <v>45.9</v>
      </c>
      <c r="AU703">
        <v>12</v>
      </c>
      <c r="AV703">
        <v>9</v>
      </c>
      <c r="AW703" t="s">
        <v>230</v>
      </c>
      <c r="AX703">
        <v>1.6324000000000001</v>
      </c>
      <c r="AY703">
        <v>1.0919000000000001</v>
      </c>
      <c r="AZ703">
        <v>2.7324000000000002</v>
      </c>
      <c r="BA703">
        <v>14.471</v>
      </c>
      <c r="BB703">
        <v>35.630000000000003</v>
      </c>
      <c r="BC703">
        <v>2.46</v>
      </c>
      <c r="BD703">
        <v>4.9710000000000001</v>
      </c>
      <c r="BE703">
        <v>3201.7939999999999</v>
      </c>
      <c r="BF703">
        <v>2.0459999999999998</v>
      </c>
      <c r="BG703">
        <v>11.352</v>
      </c>
      <c r="BH703">
        <v>12.6</v>
      </c>
      <c r="BI703">
        <v>23.952000000000002</v>
      </c>
      <c r="BJ703">
        <v>9.9019999999999992</v>
      </c>
      <c r="BK703">
        <v>10.99</v>
      </c>
      <c r="BL703">
        <v>20.891999999999999</v>
      </c>
      <c r="BM703">
        <v>0.18890000000000001</v>
      </c>
      <c r="BQ703">
        <v>3281.998</v>
      </c>
      <c r="BR703">
        <v>0.18024499999999999</v>
      </c>
      <c r="BS703">
        <v>0.227297</v>
      </c>
      <c r="BT703">
        <v>5.7029999999999997E-3</v>
      </c>
      <c r="BU703">
        <v>4.3389480000000002</v>
      </c>
      <c r="BV703">
        <v>4.5686697000000001</v>
      </c>
    </row>
    <row r="704" spans="1:74" customFormat="1" x14ac:dyDescent="0.25">
      <c r="A704" s="40">
        <v>41705</v>
      </c>
      <c r="B704" s="41">
        <v>6.5972222222222216E-5</v>
      </c>
      <c r="C704">
        <v>6.7859999999999996</v>
      </c>
      <c r="D704">
        <v>9.5999999999999992E-3</v>
      </c>
      <c r="E704">
        <v>95.977383000000003</v>
      </c>
      <c r="F704">
        <v>173.8</v>
      </c>
      <c r="G704">
        <v>233.4</v>
      </c>
      <c r="H704">
        <v>18.5</v>
      </c>
      <c r="J704">
        <v>10.18</v>
      </c>
      <c r="K704">
        <v>0.94650000000000001</v>
      </c>
      <c r="L704">
        <v>6.423</v>
      </c>
      <c r="M704">
        <v>9.1000000000000004E-3</v>
      </c>
      <c r="N704">
        <v>164.50880000000001</v>
      </c>
      <c r="O704">
        <v>220.88149999999999</v>
      </c>
      <c r="P704">
        <v>385.4</v>
      </c>
      <c r="Q704">
        <v>143.48759999999999</v>
      </c>
      <c r="R704">
        <v>192.65690000000001</v>
      </c>
      <c r="S704">
        <v>336.1</v>
      </c>
      <c r="T704">
        <v>18.505099999999999</v>
      </c>
      <c r="W704">
        <v>0</v>
      </c>
      <c r="X704">
        <v>9.6372</v>
      </c>
      <c r="Y704">
        <v>12</v>
      </c>
      <c r="Z704">
        <v>853</v>
      </c>
      <c r="AA704">
        <v>868</v>
      </c>
      <c r="AB704">
        <v>801</v>
      </c>
      <c r="AC704">
        <v>81</v>
      </c>
      <c r="AD704">
        <v>20.74</v>
      </c>
      <c r="AE704">
        <v>0.48</v>
      </c>
      <c r="AF704">
        <v>969</v>
      </c>
      <c r="AG704">
        <v>-1</v>
      </c>
      <c r="AH704">
        <v>8.2970000000000006</v>
      </c>
      <c r="AI704">
        <v>16</v>
      </c>
      <c r="AJ704">
        <v>190</v>
      </c>
      <c r="AK704">
        <v>187</v>
      </c>
      <c r="AL704">
        <v>6.8</v>
      </c>
      <c r="AM704">
        <v>195</v>
      </c>
      <c r="AN704" t="s">
        <v>155</v>
      </c>
      <c r="AO704">
        <v>1</v>
      </c>
      <c r="AP704" s="42">
        <v>0.79164351851851855</v>
      </c>
      <c r="AQ704">
        <v>47.163645000000002</v>
      </c>
      <c r="AR704">
        <v>-88.484768000000003</v>
      </c>
      <c r="AS704">
        <v>318.89999999999998</v>
      </c>
      <c r="AT704">
        <v>45.7</v>
      </c>
      <c r="AU704">
        <v>12</v>
      </c>
      <c r="AV704">
        <v>9</v>
      </c>
      <c r="AW704" t="s">
        <v>230</v>
      </c>
      <c r="AX704">
        <v>1.919</v>
      </c>
      <c r="AY704">
        <v>1</v>
      </c>
      <c r="AZ704">
        <v>2.9784999999999999</v>
      </c>
      <c r="BA704">
        <v>14.471</v>
      </c>
      <c r="BB704">
        <v>31.77</v>
      </c>
      <c r="BC704">
        <v>2.2000000000000002</v>
      </c>
      <c r="BD704">
        <v>5.657</v>
      </c>
      <c r="BE704">
        <v>3197.8130000000001</v>
      </c>
      <c r="BF704">
        <v>2.8780000000000001</v>
      </c>
      <c r="BG704">
        <v>8.577</v>
      </c>
      <c r="BH704">
        <v>11.516</v>
      </c>
      <c r="BI704">
        <v>20.093</v>
      </c>
      <c r="BJ704">
        <v>7.4809999999999999</v>
      </c>
      <c r="BK704">
        <v>10.045</v>
      </c>
      <c r="BL704">
        <v>17.526</v>
      </c>
      <c r="BM704">
        <v>0.28939999999999999</v>
      </c>
      <c r="BQ704">
        <v>3488.73</v>
      </c>
      <c r="BR704">
        <v>0.131801</v>
      </c>
      <c r="BS704">
        <v>0.22770299999999999</v>
      </c>
      <c r="BT704">
        <v>6.0000000000000001E-3</v>
      </c>
      <c r="BU704">
        <v>3.1727799999999999</v>
      </c>
      <c r="BV704">
        <v>4.5768303000000001</v>
      </c>
    </row>
    <row r="705" spans="1:74" customFormat="1" x14ac:dyDescent="0.25">
      <c r="A705" s="40">
        <v>41705</v>
      </c>
      <c r="B705" s="41">
        <v>7.7546296296296301E-5</v>
      </c>
      <c r="C705">
        <v>7.2910000000000004</v>
      </c>
      <c r="D705">
        <v>4.7999999999999996E-3</v>
      </c>
      <c r="E705">
        <v>47.512115999999999</v>
      </c>
      <c r="F705">
        <v>196.1</v>
      </c>
      <c r="G705">
        <v>246.5</v>
      </c>
      <c r="H705">
        <v>13.2</v>
      </c>
      <c r="J705">
        <v>10.87</v>
      </c>
      <c r="K705">
        <v>0.9425</v>
      </c>
      <c r="L705">
        <v>6.8718000000000004</v>
      </c>
      <c r="M705">
        <v>4.4999999999999997E-3</v>
      </c>
      <c r="N705">
        <v>184.85589999999999</v>
      </c>
      <c r="O705">
        <v>232.33760000000001</v>
      </c>
      <c r="P705">
        <v>417.2</v>
      </c>
      <c r="Q705">
        <v>161.2347</v>
      </c>
      <c r="R705">
        <v>202.6491</v>
      </c>
      <c r="S705">
        <v>363.9</v>
      </c>
      <c r="T705">
        <v>13.191700000000001</v>
      </c>
      <c r="W705">
        <v>0</v>
      </c>
      <c r="X705">
        <v>10.240600000000001</v>
      </c>
      <c r="Y705">
        <v>12.1</v>
      </c>
      <c r="Z705">
        <v>852</v>
      </c>
      <c r="AA705">
        <v>868</v>
      </c>
      <c r="AB705">
        <v>800</v>
      </c>
      <c r="AC705">
        <v>81</v>
      </c>
      <c r="AD705">
        <v>20.74</v>
      </c>
      <c r="AE705">
        <v>0.48</v>
      </c>
      <c r="AF705">
        <v>969</v>
      </c>
      <c r="AG705">
        <v>-1</v>
      </c>
      <c r="AH705">
        <v>8.7029999999999994</v>
      </c>
      <c r="AI705">
        <v>16</v>
      </c>
      <c r="AJ705">
        <v>190</v>
      </c>
      <c r="AK705">
        <v>187</v>
      </c>
      <c r="AL705">
        <v>6.8</v>
      </c>
      <c r="AM705">
        <v>195</v>
      </c>
      <c r="AN705" t="s">
        <v>155</v>
      </c>
      <c r="AO705">
        <v>1</v>
      </c>
      <c r="AP705" s="42">
        <v>0.79165509259259259</v>
      </c>
      <c r="AQ705">
        <v>47.163787999999997</v>
      </c>
      <c r="AR705">
        <v>-88.484905999999995</v>
      </c>
      <c r="AS705">
        <v>319.3</v>
      </c>
      <c r="AT705">
        <v>43</v>
      </c>
      <c r="AU705">
        <v>12</v>
      </c>
      <c r="AV705">
        <v>9</v>
      </c>
      <c r="AW705" t="s">
        <v>230</v>
      </c>
      <c r="AX705">
        <v>1.0081</v>
      </c>
      <c r="AY705">
        <v>1.0081</v>
      </c>
      <c r="AZ705">
        <v>1.6081000000000001</v>
      </c>
      <c r="BA705">
        <v>14.471</v>
      </c>
      <c r="BB705">
        <v>29.66</v>
      </c>
      <c r="BC705">
        <v>2.0499999999999998</v>
      </c>
      <c r="BD705">
        <v>6.0990000000000002</v>
      </c>
      <c r="BE705">
        <v>3199.2719999999999</v>
      </c>
      <c r="BF705">
        <v>1.327</v>
      </c>
      <c r="BG705">
        <v>9.0129999999999999</v>
      </c>
      <c r="BH705">
        <v>11.327999999999999</v>
      </c>
      <c r="BI705">
        <v>20.34</v>
      </c>
      <c r="BJ705">
        <v>7.8609999999999998</v>
      </c>
      <c r="BK705">
        <v>9.8800000000000008</v>
      </c>
      <c r="BL705">
        <v>17.741</v>
      </c>
      <c r="BM705">
        <v>0.19289999999999999</v>
      </c>
      <c r="BQ705">
        <v>3466.6309999999999</v>
      </c>
      <c r="BR705">
        <v>0.15363499999999999</v>
      </c>
      <c r="BS705">
        <v>0.22800000000000001</v>
      </c>
      <c r="BT705">
        <v>6.7029999999999998E-3</v>
      </c>
      <c r="BU705">
        <v>3.6983790000000001</v>
      </c>
      <c r="BV705">
        <v>4.5827999999999998</v>
      </c>
    </row>
    <row r="706" spans="1:74" customFormat="1" x14ac:dyDescent="0.25">
      <c r="A706" s="40">
        <v>41705</v>
      </c>
      <c r="B706" s="41">
        <v>8.9120370370370373E-5</v>
      </c>
      <c r="C706">
        <v>7.6669999999999998</v>
      </c>
      <c r="D706">
        <v>4.0000000000000001E-3</v>
      </c>
      <c r="E706">
        <v>40</v>
      </c>
      <c r="F706">
        <v>208.7</v>
      </c>
      <c r="G706">
        <v>250.1</v>
      </c>
      <c r="H706">
        <v>2.2999999999999998</v>
      </c>
      <c r="J706">
        <v>10.88</v>
      </c>
      <c r="K706">
        <v>0.93959999999999999</v>
      </c>
      <c r="L706">
        <v>7.2039999999999997</v>
      </c>
      <c r="M706">
        <v>3.8E-3</v>
      </c>
      <c r="N706">
        <v>196.08459999999999</v>
      </c>
      <c r="O706">
        <v>234.96199999999999</v>
      </c>
      <c r="P706">
        <v>431</v>
      </c>
      <c r="Q706">
        <v>171.02850000000001</v>
      </c>
      <c r="R706">
        <v>204.93819999999999</v>
      </c>
      <c r="S706">
        <v>376</v>
      </c>
      <c r="T706">
        <v>2.2799</v>
      </c>
      <c r="W706">
        <v>0</v>
      </c>
      <c r="X706">
        <v>10.2235</v>
      </c>
      <c r="Y706">
        <v>12</v>
      </c>
      <c r="Z706">
        <v>852</v>
      </c>
      <c r="AA706">
        <v>867</v>
      </c>
      <c r="AB706">
        <v>800</v>
      </c>
      <c r="AC706">
        <v>81</v>
      </c>
      <c r="AD706">
        <v>20.74</v>
      </c>
      <c r="AE706">
        <v>0.48</v>
      </c>
      <c r="AF706">
        <v>969</v>
      </c>
      <c r="AG706">
        <v>-1</v>
      </c>
      <c r="AH706">
        <v>8.2970000000000006</v>
      </c>
      <c r="AI706">
        <v>16</v>
      </c>
      <c r="AJ706">
        <v>190</v>
      </c>
      <c r="AK706">
        <v>187</v>
      </c>
      <c r="AL706">
        <v>7</v>
      </c>
      <c r="AM706">
        <v>195</v>
      </c>
      <c r="AN706" t="s">
        <v>155</v>
      </c>
      <c r="AO706">
        <v>1</v>
      </c>
      <c r="AP706" s="42">
        <v>0.79166666666666663</v>
      </c>
      <c r="AQ706">
        <v>47.163905999999997</v>
      </c>
      <c r="AR706">
        <v>-88.485067000000001</v>
      </c>
      <c r="AS706">
        <v>319.2</v>
      </c>
      <c r="AT706">
        <v>41.2</v>
      </c>
      <c r="AU706">
        <v>12</v>
      </c>
      <c r="AV706">
        <v>9</v>
      </c>
      <c r="AW706" t="s">
        <v>230</v>
      </c>
      <c r="AX706">
        <v>1.1000000000000001</v>
      </c>
      <c r="AY706">
        <v>1.1081000000000001</v>
      </c>
      <c r="AZ706">
        <v>1.7</v>
      </c>
      <c r="BA706">
        <v>14.471</v>
      </c>
      <c r="BB706">
        <v>28.26</v>
      </c>
      <c r="BC706">
        <v>1.95</v>
      </c>
      <c r="BD706">
        <v>6.4269999999999996</v>
      </c>
      <c r="BE706">
        <v>3199.346</v>
      </c>
      <c r="BF706">
        <v>1.0620000000000001</v>
      </c>
      <c r="BG706">
        <v>9.1189999999999998</v>
      </c>
      <c r="BH706">
        <v>10.927</v>
      </c>
      <c r="BI706">
        <v>20.047000000000001</v>
      </c>
      <c r="BJ706">
        <v>7.9539999999999997</v>
      </c>
      <c r="BK706">
        <v>9.5310000000000006</v>
      </c>
      <c r="BL706">
        <v>17.484999999999999</v>
      </c>
      <c r="BM706">
        <v>3.1800000000000002E-2</v>
      </c>
      <c r="BQ706">
        <v>3301.2869999999998</v>
      </c>
      <c r="BR706">
        <v>0.17121800000000001</v>
      </c>
      <c r="BS706">
        <v>0.227297</v>
      </c>
      <c r="BT706">
        <v>6.2969999999999996E-3</v>
      </c>
      <c r="BU706">
        <v>4.121645</v>
      </c>
      <c r="BV706">
        <v>4.5686697000000001</v>
      </c>
    </row>
    <row r="707" spans="1:74" customFormat="1" x14ac:dyDescent="0.25">
      <c r="A707" s="40">
        <v>41705</v>
      </c>
      <c r="B707" s="41">
        <v>1.0069444444444443E-4</v>
      </c>
      <c r="C707">
        <v>7.8920000000000003</v>
      </c>
      <c r="D707">
        <v>2.8999999999999998E-3</v>
      </c>
      <c r="E707">
        <v>29.149463000000001</v>
      </c>
      <c r="F707">
        <v>224.6</v>
      </c>
      <c r="G707">
        <v>256.2</v>
      </c>
      <c r="H707">
        <v>28.1</v>
      </c>
      <c r="J707">
        <v>10.63</v>
      </c>
      <c r="K707">
        <v>0.93779999999999997</v>
      </c>
      <c r="L707">
        <v>7.4015000000000004</v>
      </c>
      <c r="M707">
        <v>2.7000000000000001E-3</v>
      </c>
      <c r="N707">
        <v>210.6609</v>
      </c>
      <c r="O707">
        <v>240.27420000000001</v>
      </c>
      <c r="P707">
        <v>450.9</v>
      </c>
      <c r="Q707">
        <v>183.7422</v>
      </c>
      <c r="R707">
        <v>209.57149999999999</v>
      </c>
      <c r="S707">
        <v>393.3</v>
      </c>
      <c r="T707">
        <v>28.078299999999999</v>
      </c>
      <c r="W707">
        <v>0</v>
      </c>
      <c r="X707">
        <v>9.9693000000000005</v>
      </c>
      <c r="Y707">
        <v>12.1</v>
      </c>
      <c r="Z707">
        <v>852</v>
      </c>
      <c r="AA707">
        <v>868</v>
      </c>
      <c r="AB707">
        <v>800</v>
      </c>
      <c r="AC707">
        <v>81</v>
      </c>
      <c r="AD707">
        <v>20.74</v>
      </c>
      <c r="AE707">
        <v>0.48</v>
      </c>
      <c r="AF707">
        <v>969</v>
      </c>
      <c r="AG707">
        <v>-1</v>
      </c>
      <c r="AH707">
        <v>8.7029999999999994</v>
      </c>
      <c r="AI707">
        <v>16</v>
      </c>
      <c r="AJ707">
        <v>190</v>
      </c>
      <c r="AK707">
        <v>186.3</v>
      </c>
      <c r="AL707">
        <v>7</v>
      </c>
      <c r="AM707">
        <v>195</v>
      </c>
      <c r="AN707" t="s">
        <v>155</v>
      </c>
      <c r="AO707">
        <v>1</v>
      </c>
      <c r="AP707" s="42">
        <v>0.79167824074074078</v>
      </c>
      <c r="AQ707">
        <v>47.164012999999997</v>
      </c>
      <c r="AR707">
        <v>-88.485236</v>
      </c>
      <c r="AS707">
        <v>319.3</v>
      </c>
      <c r="AT707">
        <v>39.6</v>
      </c>
      <c r="AU707">
        <v>12</v>
      </c>
      <c r="AV707">
        <v>9</v>
      </c>
      <c r="AW707" t="s">
        <v>230</v>
      </c>
      <c r="AX707">
        <v>1.1081000000000001</v>
      </c>
      <c r="AY707">
        <v>1.2081</v>
      </c>
      <c r="AZ707">
        <v>1.7161999999999999</v>
      </c>
      <c r="BA707">
        <v>14.471</v>
      </c>
      <c r="BB707">
        <v>27.47</v>
      </c>
      <c r="BC707">
        <v>1.9</v>
      </c>
      <c r="BD707">
        <v>6.6280000000000001</v>
      </c>
      <c r="BE707">
        <v>3198.2449999999999</v>
      </c>
      <c r="BF707">
        <v>0.752</v>
      </c>
      <c r="BG707">
        <v>9.5329999999999995</v>
      </c>
      <c r="BH707">
        <v>10.872999999999999</v>
      </c>
      <c r="BI707">
        <v>20.405000000000001</v>
      </c>
      <c r="BJ707">
        <v>8.3149999999999995</v>
      </c>
      <c r="BK707">
        <v>9.4830000000000005</v>
      </c>
      <c r="BL707">
        <v>17.797999999999998</v>
      </c>
      <c r="BM707">
        <v>0.38109999999999999</v>
      </c>
      <c r="BQ707">
        <v>3132.2280000000001</v>
      </c>
      <c r="BR707">
        <v>0.21588299999999999</v>
      </c>
      <c r="BS707">
        <v>0.22910900000000001</v>
      </c>
      <c r="BT707">
        <v>6.0000000000000001E-3</v>
      </c>
      <c r="BU707">
        <v>5.1968430000000003</v>
      </c>
      <c r="BV707">
        <v>4.6050909000000004</v>
      </c>
    </row>
    <row r="708" spans="1:74" customFormat="1" x14ac:dyDescent="0.25">
      <c r="A708" s="40">
        <v>41705</v>
      </c>
      <c r="B708" s="41">
        <v>1.122685185185185E-4</v>
      </c>
      <c r="C708">
        <v>7.5220000000000002</v>
      </c>
      <c r="D708">
        <v>2.8E-3</v>
      </c>
      <c r="E708">
        <v>27.565733999999999</v>
      </c>
      <c r="F708">
        <v>240.9</v>
      </c>
      <c r="G708">
        <v>256</v>
      </c>
      <c r="H708">
        <v>10</v>
      </c>
      <c r="J708">
        <v>10.28</v>
      </c>
      <c r="K708">
        <v>0.94079999999999997</v>
      </c>
      <c r="L708">
        <v>7.0762999999999998</v>
      </c>
      <c r="M708">
        <v>2.5999999999999999E-3</v>
      </c>
      <c r="N708">
        <v>226.63380000000001</v>
      </c>
      <c r="O708">
        <v>240.83959999999999</v>
      </c>
      <c r="P708">
        <v>467.5</v>
      </c>
      <c r="Q708">
        <v>197.67410000000001</v>
      </c>
      <c r="R708">
        <v>210.06469999999999</v>
      </c>
      <c r="S708">
        <v>407.7</v>
      </c>
      <c r="T708">
        <v>10</v>
      </c>
      <c r="W708">
        <v>0</v>
      </c>
      <c r="X708">
        <v>9.6721000000000004</v>
      </c>
      <c r="Y708">
        <v>12</v>
      </c>
      <c r="Z708">
        <v>852</v>
      </c>
      <c r="AA708">
        <v>868</v>
      </c>
      <c r="AB708">
        <v>801</v>
      </c>
      <c r="AC708">
        <v>81</v>
      </c>
      <c r="AD708">
        <v>20.74</v>
      </c>
      <c r="AE708">
        <v>0.48</v>
      </c>
      <c r="AF708">
        <v>969</v>
      </c>
      <c r="AG708">
        <v>-1</v>
      </c>
      <c r="AH708">
        <v>9</v>
      </c>
      <c r="AI708">
        <v>16</v>
      </c>
      <c r="AJ708">
        <v>190</v>
      </c>
      <c r="AK708">
        <v>186</v>
      </c>
      <c r="AL708">
        <v>7</v>
      </c>
      <c r="AM708">
        <v>195</v>
      </c>
      <c r="AN708" t="s">
        <v>155</v>
      </c>
      <c r="AO708">
        <v>1</v>
      </c>
      <c r="AP708" s="42">
        <v>0.79168981481481471</v>
      </c>
      <c r="AQ708">
        <v>47.164090999999999</v>
      </c>
      <c r="AR708">
        <v>-88.485427999999999</v>
      </c>
      <c r="AS708">
        <v>319.5</v>
      </c>
      <c r="AT708">
        <v>38.799999999999997</v>
      </c>
      <c r="AU708">
        <v>12</v>
      </c>
      <c r="AV708">
        <v>9</v>
      </c>
      <c r="AW708" t="s">
        <v>230</v>
      </c>
      <c r="AX708">
        <v>1.2485999999999999</v>
      </c>
      <c r="AY708">
        <v>1.3324</v>
      </c>
      <c r="AZ708">
        <v>1.9567000000000001</v>
      </c>
      <c r="BA708">
        <v>14.471</v>
      </c>
      <c r="BB708">
        <v>28.79</v>
      </c>
      <c r="BC708">
        <v>1.99</v>
      </c>
      <c r="BD708">
        <v>6.2949999999999999</v>
      </c>
      <c r="BE708">
        <v>3199.8139999999999</v>
      </c>
      <c r="BF708">
        <v>0.746</v>
      </c>
      <c r="BG708">
        <v>10.731999999999999</v>
      </c>
      <c r="BH708">
        <v>11.404999999999999</v>
      </c>
      <c r="BI708">
        <v>22.137</v>
      </c>
      <c r="BJ708">
        <v>9.3610000000000007</v>
      </c>
      <c r="BK708">
        <v>9.9469999999999992</v>
      </c>
      <c r="BL708">
        <v>19.308</v>
      </c>
      <c r="BM708">
        <v>0.14199999999999999</v>
      </c>
      <c r="BQ708">
        <v>3180.0990000000002</v>
      </c>
      <c r="BR708">
        <v>0.24806</v>
      </c>
      <c r="BS708">
        <v>0.22859399999999999</v>
      </c>
      <c r="BT708">
        <v>6.0000000000000001E-3</v>
      </c>
      <c r="BU708">
        <v>5.9714239999999998</v>
      </c>
      <c r="BV708">
        <v>4.5947393999999999</v>
      </c>
    </row>
    <row r="709" spans="1:74" customFormat="1" x14ac:dyDescent="0.25">
      <c r="A709" s="40">
        <v>41705</v>
      </c>
      <c r="B709" s="41">
        <v>1.2384259259259258E-4</v>
      </c>
      <c r="C709">
        <v>6.5670000000000002</v>
      </c>
      <c r="D709">
        <v>3.8E-3</v>
      </c>
      <c r="E709">
        <v>37.744931999999999</v>
      </c>
      <c r="F709">
        <v>241</v>
      </c>
      <c r="G709">
        <v>256.7</v>
      </c>
      <c r="H709">
        <v>19.2</v>
      </c>
      <c r="J709">
        <v>10</v>
      </c>
      <c r="K709">
        <v>0.94840000000000002</v>
      </c>
      <c r="L709">
        <v>6.2279999999999998</v>
      </c>
      <c r="M709">
        <v>3.5999999999999999E-3</v>
      </c>
      <c r="N709">
        <v>228.5839</v>
      </c>
      <c r="O709">
        <v>243.42429999999999</v>
      </c>
      <c r="P709">
        <v>472</v>
      </c>
      <c r="Q709">
        <v>199.375</v>
      </c>
      <c r="R709">
        <v>212.31909999999999</v>
      </c>
      <c r="S709">
        <v>411.7</v>
      </c>
      <c r="T709">
        <v>19.180599999999998</v>
      </c>
      <c r="W709">
        <v>0</v>
      </c>
      <c r="X709">
        <v>9.4838000000000005</v>
      </c>
      <c r="Y709">
        <v>12.1</v>
      </c>
      <c r="Z709">
        <v>852</v>
      </c>
      <c r="AA709">
        <v>868</v>
      </c>
      <c r="AB709">
        <v>801</v>
      </c>
      <c r="AC709">
        <v>81</v>
      </c>
      <c r="AD709">
        <v>20.74</v>
      </c>
      <c r="AE709">
        <v>0.48</v>
      </c>
      <c r="AF709">
        <v>969</v>
      </c>
      <c r="AG709">
        <v>-1</v>
      </c>
      <c r="AH709">
        <v>9</v>
      </c>
      <c r="AI709">
        <v>16</v>
      </c>
      <c r="AJ709">
        <v>190</v>
      </c>
      <c r="AK709">
        <v>186</v>
      </c>
      <c r="AL709">
        <v>7</v>
      </c>
      <c r="AM709">
        <v>195</v>
      </c>
      <c r="AN709" t="s">
        <v>155</v>
      </c>
      <c r="AO709">
        <v>1</v>
      </c>
      <c r="AP709" s="42">
        <v>0.79170138888888886</v>
      </c>
      <c r="AQ709">
        <v>47.164166999999999</v>
      </c>
      <c r="AR709">
        <v>-88.485624000000001</v>
      </c>
      <c r="AS709">
        <v>319.5</v>
      </c>
      <c r="AT709">
        <v>38.4</v>
      </c>
      <c r="AU709">
        <v>12</v>
      </c>
      <c r="AV709">
        <v>9</v>
      </c>
      <c r="AW709" t="s">
        <v>230</v>
      </c>
      <c r="AX709">
        <v>1.8162</v>
      </c>
      <c r="AY709">
        <v>1.6433</v>
      </c>
      <c r="AZ709">
        <v>2.6162000000000001</v>
      </c>
      <c r="BA709">
        <v>14.471</v>
      </c>
      <c r="BB709">
        <v>32.82</v>
      </c>
      <c r="BC709">
        <v>2.27</v>
      </c>
      <c r="BD709">
        <v>5.4429999999999996</v>
      </c>
      <c r="BE709">
        <v>3201.0729999999999</v>
      </c>
      <c r="BF709">
        <v>1.171</v>
      </c>
      <c r="BG709">
        <v>12.304</v>
      </c>
      <c r="BH709">
        <v>13.102</v>
      </c>
      <c r="BI709">
        <v>25.405999999999999</v>
      </c>
      <c r="BJ709">
        <v>10.731</v>
      </c>
      <c r="BK709">
        <v>11.428000000000001</v>
      </c>
      <c r="BL709">
        <v>22.158999999999999</v>
      </c>
      <c r="BM709">
        <v>0.30959999999999999</v>
      </c>
      <c r="BQ709">
        <v>3544.26</v>
      </c>
      <c r="BR709">
        <v>0.22447400000000001</v>
      </c>
      <c r="BS709">
        <v>0.22800000000000001</v>
      </c>
      <c r="BT709">
        <v>6.0000000000000001E-3</v>
      </c>
      <c r="BU709">
        <v>5.4036499999999998</v>
      </c>
      <c r="BV709">
        <v>4.5827999999999998</v>
      </c>
    </row>
    <row r="710" spans="1:74" customFormat="1" x14ac:dyDescent="0.25">
      <c r="A710" s="40">
        <v>41705</v>
      </c>
      <c r="B710" s="41">
        <v>1.3541666666666666E-4</v>
      </c>
      <c r="C710">
        <v>6.0060000000000002</v>
      </c>
      <c r="D710">
        <v>3.2000000000000002E-3</v>
      </c>
      <c r="E710">
        <v>32.083682000000003</v>
      </c>
      <c r="F710">
        <v>211.6</v>
      </c>
      <c r="G710">
        <v>238</v>
      </c>
      <c r="H710">
        <v>20</v>
      </c>
      <c r="J710">
        <v>10.02</v>
      </c>
      <c r="K710">
        <v>0.95289999999999997</v>
      </c>
      <c r="L710">
        <v>5.7230999999999996</v>
      </c>
      <c r="M710">
        <v>3.0999999999999999E-3</v>
      </c>
      <c r="N710">
        <v>201.62200000000001</v>
      </c>
      <c r="O710">
        <v>226.8184</v>
      </c>
      <c r="P710">
        <v>428.4</v>
      </c>
      <c r="Q710">
        <v>175.85830000000001</v>
      </c>
      <c r="R710">
        <v>197.83510000000001</v>
      </c>
      <c r="S710">
        <v>373.7</v>
      </c>
      <c r="T710">
        <v>20</v>
      </c>
      <c r="W710">
        <v>0</v>
      </c>
      <c r="X710">
        <v>9.5479000000000003</v>
      </c>
      <c r="Y710">
        <v>12.1</v>
      </c>
      <c r="Z710">
        <v>853</v>
      </c>
      <c r="AA710">
        <v>868</v>
      </c>
      <c r="AB710">
        <v>800</v>
      </c>
      <c r="AC710">
        <v>81</v>
      </c>
      <c r="AD710">
        <v>20.74</v>
      </c>
      <c r="AE710">
        <v>0.48</v>
      </c>
      <c r="AF710">
        <v>969</v>
      </c>
      <c r="AG710">
        <v>-1</v>
      </c>
      <c r="AH710">
        <v>9</v>
      </c>
      <c r="AI710">
        <v>16</v>
      </c>
      <c r="AJ710">
        <v>190</v>
      </c>
      <c r="AK710">
        <v>185.3</v>
      </c>
      <c r="AL710">
        <v>7</v>
      </c>
      <c r="AM710">
        <v>195</v>
      </c>
      <c r="AN710" t="s">
        <v>155</v>
      </c>
      <c r="AO710">
        <v>1</v>
      </c>
      <c r="AP710" s="42">
        <v>0.79171296296296301</v>
      </c>
      <c r="AQ710">
        <v>47.164228000000001</v>
      </c>
      <c r="AR710">
        <v>-88.485830000000007</v>
      </c>
      <c r="AS710">
        <v>319.5</v>
      </c>
      <c r="AT710">
        <v>38.200000000000003</v>
      </c>
      <c r="AU710">
        <v>12</v>
      </c>
      <c r="AV710">
        <v>9</v>
      </c>
      <c r="AW710" t="s">
        <v>230</v>
      </c>
      <c r="AX710">
        <v>2.0081000000000002</v>
      </c>
      <c r="AY710">
        <v>1.0162</v>
      </c>
      <c r="AZ710">
        <v>2.8081</v>
      </c>
      <c r="BA710">
        <v>14.471</v>
      </c>
      <c r="BB710">
        <v>35.799999999999997</v>
      </c>
      <c r="BC710">
        <v>2.4700000000000002</v>
      </c>
      <c r="BD710">
        <v>4.9420000000000002</v>
      </c>
      <c r="BE710">
        <v>3202.886</v>
      </c>
      <c r="BF710">
        <v>1.089</v>
      </c>
      <c r="BG710">
        <v>11.816000000000001</v>
      </c>
      <c r="BH710">
        <v>13.292999999999999</v>
      </c>
      <c r="BI710">
        <v>25.109000000000002</v>
      </c>
      <c r="BJ710">
        <v>10.305999999999999</v>
      </c>
      <c r="BK710">
        <v>11.593999999999999</v>
      </c>
      <c r="BL710">
        <v>21.901</v>
      </c>
      <c r="BM710">
        <v>0.35149999999999998</v>
      </c>
      <c r="BQ710">
        <v>3885.2020000000002</v>
      </c>
      <c r="BR710">
        <v>0.17122599999999999</v>
      </c>
      <c r="BS710">
        <v>0.22870299999999999</v>
      </c>
      <c r="BT710">
        <v>6.0000000000000001E-3</v>
      </c>
      <c r="BU710">
        <v>4.1218380000000003</v>
      </c>
      <c r="BV710">
        <v>4.5969303000000004</v>
      </c>
    </row>
    <row r="711" spans="1:74" customFormat="1" x14ac:dyDescent="0.25">
      <c r="A711" s="40">
        <v>41705</v>
      </c>
      <c r="B711" s="41">
        <v>1.4699074074074072E-4</v>
      </c>
      <c r="C711">
        <v>6.2130000000000001</v>
      </c>
      <c r="D711">
        <v>5.7000000000000002E-3</v>
      </c>
      <c r="E711">
        <v>57.188285</v>
      </c>
      <c r="F711">
        <v>191.2</v>
      </c>
      <c r="G711">
        <v>228.6</v>
      </c>
      <c r="H711">
        <v>10</v>
      </c>
      <c r="J711">
        <v>10.52</v>
      </c>
      <c r="K711">
        <v>0.95120000000000005</v>
      </c>
      <c r="L711">
        <v>5.9099000000000004</v>
      </c>
      <c r="M711">
        <v>5.4000000000000003E-3</v>
      </c>
      <c r="N711">
        <v>181.86539999999999</v>
      </c>
      <c r="O711">
        <v>217.40039999999999</v>
      </c>
      <c r="P711">
        <v>399.3</v>
      </c>
      <c r="Q711">
        <v>158.62629999999999</v>
      </c>
      <c r="R711">
        <v>189.6206</v>
      </c>
      <c r="S711">
        <v>348.2</v>
      </c>
      <c r="T711">
        <v>10</v>
      </c>
      <c r="W711">
        <v>0</v>
      </c>
      <c r="X711">
        <v>10.0025</v>
      </c>
      <c r="Y711">
        <v>12</v>
      </c>
      <c r="Z711">
        <v>853</v>
      </c>
      <c r="AA711">
        <v>868</v>
      </c>
      <c r="AB711">
        <v>801</v>
      </c>
      <c r="AC711">
        <v>81</v>
      </c>
      <c r="AD711">
        <v>20.74</v>
      </c>
      <c r="AE711">
        <v>0.48</v>
      </c>
      <c r="AF711">
        <v>969</v>
      </c>
      <c r="AG711">
        <v>-1</v>
      </c>
      <c r="AH711">
        <v>9</v>
      </c>
      <c r="AI711">
        <v>16</v>
      </c>
      <c r="AJ711">
        <v>190</v>
      </c>
      <c r="AK711">
        <v>185.7</v>
      </c>
      <c r="AL711">
        <v>6.9</v>
      </c>
      <c r="AM711">
        <v>195</v>
      </c>
      <c r="AN711" t="s">
        <v>155</v>
      </c>
      <c r="AO711">
        <v>1</v>
      </c>
      <c r="AP711" s="42">
        <v>0.79172453703703705</v>
      </c>
      <c r="AQ711">
        <v>47.164288999999997</v>
      </c>
      <c r="AR711">
        <v>-88.486039000000005</v>
      </c>
      <c r="AS711">
        <v>319.60000000000002</v>
      </c>
      <c r="AT711">
        <v>38.4</v>
      </c>
      <c r="AU711">
        <v>12</v>
      </c>
      <c r="AV711">
        <v>10</v>
      </c>
      <c r="AW711" t="s">
        <v>231</v>
      </c>
      <c r="AX711">
        <v>2.1080920000000001</v>
      </c>
      <c r="AY711">
        <v>1.183816</v>
      </c>
      <c r="AZ711">
        <v>2.9</v>
      </c>
      <c r="BA711">
        <v>14.471</v>
      </c>
      <c r="BB711">
        <v>34.630000000000003</v>
      </c>
      <c r="BC711">
        <v>2.39</v>
      </c>
      <c r="BD711">
        <v>5.1319999999999997</v>
      </c>
      <c r="BE711">
        <v>3201.5140000000001</v>
      </c>
      <c r="BF711">
        <v>1.8759999999999999</v>
      </c>
      <c r="BG711">
        <v>10.317</v>
      </c>
      <c r="BH711">
        <v>12.333</v>
      </c>
      <c r="BI711">
        <v>22.65</v>
      </c>
      <c r="BJ711">
        <v>8.9990000000000006</v>
      </c>
      <c r="BK711">
        <v>10.757</v>
      </c>
      <c r="BL711">
        <v>19.756</v>
      </c>
      <c r="BM711">
        <v>0.1701</v>
      </c>
      <c r="BQ711">
        <v>3939.864</v>
      </c>
      <c r="BR711">
        <v>0.137128</v>
      </c>
      <c r="BS711">
        <v>0.22900000000000001</v>
      </c>
      <c r="BT711">
        <v>6.0000000000000001E-3</v>
      </c>
      <c r="BU711">
        <v>3.3010139999999999</v>
      </c>
      <c r="BV711">
        <v>4.6029</v>
      </c>
    </row>
    <row r="712" spans="1:74" customFormat="1" x14ac:dyDescent="0.25">
      <c r="A712" s="40">
        <v>41705</v>
      </c>
      <c r="B712" s="41">
        <v>1.585648148148148E-4</v>
      </c>
      <c r="C712">
        <v>6.6920000000000002</v>
      </c>
      <c r="D712">
        <v>4.5999999999999999E-3</v>
      </c>
      <c r="E712">
        <v>45.631067999999999</v>
      </c>
      <c r="F712">
        <v>184.1</v>
      </c>
      <c r="G712">
        <v>223.8</v>
      </c>
      <c r="H712">
        <v>28.5</v>
      </c>
      <c r="J712">
        <v>11.14</v>
      </c>
      <c r="K712">
        <v>0.94730000000000003</v>
      </c>
      <c r="L712">
        <v>6.3392999999999997</v>
      </c>
      <c r="M712">
        <v>4.3E-3</v>
      </c>
      <c r="N712">
        <v>174.43129999999999</v>
      </c>
      <c r="O712">
        <v>211.97319999999999</v>
      </c>
      <c r="P712">
        <v>386.4</v>
      </c>
      <c r="Q712">
        <v>152.1421</v>
      </c>
      <c r="R712">
        <v>184.8869</v>
      </c>
      <c r="S712">
        <v>337</v>
      </c>
      <c r="T712">
        <v>28.4818</v>
      </c>
      <c r="W712">
        <v>0</v>
      </c>
      <c r="X712">
        <v>10.552</v>
      </c>
      <c r="Y712">
        <v>12.1</v>
      </c>
      <c r="Z712">
        <v>853</v>
      </c>
      <c r="AA712">
        <v>868</v>
      </c>
      <c r="AB712">
        <v>801</v>
      </c>
      <c r="AC712">
        <v>81</v>
      </c>
      <c r="AD712">
        <v>20.74</v>
      </c>
      <c r="AE712">
        <v>0.48</v>
      </c>
      <c r="AF712">
        <v>969</v>
      </c>
      <c r="AG712">
        <v>-1</v>
      </c>
      <c r="AH712">
        <v>9</v>
      </c>
      <c r="AI712">
        <v>16</v>
      </c>
      <c r="AJ712">
        <v>190</v>
      </c>
      <c r="AK712">
        <v>186</v>
      </c>
      <c r="AL712">
        <v>7</v>
      </c>
      <c r="AM712">
        <v>195</v>
      </c>
      <c r="AN712" t="s">
        <v>155</v>
      </c>
      <c r="AO712">
        <v>1</v>
      </c>
      <c r="AP712" s="42">
        <v>0.79173611111111108</v>
      </c>
      <c r="AQ712">
        <v>47.164343000000002</v>
      </c>
      <c r="AR712">
        <v>-88.486243000000002</v>
      </c>
      <c r="AS712">
        <v>319.5</v>
      </c>
      <c r="AT712">
        <v>37.9</v>
      </c>
      <c r="AU712">
        <v>12</v>
      </c>
      <c r="AV712">
        <v>10</v>
      </c>
      <c r="AW712" t="s">
        <v>231</v>
      </c>
      <c r="AX712">
        <v>2.1759759999999999</v>
      </c>
      <c r="AY712">
        <v>1.016016</v>
      </c>
      <c r="AZ712">
        <v>2.9</v>
      </c>
      <c r="BA712">
        <v>14.471</v>
      </c>
      <c r="BB712">
        <v>32.22</v>
      </c>
      <c r="BC712">
        <v>2.23</v>
      </c>
      <c r="BD712">
        <v>5.5579999999999998</v>
      </c>
      <c r="BE712">
        <v>3199.9119999999998</v>
      </c>
      <c r="BF712">
        <v>1.389</v>
      </c>
      <c r="BG712">
        <v>9.2210000000000001</v>
      </c>
      <c r="BH712">
        <v>11.205</v>
      </c>
      <c r="BI712">
        <v>20.425999999999998</v>
      </c>
      <c r="BJ712">
        <v>8.0419999999999998</v>
      </c>
      <c r="BK712">
        <v>9.7729999999999997</v>
      </c>
      <c r="BL712">
        <v>17.815999999999999</v>
      </c>
      <c r="BM712">
        <v>0.45150000000000001</v>
      </c>
      <c r="BQ712">
        <v>3872.89</v>
      </c>
      <c r="BR712">
        <v>0.14195099999999999</v>
      </c>
      <c r="BS712">
        <v>0.23110900000000001</v>
      </c>
      <c r="BT712">
        <v>6.0000000000000001E-3</v>
      </c>
      <c r="BU712">
        <v>3.417116</v>
      </c>
      <c r="BV712">
        <v>4.6452909</v>
      </c>
    </row>
    <row r="713" spans="1:74" customFormat="1" x14ac:dyDescent="0.25">
      <c r="A713" s="40">
        <v>41705</v>
      </c>
      <c r="B713" s="41">
        <v>1.7013888888888886E-4</v>
      </c>
      <c r="C713">
        <v>6.9649999999999999</v>
      </c>
      <c r="D713">
        <v>4.5999999999999999E-3</v>
      </c>
      <c r="E713">
        <v>45.611015000000002</v>
      </c>
      <c r="F713">
        <v>199.2</v>
      </c>
      <c r="G713">
        <v>228.2</v>
      </c>
      <c r="H713">
        <v>10</v>
      </c>
      <c r="J713">
        <v>11.4</v>
      </c>
      <c r="K713">
        <v>0.94520000000000004</v>
      </c>
      <c r="L713">
        <v>6.5831999999999997</v>
      </c>
      <c r="M713">
        <v>4.3E-3</v>
      </c>
      <c r="N713">
        <v>188.3083</v>
      </c>
      <c r="O713">
        <v>215.69200000000001</v>
      </c>
      <c r="P713">
        <v>404</v>
      </c>
      <c r="Q713">
        <v>164.24590000000001</v>
      </c>
      <c r="R713">
        <v>188.13050000000001</v>
      </c>
      <c r="S713">
        <v>352.4</v>
      </c>
      <c r="T713">
        <v>10</v>
      </c>
      <c r="W713">
        <v>0</v>
      </c>
      <c r="X713">
        <v>10.774800000000001</v>
      </c>
      <c r="Y713">
        <v>12</v>
      </c>
      <c r="Z713">
        <v>853</v>
      </c>
      <c r="AA713">
        <v>868</v>
      </c>
      <c r="AB713">
        <v>801</v>
      </c>
      <c r="AC713">
        <v>81</v>
      </c>
      <c r="AD713">
        <v>20.74</v>
      </c>
      <c r="AE713">
        <v>0.48</v>
      </c>
      <c r="AF713">
        <v>969</v>
      </c>
      <c r="AG713">
        <v>-1</v>
      </c>
      <c r="AH713">
        <v>9</v>
      </c>
      <c r="AI713">
        <v>16</v>
      </c>
      <c r="AJ713">
        <v>190</v>
      </c>
      <c r="AK713">
        <v>186</v>
      </c>
      <c r="AL713">
        <v>6.9</v>
      </c>
      <c r="AM713">
        <v>195</v>
      </c>
      <c r="AN713" t="s">
        <v>155</v>
      </c>
      <c r="AO713">
        <v>1</v>
      </c>
      <c r="AP713" s="42">
        <v>0.79174768518518512</v>
      </c>
      <c r="AQ713">
        <v>47.164377000000002</v>
      </c>
      <c r="AR713">
        <v>-88.486442999999994</v>
      </c>
      <c r="AS713">
        <v>319.5</v>
      </c>
      <c r="AT713">
        <v>36.299999999999997</v>
      </c>
      <c r="AU713">
        <v>12</v>
      </c>
      <c r="AV713">
        <v>10</v>
      </c>
      <c r="AW713" t="s">
        <v>231</v>
      </c>
      <c r="AX713">
        <v>1.9</v>
      </c>
      <c r="AY713">
        <v>1.2161999999999999</v>
      </c>
      <c r="AZ713">
        <v>2.9161999999999999</v>
      </c>
      <c r="BA713">
        <v>14.471</v>
      </c>
      <c r="BB713">
        <v>31</v>
      </c>
      <c r="BC713">
        <v>2.14</v>
      </c>
      <c r="BD713">
        <v>5.8029999999999999</v>
      </c>
      <c r="BE713">
        <v>3200.2069999999999</v>
      </c>
      <c r="BF713">
        <v>1.3340000000000001</v>
      </c>
      <c r="BG713">
        <v>9.5860000000000003</v>
      </c>
      <c r="BH713">
        <v>10.98</v>
      </c>
      <c r="BI713">
        <v>20.565999999999999</v>
      </c>
      <c r="BJ713">
        <v>8.3610000000000007</v>
      </c>
      <c r="BK713">
        <v>9.577</v>
      </c>
      <c r="BL713">
        <v>17.937999999999999</v>
      </c>
      <c r="BM713">
        <v>0.1527</v>
      </c>
      <c r="BQ713">
        <v>3808.4160000000002</v>
      </c>
      <c r="BR713">
        <v>0.15895100000000001</v>
      </c>
      <c r="BS713">
        <v>0.23059399999999999</v>
      </c>
      <c r="BT713">
        <v>5.2969999999999996E-3</v>
      </c>
      <c r="BU713">
        <v>3.8263479999999999</v>
      </c>
      <c r="BV713">
        <v>4.6349394000000004</v>
      </c>
    </row>
    <row r="714" spans="1:74" customFormat="1" x14ac:dyDescent="0.25">
      <c r="A714" s="40">
        <v>41705</v>
      </c>
      <c r="B714" s="41">
        <v>1.8171296296296295E-4</v>
      </c>
      <c r="C714">
        <v>6.8550000000000004</v>
      </c>
      <c r="D714">
        <v>3.0000000000000001E-3</v>
      </c>
      <c r="E714">
        <v>30.289622000000001</v>
      </c>
      <c r="F714">
        <v>210.4</v>
      </c>
      <c r="G714">
        <v>229</v>
      </c>
      <c r="H714">
        <v>18.899999999999999</v>
      </c>
      <c r="J714">
        <v>11.28</v>
      </c>
      <c r="K714">
        <v>0.94599999999999995</v>
      </c>
      <c r="L714">
        <v>6.4846000000000004</v>
      </c>
      <c r="M714">
        <v>2.8999999999999998E-3</v>
      </c>
      <c r="N714">
        <v>199.0496</v>
      </c>
      <c r="O714">
        <v>216.6337</v>
      </c>
      <c r="P714">
        <v>415.7</v>
      </c>
      <c r="Q714">
        <v>173.6147</v>
      </c>
      <c r="R714">
        <v>188.95189999999999</v>
      </c>
      <c r="S714">
        <v>362.6</v>
      </c>
      <c r="T714">
        <v>18.873200000000001</v>
      </c>
      <c r="W714">
        <v>0</v>
      </c>
      <c r="X714">
        <v>10.6717</v>
      </c>
      <c r="Y714">
        <v>12</v>
      </c>
      <c r="Z714">
        <v>854</v>
      </c>
      <c r="AA714">
        <v>867</v>
      </c>
      <c r="AB714">
        <v>801</v>
      </c>
      <c r="AC714">
        <v>81</v>
      </c>
      <c r="AD714">
        <v>20.74</v>
      </c>
      <c r="AE714">
        <v>0.48</v>
      </c>
      <c r="AF714">
        <v>969</v>
      </c>
      <c r="AG714">
        <v>-1</v>
      </c>
      <c r="AH714">
        <v>9</v>
      </c>
      <c r="AI714">
        <v>16</v>
      </c>
      <c r="AJ714">
        <v>190</v>
      </c>
      <c r="AK714">
        <v>185.3</v>
      </c>
      <c r="AL714">
        <v>6.8</v>
      </c>
      <c r="AM714">
        <v>195</v>
      </c>
      <c r="AN714" t="s">
        <v>155</v>
      </c>
      <c r="AO714">
        <v>1</v>
      </c>
      <c r="AP714" s="42">
        <v>0.79175925925925927</v>
      </c>
      <c r="AQ714">
        <v>47.164400000000001</v>
      </c>
      <c r="AR714">
        <v>-88.486641000000006</v>
      </c>
      <c r="AS714">
        <v>319.10000000000002</v>
      </c>
      <c r="AT714">
        <v>35.299999999999997</v>
      </c>
      <c r="AU714">
        <v>12</v>
      </c>
      <c r="AV714">
        <v>10</v>
      </c>
      <c r="AW714" t="s">
        <v>231</v>
      </c>
      <c r="AX714">
        <v>1.8675999999999999</v>
      </c>
      <c r="AY714">
        <v>1.4080999999999999</v>
      </c>
      <c r="AZ714">
        <v>3.0514000000000001</v>
      </c>
      <c r="BA714">
        <v>14.471</v>
      </c>
      <c r="BB714">
        <v>31.49</v>
      </c>
      <c r="BC714">
        <v>2.1800000000000002</v>
      </c>
      <c r="BD714">
        <v>5.7080000000000002</v>
      </c>
      <c r="BE714">
        <v>3200.741</v>
      </c>
      <c r="BF714">
        <v>0.9</v>
      </c>
      <c r="BG714">
        <v>10.289</v>
      </c>
      <c r="BH714">
        <v>11.198</v>
      </c>
      <c r="BI714">
        <v>21.486999999999998</v>
      </c>
      <c r="BJ714">
        <v>8.9740000000000002</v>
      </c>
      <c r="BK714">
        <v>9.7669999999999995</v>
      </c>
      <c r="BL714">
        <v>18.741</v>
      </c>
      <c r="BM714">
        <v>0.29260000000000003</v>
      </c>
      <c r="BQ714">
        <v>3830.0450000000001</v>
      </c>
      <c r="BR714">
        <v>0.18790200000000001</v>
      </c>
      <c r="BS714">
        <v>0.23070299999999999</v>
      </c>
      <c r="BT714">
        <v>6.4060000000000002E-3</v>
      </c>
      <c r="BU714">
        <v>4.5232710000000003</v>
      </c>
      <c r="BV714">
        <v>4.6371302999999999</v>
      </c>
    </row>
    <row r="715" spans="1:74" customFormat="1" x14ac:dyDescent="0.25">
      <c r="A715" s="40">
        <v>41705</v>
      </c>
      <c r="B715" s="41">
        <v>1.9328703703703703E-4</v>
      </c>
      <c r="C715">
        <v>5.7069999999999999</v>
      </c>
      <c r="D715">
        <v>1.6999999999999999E-3</v>
      </c>
      <c r="E715">
        <v>16.975944999999999</v>
      </c>
      <c r="F715">
        <v>213.2</v>
      </c>
      <c r="G715">
        <v>228.8</v>
      </c>
      <c r="H715">
        <v>21.2</v>
      </c>
      <c r="J715">
        <v>11.04</v>
      </c>
      <c r="K715">
        <v>0.95530000000000004</v>
      </c>
      <c r="L715">
        <v>5.4515000000000002</v>
      </c>
      <c r="M715">
        <v>1.6000000000000001E-3</v>
      </c>
      <c r="N715">
        <v>203.70480000000001</v>
      </c>
      <c r="O715">
        <v>218.60120000000001</v>
      </c>
      <c r="P715">
        <v>422.3</v>
      </c>
      <c r="Q715">
        <v>177.67509999999999</v>
      </c>
      <c r="R715">
        <v>190.6679</v>
      </c>
      <c r="S715">
        <v>368.3</v>
      </c>
      <c r="T715">
        <v>21.162299999999998</v>
      </c>
      <c r="W715">
        <v>0</v>
      </c>
      <c r="X715">
        <v>10.544600000000001</v>
      </c>
      <c r="Y715">
        <v>12</v>
      </c>
      <c r="Z715">
        <v>853</v>
      </c>
      <c r="AA715">
        <v>868</v>
      </c>
      <c r="AB715">
        <v>800</v>
      </c>
      <c r="AC715">
        <v>81</v>
      </c>
      <c r="AD715">
        <v>20.74</v>
      </c>
      <c r="AE715">
        <v>0.48</v>
      </c>
      <c r="AF715">
        <v>969</v>
      </c>
      <c r="AG715">
        <v>-1</v>
      </c>
      <c r="AH715">
        <v>9</v>
      </c>
      <c r="AI715">
        <v>16</v>
      </c>
      <c r="AJ715">
        <v>190</v>
      </c>
      <c r="AK715">
        <v>185.7</v>
      </c>
      <c r="AL715">
        <v>6.8</v>
      </c>
      <c r="AM715">
        <v>195</v>
      </c>
      <c r="AN715" t="s">
        <v>155</v>
      </c>
      <c r="AO715">
        <v>1</v>
      </c>
      <c r="AP715" s="42">
        <v>0.79177083333333342</v>
      </c>
      <c r="AQ715">
        <v>47.164414999999998</v>
      </c>
      <c r="AR715">
        <v>-88.486844000000005</v>
      </c>
      <c r="AS715">
        <v>318.8</v>
      </c>
      <c r="AT715">
        <v>35</v>
      </c>
      <c r="AU715">
        <v>12</v>
      </c>
      <c r="AV715">
        <v>10</v>
      </c>
      <c r="AW715" t="s">
        <v>231</v>
      </c>
      <c r="AX715">
        <v>1.5081</v>
      </c>
      <c r="AY715">
        <v>1.5081</v>
      </c>
      <c r="AZ715">
        <v>2.5081000000000002</v>
      </c>
      <c r="BA715">
        <v>14.471</v>
      </c>
      <c r="BB715">
        <v>37.64</v>
      </c>
      <c r="BC715">
        <v>2.6</v>
      </c>
      <c r="BD715">
        <v>4.6829999999999998</v>
      </c>
      <c r="BE715">
        <v>3204.6419999999998</v>
      </c>
      <c r="BF715">
        <v>0.60699999999999998</v>
      </c>
      <c r="BG715">
        <v>12.54</v>
      </c>
      <c r="BH715">
        <v>13.457000000000001</v>
      </c>
      <c r="BI715">
        <v>25.997</v>
      </c>
      <c r="BJ715">
        <v>10.938000000000001</v>
      </c>
      <c r="BK715">
        <v>11.738</v>
      </c>
      <c r="BL715">
        <v>22.675000000000001</v>
      </c>
      <c r="BM715">
        <v>0.39069999999999999</v>
      </c>
      <c r="BQ715">
        <v>4507.0569999999998</v>
      </c>
      <c r="BR715">
        <v>0.17269200000000001</v>
      </c>
      <c r="BS715">
        <v>0.23100000000000001</v>
      </c>
      <c r="BT715">
        <v>6.2969999999999996E-3</v>
      </c>
      <c r="BU715">
        <v>4.1571280000000002</v>
      </c>
      <c r="BV715">
        <v>4.6430999999999996</v>
      </c>
    </row>
    <row r="716" spans="1:74" customFormat="1" x14ac:dyDescent="0.25">
      <c r="A716" s="40">
        <v>41705</v>
      </c>
      <c r="B716" s="41">
        <v>2.0486111111111109E-4</v>
      </c>
      <c r="C716">
        <v>5.1630000000000003</v>
      </c>
      <c r="D716">
        <v>7.7000000000000002E-3</v>
      </c>
      <c r="E716">
        <v>77.316086999999996</v>
      </c>
      <c r="F716">
        <v>177</v>
      </c>
      <c r="G716">
        <v>200.3</v>
      </c>
      <c r="H716">
        <v>10</v>
      </c>
      <c r="J716">
        <v>11.02</v>
      </c>
      <c r="K716">
        <v>0.95960000000000001</v>
      </c>
      <c r="L716">
        <v>4.9550000000000001</v>
      </c>
      <c r="M716">
        <v>7.4000000000000003E-3</v>
      </c>
      <c r="N716">
        <v>169.8528</v>
      </c>
      <c r="O716">
        <v>192.1994</v>
      </c>
      <c r="P716">
        <v>362.1</v>
      </c>
      <c r="Q716">
        <v>148.14869999999999</v>
      </c>
      <c r="R716">
        <v>167.63980000000001</v>
      </c>
      <c r="S716">
        <v>315.8</v>
      </c>
      <c r="T716">
        <v>10</v>
      </c>
      <c r="W716">
        <v>0</v>
      </c>
      <c r="X716">
        <v>10.574299999999999</v>
      </c>
      <c r="Y716">
        <v>12</v>
      </c>
      <c r="Z716">
        <v>854</v>
      </c>
      <c r="AA716">
        <v>868</v>
      </c>
      <c r="AB716">
        <v>801</v>
      </c>
      <c r="AC716">
        <v>81</v>
      </c>
      <c r="AD716">
        <v>20.74</v>
      </c>
      <c r="AE716">
        <v>0.48</v>
      </c>
      <c r="AF716">
        <v>969</v>
      </c>
      <c r="AG716">
        <v>-1</v>
      </c>
      <c r="AH716">
        <v>9</v>
      </c>
      <c r="AI716">
        <v>16</v>
      </c>
      <c r="AJ716">
        <v>190</v>
      </c>
      <c r="AK716">
        <v>186</v>
      </c>
      <c r="AL716">
        <v>6.7</v>
      </c>
      <c r="AM716">
        <v>195</v>
      </c>
      <c r="AN716" t="s">
        <v>155</v>
      </c>
      <c r="AO716">
        <v>1</v>
      </c>
      <c r="AP716" s="42">
        <v>0.79178240740740735</v>
      </c>
      <c r="AQ716">
        <v>47.164394999999999</v>
      </c>
      <c r="AR716">
        <v>-88.487046000000007</v>
      </c>
      <c r="AS716">
        <v>318.89999999999998</v>
      </c>
      <c r="AT716">
        <v>34.6</v>
      </c>
      <c r="AU716">
        <v>12</v>
      </c>
      <c r="AV716">
        <v>10</v>
      </c>
      <c r="AW716" t="s">
        <v>231</v>
      </c>
      <c r="AX716">
        <v>1.6486000000000001</v>
      </c>
      <c r="AY716">
        <v>1.6243000000000001</v>
      </c>
      <c r="AZ716">
        <v>2.6566999999999998</v>
      </c>
      <c r="BA716">
        <v>14.471</v>
      </c>
      <c r="BB716">
        <v>41.45</v>
      </c>
      <c r="BC716">
        <v>2.86</v>
      </c>
      <c r="BD716">
        <v>4.2050000000000001</v>
      </c>
      <c r="BE716">
        <v>3203.732</v>
      </c>
      <c r="BF716">
        <v>3.0529999999999999</v>
      </c>
      <c r="BG716">
        <v>11.500999999999999</v>
      </c>
      <c r="BH716">
        <v>13.013999999999999</v>
      </c>
      <c r="BI716">
        <v>24.513999999999999</v>
      </c>
      <c r="BJ716">
        <v>10.031000000000001</v>
      </c>
      <c r="BK716">
        <v>11.351000000000001</v>
      </c>
      <c r="BL716">
        <v>21.382000000000001</v>
      </c>
      <c r="BM716">
        <v>0.2031</v>
      </c>
      <c r="BQ716">
        <v>4971.1970000000001</v>
      </c>
      <c r="BR716">
        <v>0.145145</v>
      </c>
      <c r="BS716">
        <v>0.23100000000000001</v>
      </c>
      <c r="BT716">
        <v>6.7019999999999996E-3</v>
      </c>
      <c r="BU716">
        <v>3.4940000000000002</v>
      </c>
      <c r="BV716">
        <v>4.6430999999999996</v>
      </c>
    </row>
    <row r="717" spans="1:74" customFormat="1" x14ac:dyDescent="0.25">
      <c r="A717" s="40">
        <v>41705</v>
      </c>
      <c r="B717" s="41">
        <v>2.1643518518518518E-4</v>
      </c>
      <c r="C717">
        <v>4.8099999999999996</v>
      </c>
      <c r="D717">
        <v>4.4999999999999997E-3</v>
      </c>
      <c r="E717">
        <v>44.979790000000001</v>
      </c>
      <c r="F717">
        <v>161</v>
      </c>
      <c r="G717">
        <v>190.2</v>
      </c>
      <c r="H717">
        <v>25.5</v>
      </c>
      <c r="J717">
        <v>11.49</v>
      </c>
      <c r="K717">
        <v>0.96260000000000001</v>
      </c>
      <c r="L717">
        <v>4.6298000000000004</v>
      </c>
      <c r="M717">
        <v>4.3E-3</v>
      </c>
      <c r="N717">
        <v>154.93170000000001</v>
      </c>
      <c r="O717">
        <v>183.08279999999999</v>
      </c>
      <c r="P717">
        <v>338</v>
      </c>
      <c r="Q717">
        <v>135.1343</v>
      </c>
      <c r="R717">
        <v>159.68809999999999</v>
      </c>
      <c r="S717">
        <v>294.8</v>
      </c>
      <c r="T717">
        <v>25.500800000000002</v>
      </c>
      <c r="W717">
        <v>0</v>
      </c>
      <c r="X717">
        <v>11.0563</v>
      </c>
      <c r="Y717">
        <v>12.1</v>
      </c>
      <c r="Z717">
        <v>853</v>
      </c>
      <c r="AA717">
        <v>868</v>
      </c>
      <c r="AB717">
        <v>800</v>
      </c>
      <c r="AC717">
        <v>81</v>
      </c>
      <c r="AD717">
        <v>20.74</v>
      </c>
      <c r="AE717">
        <v>0.48</v>
      </c>
      <c r="AF717">
        <v>969</v>
      </c>
      <c r="AG717">
        <v>-1</v>
      </c>
      <c r="AH717">
        <v>9</v>
      </c>
      <c r="AI717">
        <v>16</v>
      </c>
      <c r="AJ717">
        <v>190</v>
      </c>
      <c r="AK717">
        <v>186</v>
      </c>
      <c r="AL717">
        <v>6.8</v>
      </c>
      <c r="AM717">
        <v>195</v>
      </c>
      <c r="AN717" t="s">
        <v>155</v>
      </c>
      <c r="AO717">
        <v>1</v>
      </c>
      <c r="AP717" s="42">
        <v>0.7917939814814815</v>
      </c>
      <c r="AQ717">
        <v>47.164360000000002</v>
      </c>
      <c r="AR717">
        <v>-88.487245000000001</v>
      </c>
      <c r="AS717">
        <v>318.5</v>
      </c>
      <c r="AT717">
        <v>34.700000000000003</v>
      </c>
      <c r="AU717">
        <v>12</v>
      </c>
      <c r="AV717">
        <v>9</v>
      </c>
      <c r="AW717" t="s">
        <v>208</v>
      </c>
      <c r="AX717">
        <v>2.1757</v>
      </c>
      <c r="AY717">
        <v>1.8270999999999999</v>
      </c>
      <c r="AZ717">
        <v>3.2109000000000001</v>
      </c>
      <c r="BA717">
        <v>14.471</v>
      </c>
      <c r="BB717">
        <v>44.44</v>
      </c>
      <c r="BC717">
        <v>3.07</v>
      </c>
      <c r="BD717">
        <v>3.8860000000000001</v>
      </c>
      <c r="BE717">
        <v>3206.2420000000002</v>
      </c>
      <c r="BF717">
        <v>1.9079999999999999</v>
      </c>
      <c r="BG717">
        <v>11.236000000000001</v>
      </c>
      <c r="BH717">
        <v>13.278</v>
      </c>
      <c r="BI717">
        <v>24.513999999999999</v>
      </c>
      <c r="BJ717">
        <v>9.8000000000000007</v>
      </c>
      <c r="BK717">
        <v>11.581</v>
      </c>
      <c r="BL717">
        <v>21.381</v>
      </c>
      <c r="BM717">
        <v>0.55459999999999998</v>
      </c>
      <c r="BQ717">
        <v>5567.2889999999998</v>
      </c>
      <c r="BR717">
        <v>0.12324300000000001</v>
      </c>
      <c r="BS717">
        <v>0.232405</v>
      </c>
      <c r="BT717">
        <v>6.2969999999999996E-3</v>
      </c>
      <c r="BU717">
        <v>2.9667729999999999</v>
      </c>
      <c r="BV717">
        <v>4.6713405000000003</v>
      </c>
    </row>
    <row r="718" spans="1:74" customFormat="1" x14ac:dyDescent="0.25">
      <c r="A718" s="40">
        <v>41705</v>
      </c>
      <c r="B718" s="41">
        <v>2.2800925925925926E-4</v>
      </c>
      <c r="C718">
        <v>4.4349999999999996</v>
      </c>
      <c r="D718">
        <v>5.4999999999999997E-3</v>
      </c>
      <c r="E718">
        <v>54.511149000000003</v>
      </c>
      <c r="F718">
        <v>150</v>
      </c>
      <c r="G718">
        <v>184.5</v>
      </c>
      <c r="H718">
        <v>1.4</v>
      </c>
      <c r="J718">
        <v>12.14</v>
      </c>
      <c r="K718">
        <v>0.96560000000000001</v>
      </c>
      <c r="L718">
        <v>4.2826000000000004</v>
      </c>
      <c r="M718">
        <v>5.3E-3</v>
      </c>
      <c r="N718">
        <v>144.80109999999999</v>
      </c>
      <c r="O718">
        <v>178.16</v>
      </c>
      <c r="P718">
        <v>323</v>
      </c>
      <c r="Q718">
        <v>126.2936</v>
      </c>
      <c r="R718">
        <v>155.3888</v>
      </c>
      <c r="S718">
        <v>281.7</v>
      </c>
      <c r="T718">
        <v>1.4015</v>
      </c>
      <c r="W718">
        <v>0</v>
      </c>
      <c r="X718">
        <v>11.724</v>
      </c>
      <c r="Y718">
        <v>12</v>
      </c>
      <c r="Z718">
        <v>854</v>
      </c>
      <c r="AA718">
        <v>867</v>
      </c>
      <c r="AB718">
        <v>800</v>
      </c>
      <c r="AC718">
        <v>81</v>
      </c>
      <c r="AD718">
        <v>20.72</v>
      </c>
      <c r="AE718">
        <v>0.48</v>
      </c>
      <c r="AF718">
        <v>970</v>
      </c>
      <c r="AG718">
        <v>-1</v>
      </c>
      <c r="AH718">
        <v>9</v>
      </c>
      <c r="AI718">
        <v>16</v>
      </c>
      <c r="AJ718">
        <v>190</v>
      </c>
      <c r="AK718">
        <v>185.3</v>
      </c>
      <c r="AL718">
        <v>6.6</v>
      </c>
      <c r="AM718">
        <v>195</v>
      </c>
      <c r="AN718" t="s">
        <v>155</v>
      </c>
      <c r="AO718">
        <v>1</v>
      </c>
      <c r="AP718" s="42">
        <v>0.79180555555555554</v>
      </c>
      <c r="AQ718">
        <v>47.164318999999999</v>
      </c>
      <c r="AR718">
        <v>-88.487433999999993</v>
      </c>
      <c r="AS718">
        <v>318.39999999999998</v>
      </c>
      <c r="AT718">
        <v>34</v>
      </c>
      <c r="AU718">
        <v>12</v>
      </c>
      <c r="AV718">
        <v>9</v>
      </c>
      <c r="AW718" t="s">
        <v>208</v>
      </c>
      <c r="AX718">
        <v>1.8756999999999999</v>
      </c>
      <c r="AY718">
        <v>1.0081</v>
      </c>
      <c r="AZ718">
        <v>2.2000000000000002</v>
      </c>
      <c r="BA718">
        <v>14.471</v>
      </c>
      <c r="BB718">
        <v>48.13</v>
      </c>
      <c r="BC718">
        <v>3.33</v>
      </c>
      <c r="BD718">
        <v>3.5590000000000002</v>
      </c>
      <c r="BE718">
        <v>3209.2190000000001</v>
      </c>
      <c r="BF718">
        <v>2.5110000000000001</v>
      </c>
      <c r="BG718">
        <v>11.363</v>
      </c>
      <c r="BH718">
        <v>13.981</v>
      </c>
      <c r="BI718">
        <v>25.344000000000001</v>
      </c>
      <c r="BJ718">
        <v>9.9109999999999996</v>
      </c>
      <c r="BK718">
        <v>12.194000000000001</v>
      </c>
      <c r="BL718">
        <v>22.105</v>
      </c>
      <c r="BM718">
        <v>3.3000000000000002E-2</v>
      </c>
      <c r="BQ718">
        <v>6387.9350000000004</v>
      </c>
      <c r="BR718">
        <v>9.5909999999999995E-2</v>
      </c>
      <c r="BS718">
        <v>0.23159399999999999</v>
      </c>
      <c r="BT718">
        <v>6.0000000000000001E-3</v>
      </c>
      <c r="BU718">
        <v>2.3087939999999998</v>
      </c>
      <c r="BV718">
        <v>4.6550393999999997</v>
      </c>
    </row>
    <row r="719" spans="1:74" customFormat="1" x14ac:dyDescent="0.25">
      <c r="A719" s="40">
        <v>41705</v>
      </c>
      <c r="B719" s="41">
        <v>2.3958333333333332E-4</v>
      </c>
      <c r="C719">
        <v>4.0679999999999996</v>
      </c>
      <c r="D719">
        <v>7.1000000000000004E-3</v>
      </c>
      <c r="E719">
        <v>71.102041</v>
      </c>
      <c r="F719">
        <v>143.9</v>
      </c>
      <c r="G719">
        <v>176.4</v>
      </c>
      <c r="H719">
        <v>17.5</v>
      </c>
      <c r="J719">
        <v>12.62</v>
      </c>
      <c r="K719">
        <v>0.96860000000000002</v>
      </c>
      <c r="L719">
        <v>3.9407000000000001</v>
      </c>
      <c r="M719">
        <v>6.8999999999999999E-3</v>
      </c>
      <c r="N719">
        <v>139.37899999999999</v>
      </c>
      <c r="O719">
        <v>170.90459999999999</v>
      </c>
      <c r="P719">
        <v>310.3</v>
      </c>
      <c r="Q719">
        <v>121.5671</v>
      </c>
      <c r="R719">
        <v>149.06379999999999</v>
      </c>
      <c r="S719">
        <v>270.60000000000002</v>
      </c>
      <c r="T719">
        <v>17.470400000000001</v>
      </c>
      <c r="W719">
        <v>0</v>
      </c>
      <c r="X719">
        <v>12.2272</v>
      </c>
      <c r="Y719">
        <v>12.1</v>
      </c>
      <c r="Z719">
        <v>854</v>
      </c>
      <c r="AA719">
        <v>867</v>
      </c>
      <c r="AB719">
        <v>799</v>
      </c>
      <c r="AC719">
        <v>81</v>
      </c>
      <c r="AD719">
        <v>20.73</v>
      </c>
      <c r="AE719">
        <v>0.48</v>
      </c>
      <c r="AF719">
        <v>969</v>
      </c>
      <c r="AG719">
        <v>-1</v>
      </c>
      <c r="AH719">
        <v>9</v>
      </c>
      <c r="AI719">
        <v>16</v>
      </c>
      <c r="AJ719">
        <v>189.3</v>
      </c>
      <c r="AK719">
        <v>185</v>
      </c>
      <c r="AL719">
        <v>6.4</v>
      </c>
      <c r="AM719">
        <v>195</v>
      </c>
      <c r="AN719" t="s">
        <v>155</v>
      </c>
      <c r="AO719">
        <v>1</v>
      </c>
      <c r="AP719" s="42">
        <v>0.79181712962962969</v>
      </c>
      <c r="AQ719">
        <v>47.164275000000004</v>
      </c>
      <c r="AR719">
        <v>-88.487606999999997</v>
      </c>
      <c r="AS719">
        <v>318.60000000000002</v>
      </c>
      <c r="AT719">
        <v>32.700000000000003</v>
      </c>
      <c r="AU719">
        <v>12</v>
      </c>
      <c r="AV719">
        <v>9</v>
      </c>
      <c r="AW719" t="s">
        <v>208</v>
      </c>
      <c r="AX719">
        <v>1.5919000000000001</v>
      </c>
      <c r="AY719">
        <v>1.1081000000000001</v>
      </c>
      <c r="AZ719">
        <v>2.2081</v>
      </c>
      <c r="BA719">
        <v>14.471</v>
      </c>
      <c r="BB719">
        <v>52.33</v>
      </c>
      <c r="BC719">
        <v>3.62</v>
      </c>
      <c r="BD719">
        <v>3.242</v>
      </c>
      <c r="BE719">
        <v>3208.8220000000001</v>
      </c>
      <c r="BF719">
        <v>3.569</v>
      </c>
      <c r="BG719">
        <v>11.885</v>
      </c>
      <c r="BH719">
        <v>14.573</v>
      </c>
      <c r="BI719">
        <v>26.457999999999998</v>
      </c>
      <c r="BJ719">
        <v>10.366</v>
      </c>
      <c r="BK719">
        <v>12.711</v>
      </c>
      <c r="BL719">
        <v>23.077000000000002</v>
      </c>
      <c r="BM719">
        <v>0.44679999999999997</v>
      </c>
      <c r="BQ719">
        <v>7239.2539999999999</v>
      </c>
      <c r="BR719">
        <v>9.3326999999999993E-2</v>
      </c>
      <c r="BS719">
        <v>0.23170299999999999</v>
      </c>
      <c r="BT719">
        <v>6.0000000000000001E-3</v>
      </c>
      <c r="BU719">
        <v>2.2466140000000001</v>
      </c>
      <c r="BV719">
        <v>4.6572303000000002</v>
      </c>
    </row>
    <row r="720" spans="1:74" customFormat="1" x14ac:dyDescent="0.25">
      <c r="A720" s="40">
        <v>41705</v>
      </c>
      <c r="B720" s="41">
        <v>2.5115740740740735E-4</v>
      </c>
      <c r="C720">
        <v>4.0549999999999997</v>
      </c>
      <c r="D720">
        <v>1.06E-2</v>
      </c>
      <c r="E720">
        <v>106.32231400000001</v>
      </c>
      <c r="F720">
        <v>132.1</v>
      </c>
      <c r="G720">
        <v>167.8</v>
      </c>
      <c r="H720">
        <v>11.8</v>
      </c>
      <c r="J720">
        <v>13.14</v>
      </c>
      <c r="K720">
        <v>0.96870000000000001</v>
      </c>
      <c r="L720">
        <v>3.9281000000000001</v>
      </c>
      <c r="M720">
        <v>1.03E-2</v>
      </c>
      <c r="N720">
        <v>127.99809999999999</v>
      </c>
      <c r="O720">
        <v>162.51230000000001</v>
      </c>
      <c r="P720">
        <v>290.5</v>
      </c>
      <c r="Q720">
        <v>111.6383</v>
      </c>
      <c r="R720">
        <v>141.74109999999999</v>
      </c>
      <c r="S720">
        <v>253.4</v>
      </c>
      <c r="T720">
        <v>11.835000000000001</v>
      </c>
      <c r="W720">
        <v>0</v>
      </c>
      <c r="X720">
        <v>12.7271</v>
      </c>
      <c r="Y720">
        <v>12</v>
      </c>
      <c r="Z720">
        <v>854</v>
      </c>
      <c r="AA720">
        <v>867</v>
      </c>
      <c r="AB720">
        <v>798</v>
      </c>
      <c r="AC720">
        <v>81</v>
      </c>
      <c r="AD720">
        <v>20.72</v>
      </c>
      <c r="AE720">
        <v>0.48</v>
      </c>
      <c r="AF720">
        <v>970</v>
      </c>
      <c r="AG720">
        <v>-1</v>
      </c>
      <c r="AH720">
        <v>9</v>
      </c>
      <c r="AI720">
        <v>16</v>
      </c>
      <c r="AJ720">
        <v>189.7</v>
      </c>
      <c r="AK720">
        <v>185.7</v>
      </c>
      <c r="AL720">
        <v>6.4</v>
      </c>
      <c r="AM720">
        <v>195</v>
      </c>
      <c r="AN720" t="s">
        <v>155</v>
      </c>
      <c r="AO720">
        <v>1</v>
      </c>
      <c r="AP720" s="42">
        <v>0.79182870370370362</v>
      </c>
      <c r="AQ720">
        <v>47.164237</v>
      </c>
      <c r="AR720">
        <v>-88.487780000000001</v>
      </c>
      <c r="AS720">
        <v>318.60000000000002</v>
      </c>
      <c r="AT720">
        <v>31.1</v>
      </c>
      <c r="AU720">
        <v>12</v>
      </c>
      <c r="AV720">
        <v>9</v>
      </c>
      <c r="AW720" t="s">
        <v>208</v>
      </c>
      <c r="AX720">
        <v>1.5081</v>
      </c>
      <c r="AY720">
        <v>1.2242999999999999</v>
      </c>
      <c r="AZ720">
        <v>2.3161999999999998</v>
      </c>
      <c r="BA720">
        <v>14.471</v>
      </c>
      <c r="BB720">
        <v>52.46</v>
      </c>
      <c r="BC720">
        <v>3.63</v>
      </c>
      <c r="BD720">
        <v>3.234</v>
      </c>
      <c r="BE720">
        <v>3206.56</v>
      </c>
      <c r="BF720">
        <v>5.351</v>
      </c>
      <c r="BG720">
        <v>10.942</v>
      </c>
      <c r="BH720">
        <v>13.891999999999999</v>
      </c>
      <c r="BI720">
        <v>24.834</v>
      </c>
      <c r="BJ720">
        <v>9.5429999999999993</v>
      </c>
      <c r="BK720">
        <v>12.117000000000001</v>
      </c>
      <c r="BL720">
        <v>21.66</v>
      </c>
      <c r="BM720">
        <v>0.3034</v>
      </c>
      <c r="BQ720">
        <v>7554.14</v>
      </c>
      <c r="BR720">
        <v>7.6315999999999995E-2</v>
      </c>
      <c r="BS720">
        <v>0.23059399999999999</v>
      </c>
      <c r="BT720">
        <v>6.0000000000000001E-3</v>
      </c>
      <c r="BU720">
        <v>1.8371170000000001</v>
      </c>
      <c r="BV720">
        <v>4.6349394000000004</v>
      </c>
    </row>
    <row r="721" spans="1:74" customFormat="1" x14ac:dyDescent="0.25">
      <c r="A721" s="40">
        <v>41705</v>
      </c>
      <c r="B721" s="41">
        <v>2.6273148148148146E-4</v>
      </c>
      <c r="C721">
        <v>5.3220000000000001</v>
      </c>
      <c r="D721">
        <v>1.2699999999999999E-2</v>
      </c>
      <c r="E721">
        <v>126.80722900000001</v>
      </c>
      <c r="F721">
        <v>128.5</v>
      </c>
      <c r="G721">
        <v>166.1</v>
      </c>
      <c r="H721">
        <v>0</v>
      </c>
      <c r="J721">
        <v>13.64</v>
      </c>
      <c r="K721">
        <v>0.95820000000000005</v>
      </c>
      <c r="L721">
        <v>5.0991</v>
      </c>
      <c r="M721">
        <v>1.2200000000000001E-2</v>
      </c>
      <c r="N721">
        <v>123.15560000000001</v>
      </c>
      <c r="O721">
        <v>159.1302</v>
      </c>
      <c r="P721">
        <v>282.3</v>
      </c>
      <c r="Q721">
        <v>107.4132</v>
      </c>
      <c r="R721">
        <v>138.7893</v>
      </c>
      <c r="S721">
        <v>246.2</v>
      </c>
      <c r="T721">
        <v>0</v>
      </c>
      <c r="W721">
        <v>0</v>
      </c>
      <c r="X721">
        <v>13.0648</v>
      </c>
      <c r="Y721">
        <v>12</v>
      </c>
      <c r="Z721">
        <v>854</v>
      </c>
      <c r="AA721">
        <v>867</v>
      </c>
      <c r="AB721">
        <v>799</v>
      </c>
      <c r="AC721">
        <v>81</v>
      </c>
      <c r="AD721">
        <v>20.72</v>
      </c>
      <c r="AE721">
        <v>0.48</v>
      </c>
      <c r="AF721">
        <v>970</v>
      </c>
      <c r="AG721">
        <v>-1</v>
      </c>
      <c r="AH721">
        <v>9</v>
      </c>
      <c r="AI721">
        <v>16</v>
      </c>
      <c r="AJ721">
        <v>190</v>
      </c>
      <c r="AK721">
        <v>186</v>
      </c>
      <c r="AL721">
        <v>6.4</v>
      </c>
      <c r="AM721">
        <v>195</v>
      </c>
      <c r="AN721" t="s">
        <v>155</v>
      </c>
      <c r="AO721">
        <v>1</v>
      </c>
      <c r="AP721" s="42">
        <v>0.79184027777777777</v>
      </c>
      <c r="AQ721">
        <v>47.164200000000001</v>
      </c>
      <c r="AR721">
        <v>-88.487945999999994</v>
      </c>
      <c r="AS721">
        <v>318.5</v>
      </c>
      <c r="AT721">
        <v>29.7</v>
      </c>
      <c r="AU721">
        <v>12</v>
      </c>
      <c r="AV721">
        <v>9</v>
      </c>
      <c r="AW721" t="s">
        <v>208</v>
      </c>
      <c r="AX721">
        <v>1.6162000000000001</v>
      </c>
      <c r="AY721">
        <v>1.5324</v>
      </c>
      <c r="AZ721">
        <v>2.5324</v>
      </c>
      <c r="BA721">
        <v>14.471</v>
      </c>
      <c r="BB721">
        <v>40.22</v>
      </c>
      <c r="BC721">
        <v>2.78</v>
      </c>
      <c r="BD721">
        <v>4.367</v>
      </c>
      <c r="BE721">
        <v>3200.7979999999998</v>
      </c>
      <c r="BF721">
        <v>4.8540000000000001</v>
      </c>
      <c r="BG721">
        <v>8.0960000000000001</v>
      </c>
      <c r="BH721">
        <v>10.46</v>
      </c>
      <c r="BI721">
        <v>18.556000000000001</v>
      </c>
      <c r="BJ721">
        <v>7.0609999999999999</v>
      </c>
      <c r="BK721">
        <v>9.1229999999999993</v>
      </c>
      <c r="BL721">
        <v>16.184000000000001</v>
      </c>
      <c r="BM721">
        <v>0</v>
      </c>
      <c r="BQ721">
        <v>5963.0020000000004</v>
      </c>
      <c r="BR721">
        <v>7.0109000000000005E-2</v>
      </c>
      <c r="BS721">
        <v>0.229297</v>
      </c>
      <c r="BT721">
        <v>6.0000000000000001E-3</v>
      </c>
      <c r="BU721">
        <v>1.6876990000000001</v>
      </c>
      <c r="BV721">
        <v>4.6088696999999996</v>
      </c>
    </row>
    <row r="722" spans="1:74" customFormat="1" x14ac:dyDescent="0.25">
      <c r="A722" s="40">
        <v>41705</v>
      </c>
      <c r="B722" s="41">
        <v>2.7430555555555552E-4</v>
      </c>
      <c r="C722">
        <v>5.1420000000000003</v>
      </c>
      <c r="D722">
        <v>3.8999999999999998E-3</v>
      </c>
      <c r="E722">
        <v>39.330105000000003</v>
      </c>
      <c r="F722">
        <v>151.4</v>
      </c>
      <c r="G722">
        <v>180.6</v>
      </c>
      <c r="H722">
        <v>18.100000000000001</v>
      </c>
      <c r="J722">
        <v>13.78</v>
      </c>
      <c r="K722">
        <v>0.95979999999999999</v>
      </c>
      <c r="L722">
        <v>4.9349999999999996</v>
      </c>
      <c r="M722">
        <v>3.8E-3</v>
      </c>
      <c r="N722">
        <v>145.30840000000001</v>
      </c>
      <c r="O722">
        <v>173.3322</v>
      </c>
      <c r="P722">
        <v>318.60000000000002</v>
      </c>
      <c r="Q722">
        <v>126.7342</v>
      </c>
      <c r="R722">
        <v>151.17590000000001</v>
      </c>
      <c r="S722">
        <v>277.89999999999998</v>
      </c>
      <c r="T722">
        <v>18.103100000000001</v>
      </c>
      <c r="W722">
        <v>0</v>
      </c>
      <c r="X722">
        <v>13.2265</v>
      </c>
      <c r="Y722">
        <v>12.1</v>
      </c>
      <c r="Z722">
        <v>853</v>
      </c>
      <c r="AA722">
        <v>867</v>
      </c>
      <c r="AB722">
        <v>798</v>
      </c>
      <c r="AC722">
        <v>81</v>
      </c>
      <c r="AD722">
        <v>20.72</v>
      </c>
      <c r="AE722">
        <v>0.48</v>
      </c>
      <c r="AF722">
        <v>970</v>
      </c>
      <c r="AG722">
        <v>-1</v>
      </c>
      <c r="AH722">
        <v>9</v>
      </c>
      <c r="AI722">
        <v>16</v>
      </c>
      <c r="AJ722">
        <v>190</v>
      </c>
      <c r="AK722">
        <v>186</v>
      </c>
      <c r="AL722">
        <v>6.5</v>
      </c>
      <c r="AM722">
        <v>195</v>
      </c>
      <c r="AN722" t="s">
        <v>155</v>
      </c>
      <c r="AO722">
        <v>1</v>
      </c>
      <c r="AP722" s="42">
        <v>0.79185185185185192</v>
      </c>
      <c r="AQ722">
        <v>47.164174000000003</v>
      </c>
      <c r="AR722">
        <v>-88.488102999999995</v>
      </c>
      <c r="AS722">
        <v>319.10000000000002</v>
      </c>
      <c r="AT722">
        <v>27.7</v>
      </c>
      <c r="AU722">
        <v>12</v>
      </c>
      <c r="AV722">
        <v>9</v>
      </c>
      <c r="AW722" t="s">
        <v>208</v>
      </c>
      <c r="AX722">
        <v>1.7595000000000001</v>
      </c>
      <c r="AY722">
        <v>1.9</v>
      </c>
      <c r="AZ722">
        <v>2.8513999999999999</v>
      </c>
      <c r="BA722">
        <v>14.471</v>
      </c>
      <c r="BB722">
        <v>41.65</v>
      </c>
      <c r="BC722">
        <v>2.88</v>
      </c>
      <c r="BD722">
        <v>4.1929999999999996</v>
      </c>
      <c r="BE722">
        <v>3205.6689999999999</v>
      </c>
      <c r="BF722">
        <v>1.5609999999999999</v>
      </c>
      <c r="BG722">
        <v>9.8849999999999998</v>
      </c>
      <c r="BH722">
        <v>11.791</v>
      </c>
      <c r="BI722">
        <v>21.675999999999998</v>
      </c>
      <c r="BJ722">
        <v>8.6210000000000004</v>
      </c>
      <c r="BK722">
        <v>10.284000000000001</v>
      </c>
      <c r="BL722">
        <v>18.905000000000001</v>
      </c>
      <c r="BM722">
        <v>0.36930000000000002</v>
      </c>
      <c r="BQ722">
        <v>6247.0559999999996</v>
      </c>
      <c r="BR722">
        <v>7.6623999999999998E-2</v>
      </c>
      <c r="BS722">
        <v>0.23110900000000001</v>
      </c>
      <c r="BT722">
        <v>6.0000000000000001E-3</v>
      </c>
      <c r="BU722">
        <v>1.8445320000000001</v>
      </c>
      <c r="BV722">
        <v>4.6452909</v>
      </c>
    </row>
    <row r="723" spans="1:74" customFormat="1" x14ac:dyDescent="0.25">
      <c r="A723" s="40">
        <v>41705</v>
      </c>
      <c r="B723" s="41">
        <v>2.8587962962962963E-4</v>
      </c>
      <c r="C723">
        <v>4.7249999999999996</v>
      </c>
      <c r="D723">
        <v>3.0999999999999999E-3</v>
      </c>
      <c r="E723">
        <v>31.259080000000001</v>
      </c>
      <c r="F723">
        <v>148.69999999999999</v>
      </c>
      <c r="G723">
        <v>181.3</v>
      </c>
      <c r="H723">
        <v>0.8</v>
      </c>
      <c r="J723">
        <v>13.37</v>
      </c>
      <c r="K723">
        <v>0.96330000000000005</v>
      </c>
      <c r="L723">
        <v>4.5515999999999996</v>
      </c>
      <c r="M723">
        <v>3.0000000000000001E-3</v>
      </c>
      <c r="N723">
        <v>143.27940000000001</v>
      </c>
      <c r="O723">
        <v>174.6824</v>
      </c>
      <c r="P723">
        <v>318</v>
      </c>
      <c r="Q723">
        <v>124.96899999999999</v>
      </c>
      <c r="R723">
        <v>152.35890000000001</v>
      </c>
      <c r="S723">
        <v>277.3</v>
      </c>
      <c r="T723">
        <v>0.80110000000000003</v>
      </c>
      <c r="W723">
        <v>0</v>
      </c>
      <c r="X723">
        <v>12.882</v>
      </c>
      <c r="Y723">
        <v>12</v>
      </c>
      <c r="Z723">
        <v>853</v>
      </c>
      <c r="AA723">
        <v>867</v>
      </c>
      <c r="AB723">
        <v>799</v>
      </c>
      <c r="AC723">
        <v>81</v>
      </c>
      <c r="AD723">
        <v>20.73</v>
      </c>
      <c r="AE723">
        <v>0.48</v>
      </c>
      <c r="AF723">
        <v>969</v>
      </c>
      <c r="AG723">
        <v>-1</v>
      </c>
      <c r="AH723">
        <v>9</v>
      </c>
      <c r="AI723">
        <v>16</v>
      </c>
      <c r="AJ723">
        <v>190</v>
      </c>
      <c r="AK723">
        <v>186.7</v>
      </c>
      <c r="AL723">
        <v>6.6</v>
      </c>
      <c r="AM723">
        <v>195</v>
      </c>
      <c r="AN723" t="s">
        <v>155</v>
      </c>
      <c r="AO723">
        <v>1</v>
      </c>
      <c r="AP723" s="42">
        <v>0.79186342592592596</v>
      </c>
      <c r="AQ723">
        <v>47.164158999999998</v>
      </c>
      <c r="AR723">
        <v>-88.488241000000002</v>
      </c>
      <c r="AS723">
        <v>319</v>
      </c>
      <c r="AT723">
        <v>24.3</v>
      </c>
      <c r="AU723">
        <v>12</v>
      </c>
      <c r="AV723">
        <v>9</v>
      </c>
      <c r="AW723" t="s">
        <v>208</v>
      </c>
      <c r="AX723">
        <v>1.3243</v>
      </c>
      <c r="AY723">
        <v>1.8270999999999999</v>
      </c>
      <c r="AZ723">
        <v>2.3161999999999998</v>
      </c>
      <c r="BA723">
        <v>14.471</v>
      </c>
      <c r="BB723">
        <v>45.26</v>
      </c>
      <c r="BC723">
        <v>3.13</v>
      </c>
      <c r="BD723">
        <v>3.8149999999999999</v>
      </c>
      <c r="BE723">
        <v>3209.328</v>
      </c>
      <c r="BF723">
        <v>1.351</v>
      </c>
      <c r="BG723">
        <v>10.58</v>
      </c>
      <c r="BH723">
        <v>12.898999999999999</v>
      </c>
      <c r="BI723">
        <v>23.478000000000002</v>
      </c>
      <c r="BJ723">
        <v>9.2279999999999998</v>
      </c>
      <c r="BK723">
        <v>11.25</v>
      </c>
      <c r="BL723">
        <v>20.478000000000002</v>
      </c>
      <c r="BM723">
        <v>1.77E-2</v>
      </c>
      <c r="BQ723">
        <v>6604.4269999999997</v>
      </c>
      <c r="BR723">
        <v>6.5643000000000007E-2</v>
      </c>
      <c r="BS723">
        <v>0.22848499999999999</v>
      </c>
      <c r="BT723">
        <v>5.2969999999999996E-3</v>
      </c>
      <c r="BU723">
        <v>1.5801909999999999</v>
      </c>
      <c r="BV723">
        <v>4.5925485000000004</v>
      </c>
    </row>
    <row r="724" spans="1:74" customFormat="1" x14ac:dyDescent="0.25">
      <c r="A724" s="40">
        <v>41705</v>
      </c>
      <c r="B724" s="41">
        <v>2.9745370370370369E-4</v>
      </c>
      <c r="C724">
        <v>4.7009999999999996</v>
      </c>
      <c r="D724">
        <v>5.8999999999999999E-3</v>
      </c>
      <c r="E724">
        <v>59.053356000000001</v>
      </c>
      <c r="F724">
        <v>139.5</v>
      </c>
      <c r="G724">
        <v>176.1</v>
      </c>
      <c r="H724">
        <v>8.9</v>
      </c>
      <c r="J724">
        <v>13.2</v>
      </c>
      <c r="K724">
        <v>0.96350000000000002</v>
      </c>
      <c r="L724">
        <v>4.5290999999999997</v>
      </c>
      <c r="M724">
        <v>5.7000000000000002E-3</v>
      </c>
      <c r="N724">
        <v>134.38460000000001</v>
      </c>
      <c r="O724">
        <v>169.6645</v>
      </c>
      <c r="P724">
        <v>304</v>
      </c>
      <c r="Q724">
        <v>117.2127</v>
      </c>
      <c r="R724">
        <v>147.9845</v>
      </c>
      <c r="S724">
        <v>265.2</v>
      </c>
      <c r="T724">
        <v>8.9311000000000007</v>
      </c>
      <c r="W724">
        <v>0</v>
      </c>
      <c r="X724">
        <v>12.717599999999999</v>
      </c>
      <c r="Y724">
        <v>12</v>
      </c>
      <c r="Z724">
        <v>854</v>
      </c>
      <c r="AA724">
        <v>868</v>
      </c>
      <c r="AB724">
        <v>800</v>
      </c>
      <c r="AC724">
        <v>81</v>
      </c>
      <c r="AD724">
        <v>20.74</v>
      </c>
      <c r="AE724">
        <v>0.48</v>
      </c>
      <c r="AF724">
        <v>969</v>
      </c>
      <c r="AG724">
        <v>-1</v>
      </c>
      <c r="AH724">
        <v>9</v>
      </c>
      <c r="AI724">
        <v>16</v>
      </c>
      <c r="AJ724">
        <v>190</v>
      </c>
      <c r="AK724">
        <v>186.3</v>
      </c>
      <c r="AL724">
        <v>6.7</v>
      </c>
      <c r="AM724">
        <v>195</v>
      </c>
      <c r="AN724" t="s">
        <v>155</v>
      </c>
      <c r="AO724">
        <v>1</v>
      </c>
      <c r="AP724" s="42">
        <v>0.791875</v>
      </c>
      <c r="AQ724">
        <v>47.164152000000001</v>
      </c>
      <c r="AR724">
        <v>-88.488377</v>
      </c>
      <c r="AS724">
        <v>319</v>
      </c>
      <c r="AT724">
        <v>23.5</v>
      </c>
      <c r="AU724">
        <v>12</v>
      </c>
      <c r="AV724">
        <v>9</v>
      </c>
      <c r="AW724" t="s">
        <v>208</v>
      </c>
      <c r="AX724">
        <v>1.5757000000000001</v>
      </c>
      <c r="AY724">
        <v>1.0081</v>
      </c>
      <c r="AZ724">
        <v>2.4838</v>
      </c>
      <c r="BA724">
        <v>14.471</v>
      </c>
      <c r="BB724">
        <v>45.45</v>
      </c>
      <c r="BC724">
        <v>3.14</v>
      </c>
      <c r="BD724">
        <v>3.7930000000000001</v>
      </c>
      <c r="BE724">
        <v>3206.9639999999999</v>
      </c>
      <c r="BF724">
        <v>2.5640000000000001</v>
      </c>
      <c r="BG724">
        <v>9.9649999999999999</v>
      </c>
      <c r="BH724">
        <v>12.581</v>
      </c>
      <c r="BI724">
        <v>22.545999999999999</v>
      </c>
      <c r="BJ724">
        <v>8.6910000000000007</v>
      </c>
      <c r="BK724">
        <v>10.973000000000001</v>
      </c>
      <c r="BL724">
        <v>19.664999999999999</v>
      </c>
      <c r="BM724">
        <v>0.1986</v>
      </c>
      <c r="BQ724">
        <v>6547.674</v>
      </c>
      <c r="BR724">
        <v>6.6326999999999997E-2</v>
      </c>
      <c r="BS724">
        <v>0.22770299999999999</v>
      </c>
      <c r="BT724">
        <v>5.7029999999999997E-3</v>
      </c>
      <c r="BU724">
        <v>1.596657</v>
      </c>
      <c r="BV724">
        <v>4.5768303000000001</v>
      </c>
    </row>
    <row r="725" spans="1:74" customFormat="1" x14ac:dyDescent="0.25">
      <c r="A725" s="40">
        <v>41705</v>
      </c>
      <c r="B725" s="41">
        <v>3.0902777777777781E-4</v>
      </c>
      <c r="C725">
        <v>5.2069999999999999</v>
      </c>
      <c r="D725">
        <v>9.2999999999999992E-3</v>
      </c>
      <c r="E725">
        <v>92.790308999999993</v>
      </c>
      <c r="F725">
        <v>137.1</v>
      </c>
      <c r="G725">
        <v>176.1</v>
      </c>
      <c r="H725">
        <v>2</v>
      </c>
      <c r="J725">
        <v>13.26</v>
      </c>
      <c r="K725">
        <v>0.95920000000000005</v>
      </c>
      <c r="L725">
        <v>4.9945000000000004</v>
      </c>
      <c r="M725">
        <v>8.8999999999999999E-3</v>
      </c>
      <c r="N725">
        <v>131.51419999999999</v>
      </c>
      <c r="O725">
        <v>168.9051</v>
      </c>
      <c r="P725">
        <v>300.39999999999998</v>
      </c>
      <c r="Q725">
        <v>114.70910000000001</v>
      </c>
      <c r="R725">
        <v>147.32210000000001</v>
      </c>
      <c r="S725">
        <v>262</v>
      </c>
      <c r="T725">
        <v>2.0160999999999998</v>
      </c>
      <c r="W725">
        <v>0</v>
      </c>
      <c r="X725">
        <v>12.7218</v>
      </c>
      <c r="Y725">
        <v>12</v>
      </c>
      <c r="Z725">
        <v>854</v>
      </c>
      <c r="AA725">
        <v>868</v>
      </c>
      <c r="AB725">
        <v>802</v>
      </c>
      <c r="AC725">
        <v>81</v>
      </c>
      <c r="AD725">
        <v>20.74</v>
      </c>
      <c r="AE725">
        <v>0.48</v>
      </c>
      <c r="AF725">
        <v>969</v>
      </c>
      <c r="AG725">
        <v>-1</v>
      </c>
      <c r="AH725">
        <v>9</v>
      </c>
      <c r="AI725">
        <v>16</v>
      </c>
      <c r="AJ725">
        <v>190</v>
      </c>
      <c r="AK725">
        <v>186</v>
      </c>
      <c r="AL725">
        <v>6.6</v>
      </c>
      <c r="AM725">
        <v>195</v>
      </c>
      <c r="AN725" t="s">
        <v>155</v>
      </c>
      <c r="AO725">
        <v>1</v>
      </c>
      <c r="AP725" s="42">
        <v>0.79188657407407403</v>
      </c>
      <c r="AQ725">
        <v>47.164160000000003</v>
      </c>
      <c r="AR725">
        <v>-88.488505000000004</v>
      </c>
      <c r="AS725">
        <v>319</v>
      </c>
      <c r="AT725">
        <v>22.2</v>
      </c>
      <c r="AU725">
        <v>12</v>
      </c>
      <c r="AV725">
        <v>9</v>
      </c>
      <c r="AW725" t="s">
        <v>208</v>
      </c>
      <c r="AX725">
        <v>1.3</v>
      </c>
      <c r="AY725">
        <v>1.1081000000000001</v>
      </c>
      <c r="AZ725">
        <v>2.2999999999999998</v>
      </c>
      <c r="BA725">
        <v>14.471</v>
      </c>
      <c r="BB725">
        <v>41.11</v>
      </c>
      <c r="BC725">
        <v>2.84</v>
      </c>
      <c r="BD725">
        <v>4.25</v>
      </c>
      <c r="BE725">
        <v>3203.13</v>
      </c>
      <c r="BF725">
        <v>3.633</v>
      </c>
      <c r="BG725">
        <v>8.8330000000000002</v>
      </c>
      <c r="BH725">
        <v>11.343999999999999</v>
      </c>
      <c r="BI725">
        <v>20.177</v>
      </c>
      <c r="BJ725">
        <v>7.7039999999999997</v>
      </c>
      <c r="BK725">
        <v>9.8940000000000001</v>
      </c>
      <c r="BL725">
        <v>17.597999999999999</v>
      </c>
      <c r="BM725">
        <v>4.0599999999999997E-2</v>
      </c>
      <c r="BQ725">
        <v>5932.43</v>
      </c>
      <c r="BR725">
        <v>5.4940000000000003E-2</v>
      </c>
      <c r="BS725">
        <v>0.227297</v>
      </c>
      <c r="BT725">
        <v>5.2969999999999996E-3</v>
      </c>
      <c r="BU725">
        <v>1.3225439999999999</v>
      </c>
      <c r="BV725">
        <v>4.5686697000000001</v>
      </c>
    </row>
    <row r="726" spans="1:74" customFormat="1" x14ac:dyDescent="0.25">
      <c r="A726" s="40">
        <v>41705</v>
      </c>
      <c r="B726" s="41">
        <v>3.2060185185185186E-4</v>
      </c>
      <c r="C726">
        <v>5.9569999999999999</v>
      </c>
      <c r="D726">
        <v>8.2000000000000007E-3</v>
      </c>
      <c r="E726">
        <v>81.637427000000002</v>
      </c>
      <c r="F726">
        <v>147.9</v>
      </c>
      <c r="G726">
        <v>180.3</v>
      </c>
      <c r="H726">
        <v>0</v>
      </c>
      <c r="J726">
        <v>13.4</v>
      </c>
      <c r="K726">
        <v>0.95309999999999995</v>
      </c>
      <c r="L726">
        <v>5.6772</v>
      </c>
      <c r="M726">
        <v>7.7999999999999996E-3</v>
      </c>
      <c r="N726">
        <v>140.98849999999999</v>
      </c>
      <c r="O726">
        <v>171.85669999999999</v>
      </c>
      <c r="P726">
        <v>312.8</v>
      </c>
      <c r="Q726">
        <v>122.97280000000001</v>
      </c>
      <c r="R726">
        <v>149.8965</v>
      </c>
      <c r="S726">
        <v>272.89999999999998</v>
      </c>
      <c r="T726">
        <v>0</v>
      </c>
      <c r="W726">
        <v>0</v>
      </c>
      <c r="X726">
        <v>12.7712</v>
      </c>
      <c r="Y726">
        <v>11.9</v>
      </c>
      <c r="Z726">
        <v>855</v>
      </c>
      <c r="AA726">
        <v>869</v>
      </c>
      <c r="AB726">
        <v>803</v>
      </c>
      <c r="AC726">
        <v>81</v>
      </c>
      <c r="AD726">
        <v>20.74</v>
      </c>
      <c r="AE726">
        <v>0.48</v>
      </c>
      <c r="AF726">
        <v>969</v>
      </c>
      <c r="AG726">
        <v>-1</v>
      </c>
      <c r="AH726">
        <v>9</v>
      </c>
      <c r="AI726">
        <v>16</v>
      </c>
      <c r="AJ726">
        <v>190</v>
      </c>
      <c r="AK726">
        <v>186</v>
      </c>
      <c r="AL726">
        <v>6.5</v>
      </c>
      <c r="AM726">
        <v>195</v>
      </c>
      <c r="AN726" t="s">
        <v>155</v>
      </c>
      <c r="AO726">
        <v>1</v>
      </c>
      <c r="AP726" s="42">
        <v>0.79189814814814818</v>
      </c>
      <c r="AQ726">
        <v>47.164181999999997</v>
      </c>
      <c r="AR726">
        <v>-88.488626999999994</v>
      </c>
      <c r="AS726">
        <v>319</v>
      </c>
      <c r="AT726">
        <v>21.9</v>
      </c>
      <c r="AU726">
        <v>12</v>
      </c>
      <c r="AV726">
        <v>9</v>
      </c>
      <c r="AW726" t="s">
        <v>208</v>
      </c>
      <c r="AX726">
        <v>1.3081</v>
      </c>
      <c r="AY726">
        <v>1.2081</v>
      </c>
      <c r="AZ726">
        <v>2.3081</v>
      </c>
      <c r="BA726">
        <v>14.471</v>
      </c>
      <c r="BB726">
        <v>36.07</v>
      </c>
      <c r="BC726">
        <v>2.4900000000000002</v>
      </c>
      <c r="BD726">
        <v>4.9240000000000004</v>
      </c>
      <c r="BE726">
        <v>3201.498</v>
      </c>
      <c r="BF726">
        <v>2.7930000000000001</v>
      </c>
      <c r="BG726">
        <v>8.3260000000000005</v>
      </c>
      <c r="BH726">
        <v>10.148999999999999</v>
      </c>
      <c r="BI726">
        <v>18.475000000000001</v>
      </c>
      <c r="BJ726">
        <v>7.2619999999999996</v>
      </c>
      <c r="BK726">
        <v>8.8520000000000003</v>
      </c>
      <c r="BL726">
        <v>16.114000000000001</v>
      </c>
      <c r="BM726">
        <v>0</v>
      </c>
      <c r="BQ726">
        <v>5236.6369999999997</v>
      </c>
      <c r="BR726">
        <v>7.0792999999999995E-2</v>
      </c>
      <c r="BS726">
        <v>0.226297</v>
      </c>
      <c r="BT726">
        <v>5.0000000000000001E-3</v>
      </c>
      <c r="BU726">
        <v>1.7041649999999999</v>
      </c>
      <c r="BV726">
        <v>4.5485696999999998</v>
      </c>
    </row>
    <row r="727" spans="1:74" customFormat="1" x14ac:dyDescent="0.25">
      <c r="A727" s="40">
        <v>41705</v>
      </c>
      <c r="B727" s="41">
        <v>3.3217592592592592E-4</v>
      </c>
      <c r="C727">
        <v>6.1580000000000004</v>
      </c>
      <c r="D727">
        <v>5.0000000000000001E-3</v>
      </c>
      <c r="E727">
        <v>49.560166000000002</v>
      </c>
      <c r="F727">
        <v>157.1</v>
      </c>
      <c r="G727">
        <v>190.3</v>
      </c>
      <c r="H727">
        <v>29</v>
      </c>
      <c r="J727">
        <v>13.17</v>
      </c>
      <c r="K727">
        <v>0.95150000000000001</v>
      </c>
      <c r="L727">
        <v>5.859</v>
      </c>
      <c r="M727">
        <v>4.7000000000000002E-3</v>
      </c>
      <c r="N727">
        <v>149.5241</v>
      </c>
      <c r="O727">
        <v>181.0778</v>
      </c>
      <c r="P727">
        <v>330.6</v>
      </c>
      <c r="Q727">
        <v>130.41759999999999</v>
      </c>
      <c r="R727">
        <v>157.9393</v>
      </c>
      <c r="S727">
        <v>288.39999999999998</v>
      </c>
      <c r="T727">
        <v>29.035699999999999</v>
      </c>
      <c r="W727">
        <v>0</v>
      </c>
      <c r="X727">
        <v>12.5329</v>
      </c>
      <c r="Y727">
        <v>12</v>
      </c>
      <c r="Z727">
        <v>854</v>
      </c>
      <c r="AA727">
        <v>869</v>
      </c>
      <c r="AB727">
        <v>801</v>
      </c>
      <c r="AC727">
        <v>81</v>
      </c>
      <c r="AD727">
        <v>20.74</v>
      </c>
      <c r="AE727">
        <v>0.48</v>
      </c>
      <c r="AF727">
        <v>969</v>
      </c>
      <c r="AG727">
        <v>-1</v>
      </c>
      <c r="AH727">
        <v>9</v>
      </c>
      <c r="AI727">
        <v>16</v>
      </c>
      <c r="AJ727">
        <v>190</v>
      </c>
      <c r="AK727">
        <v>186</v>
      </c>
      <c r="AL727">
        <v>6.6</v>
      </c>
      <c r="AM727">
        <v>195</v>
      </c>
      <c r="AN727" t="s">
        <v>155</v>
      </c>
      <c r="AO727">
        <v>1</v>
      </c>
      <c r="AP727" s="42">
        <v>0.79190972222222211</v>
      </c>
      <c r="AQ727">
        <v>47.164209</v>
      </c>
      <c r="AR727">
        <v>-88.488744999999994</v>
      </c>
      <c r="AS727">
        <v>318.8</v>
      </c>
      <c r="AT727">
        <v>21.6</v>
      </c>
      <c r="AU727">
        <v>12</v>
      </c>
      <c r="AV727">
        <v>9</v>
      </c>
      <c r="AW727" t="s">
        <v>208</v>
      </c>
      <c r="AX727">
        <v>1.4</v>
      </c>
      <c r="AY727">
        <v>1.308092</v>
      </c>
      <c r="AZ727">
        <v>2.4</v>
      </c>
      <c r="BA727">
        <v>14.471</v>
      </c>
      <c r="BB727">
        <v>34.93</v>
      </c>
      <c r="BC727">
        <v>2.41</v>
      </c>
      <c r="BD727">
        <v>5.0979999999999999</v>
      </c>
      <c r="BE727">
        <v>3201.0239999999999</v>
      </c>
      <c r="BF727">
        <v>1.64</v>
      </c>
      <c r="BG727">
        <v>8.5549999999999997</v>
      </c>
      <c r="BH727">
        <v>10.36</v>
      </c>
      <c r="BI727">
        <v>18.914999999999999</v>
      </c>
      <c r="BJ727">
        <v>7.4619999999999997</v>
      </c>
      <c r="BK727">
        <v>9.0359999999999996</v>
      </c>
      <c r="BL727">
        <v>16.498000000000001</v>
      </c>
      <c r="BM727">
        <v>0.49819999999999998</v>
      </c>
      <c r="BQ727">
        <v>4978.692</v>
      </c>
      <c r="BR727">
        <v>0.12288300000000001</v>
      </c>
      <c r="BS727">
        <v>0.227406</v>
      </c>
      <c r="BT727">
        <v>5.7029999999999997E-3</v>
      </c>
      <c r="BU727">
        <v>2.9581010000000001</v>
      </c>
      <c r="BV727">
        <v>4.5708605999999996</v>
      </c>
    </row>
    <row r="728" spans="1:74" customFormat="1" x14ac:dyDescent="0.25">
      <c r="A728" s="40">
        <v>41705</v>
      </c>
      <c r="B728" s="41">
        <v>3.4375000000000003E-4</v>
      </c>
      <c r="C728">
        <v>6.4349999999999996</v>
      </c>
      <c r="D728">
        <v>7.9000000000000008E-3</v>
      </c>
      <c r="E728">
        <v>78.664520999999993</v>
      </c>
      <c r="F728">
        <v>167.5</v>
      </c>
      <c r="G728">
        <v>204.8</v>
      </c>
      <c r="H728">
        <v>0</v>
      </c>
      <c r="J728">
        <v>12.66</v>
      </c>
      <c r="K728">
        <v>0.94940000000000002</v>
      </c>
      <c r="L728">
        <v>6.1087999999999996</v>
      </c>
      <c r="M728">
        <v>7.4999999999999997E-3</v>
      </c>
      <c r="N728">
        <v>159.0428</v>
      </c>
      <c r="O728">
        <v>194.43549999999999</v>
      </c>
      <c r="P728">
        <v>353.5</v>
      </c>
      <c r="Q728">
        <v>138.72</v>
      </c>
      <c r="R728">
        <v>169.59020000000001</v>
      </c>
      <c r="S728">
        <v>308.3</v>
      </c>
      <c r="T728">
        <v>0</v>
      </c>
      <c r="W728">
        <v>0</v>
      </c>
      <c r="X728">
        <v>12.0213</v>
      </c>
      <c r="Y728">
        <v>12</v>
      </c>
      <c r="Z728">
        <v>852</v>
      </c>
      <c r="AA728">
        <v>869</v>
      </c>
      <c r="AB728">
        <v>799</v>
      </c>
      <c r="AC728">
        <v>81</v>
      </c>
      <c r="AD728">
        <v>20.74</v>
      </c>
      <c r="AE728">
        <v>0.48</v>
      </c>
      <c r="AF728">
        <v>969</v>
      </c>
      <c r="AG728">
        <v>-1</v>
      </c>
      <c r="AH728">
        <v>9</v>
      </c>
      <c r="AI728">
        <v>16</v>
      </c>
      <c r="AJ728">
        <v>190</v>
      </c>
      <c r="AK728">
        <v>186</v>
      </c>
      <c r="AL728">
        <v>6.8</v>
      </c>
      <c r="AM728">
        <v>195</v>
      </c>
      <c r="AN728" t="s">
        <v>155</v>
      </c>
      <c r="AO728">
        <v>1</v>
      </c>
      <c r="AP728" s="42">
        <v>0.79192129629629626</v>
      </c>
      <c r="AQ728">
        <v>47.164230000000003</v>
      </c>
      <c r="AR728">
        <v>-88.488866000000002</v>
      </c>
      <c r="AS728">
        <v>318.89999999999998</v>
      </c>
      <c r="AT728">
        <v>21.8</v>
      </c>
      <c r="AU728">
        <v>12</v>
      </c>
      <c r="AV728">
        <v>8</v>
      </c>
      <c r="AW728" t="s">
        <v>209</v>
      </c>
      <c r="AX728">
        <v>1.4080079999999999</v>
      </c>
      <c r="AY728">
        <v>1.4160159999999999</v>
      </c>
      <c r="AZ728">
        <v>2.4080080000000001</v>
      </c>
      <c r="BA728">
        <v>14.471</v>
      </c>
      <c r="BB728">
        <v>33.47</v>
      </c>
      <c r="BC728">
        <v>2.31</v>
      </c>
      <c r="BD728">
        <v>5.335</v>
      </c>
      <c r="BE728">
        <v>3200.38</v>
      </c>
      <c r="BF728">
        <v>2.4900000000000002</v>
      </c>
      <c r="BG728">
        <v>8.7260000000000009</v>
      </c>
      <c r="BH728">
        <v>10.667</v>
      </c>
      <c r="BI728">
        <v>19.393000000000001</v>
      </c>
      <c r="BJ728">
        <v>7.6109999999999998</v>
      </c>
      <c r="BK728">
        <v>9.3040000000000003</v>
      </c>
      <c r="BL728">
        <v>16.914999999999999</v>
      </c>
      <c r="BM728">
        <v>0</v>
      </c>
      <c r="BQ728">
        <v>4579.2529999999997</v>
      </c>
      <c r="BR728">
        <v>0.14099999999999999</v>
      </c>
      <c r="BS728">
        <v>0.22659399999999999</v>
      </c>
      <c r="BT728">
        <v>6.0000000000000001E-3</v>
      </c>
      <c r="BU728">
        <v>3.3942220000000001</v>
      </c>
      <c r="BV728">
        <v>4.5545394000000003</v>
      </c>
    </row>
    <row r="729" spans="1:74" customFormat="1" x14ac:dyDescent="0.25">
      <c r="A729" s="40">
        <v>41705</v>
      </c>
      <c r="B729" s="41">
        <v>3.5532407407407404E-4</v>
      </c>
      <c r="C729">
        <v>6.617</v>
      </c>
      <c r="D729">
        <v>6.3E-3</v>
      </c>
      <c r="E729">
        <v>62.574416999999997</v>
      </c>
      <c r="F729">
        <v>174</v>
      </c>
      <c r="G729">
        <v>206.8</v>
      </c>
      <c r="H729">
        <v>8.8000000000000007</v>
      </c>
      <c r="J729">
        <v>12.34</v>
      </c>
      <c r="K729">
        <v>0.94789999999999996</v>
      </c>
      <c r="L729">
        <v>6.2721</v>
      </c>
      <c r="M729">
        <v>5.8999999999999999E-3</v>
      </c>
      <c r="N729">
        <v>164.9333</v>
      </c>
      <c r="O729">
        <v>195.99690000000001</v>
      </c>
      <c r="P729">
        <v>360.9</v>
      </c>
      <c r="Q729">
        <v>143.8578</v>
      </c>
      <c r="R729">
        <v>170.952</v>
      </c>
      <c r="S729">
        <v>314.8</v>
      </c>
      <c r="T729">
        <v>8.7621000000000002</v>
      </c>
      <c r="W729">
        <v>0</v>
      </c>
      <c r="X729">
        <v>11.696899999999999</v>
      </c>
      <c r="Y729">
        <v>12</v>
      </c>
      <c r="Z729">
        <v>852</v>
      </c>
      <c r="AA729">
        <v>869</v>
      </c>
      <c r="AB729">
        <v>800</v>
      </c>
      <c r="AC729">
        <v>81</v>
      </c>
      <c r="AD729">
        <v>20.74</v>
      </c>
      <c r="AE729">
        <v>0.48</v>
      </c>
      <c r="AF729">
        <v>969</v>
      </c>
      <c r="AG729">
        <v>-1</v>
      </c>
      <c r="AH729">
        <v>9</v>
      </c>
      <c r="AI729">
        <v>16</v>
      </c>
      <c r="AJ729">
        <v>190</v>
      </c>
      <c r="AK729">
        <v>186</v>
      </c>
      <c r="AL729">
        <v>6.9</v>
      </c>
      <c r="AM729">
        <v>195</v>
      </c>
      <c r="AN729" t="s">
        <v>155</v>
      </c>
      <c r="AO729">
        <v>1</v>
      </c>
      <c r="AP729" s="42">
        <v>0.79193287037037041</v>
      </c>
      <c r="AQ729">
        <v>47.164225999999999</v>
      </c>
      <c r="AR729">
        <v>-88.489003999999994</v>
      </c>
      <c r="AS729">
        <v>318.7</v>
      </c>
      <c r="AT729">
        <v>23.7</v>
      </c>
      <c r="AU729">
        <v>12</v>
      </c>
      <c r="AV729">
        <v>8</v>
      </c>
      <c r="AW729" t="s">
        <v>209</v>
      </c>
      <c r="AX729">
        <v>1.5081</v>
      </c>
      <c r="AY729">
        <v>1.6</v>
      </c>
      <c r="AZ729">
        <v>2.5081000000000002</v>
      </c>
      <c r="BA729">
        <v>14.471</v>
      </c>
      <c r="BB729">
        <v>32.58</v>
      </c>
      <c r="BC729">
        <v>2.25</v>
      </c>
      <c r="BD729">
        <v>5.4939999999999998</v>
      </c>
      <c r="BE729">
        <v>3200.2759999999998</v>
      </c>
      <c r="BF729">
        <v>1.9259999999999999</v>
      </c>
      <c r="BG729">
        <v>8.8130000000000006</v>
      </c>
      <c r="BH729">
        <v>10.473000000000001</v>
      </c>
      <c r="BI729">
        <v>19.286000000000001</v>
      </c>
      <c r="BJ729">
        <v>7.6870000000000003</v>
      </c>
      <c r="BK729">
        <v>9.1340000000000003</v>
      </c>
      <c r="BL729">
        <v>16.821000000000002</v>
      </c>
      <c r="BM729">
        <v>0.1404</v>
      </c>
      <c r="BQ729">
        <v>4339.5450000000001</v>
      </c>
      <c r="BR729">
        <v>0.171932</v>
      </c>
      <c r="BS729">
        <v>0.227406</v>
      </c>
      <c r="BT729">
        <v>6.0000000000000001E-3</v>
      </c>
      <c r="BU729">
        <v>4.138833</v>
      </c>
      <c r="BV729">
        <v>4.5708605999999996</v>
      </c>
    </row>
    <row r="730" spans="1:74" customFormat="1" x14ac:dyDescent="0.25">
      <c r="A730" s="40">
        <v>41705</v>
      </c>
      <c r="B730" s="41">
        <v>3.6689814814814815E-4</v>
      </c>
      <c r="C730">
        <v>6.8070000000000004</v>
      </c>
      <c r="D730">
        <v>5.3E-3</v>
      </c>
      <c r="E730">
        <v>53.005828000000001</v>
      </c>
      <c r="F730">
        <v>180.8</v>
      </c>
      <c r="G730">
        <v>225.3</v>
      </c>
      <c r="H730">
        <v>12.1</v>
      </c>
      <c r="J730">
        <v>11.96</v>
      </c>
      <c r="K730">
        <v>0.94640000000000002</v>
      </c>
      <c r="L730">
        <v>6.4420000000000002</v>
      </c>
      <c r="M730">
        <v>5.0000000000000001E-3</v>
      </c>
      <c r="N730">
        <v>171.14340000000001</v>
      </c>
      <c r="O730">
        <v>213.23419999999999</v>
      </c>
      <c r="P730">
        <v>384.4</v>
      </c>
      <c r="Q730">
        <v>149.26910000000001</v>
      </c>
      <c r="R730">
        <v>185.98009999999999</v>
      </c>
      <c r="S730">
        <v>335.2</v>
      </c>
      <c r="T730">
        <v>12.099399999999999</v>
      </c>
      <c r="W730">
        <v>0</v>
      </c>
      <c r="X730">
        <v>11.3218</v>
      </c>
      <c r="Y730">
        <v>12</v>
      </c>
      <c r="Z730">
        <v>853</v>
      </c>
      <c r="AA730">
        <v>868</v>
      </c>
      <c r="AB730">
        <v>799</v>
      </c>
      <c r="AC730">
        <v>81</v>
      </c>
      <c r="AD730">
        <v>20.72</v>
      </c>
      <c r="AE730">
        <v>0.48</v>
      </c>
      <c r="AF730">
        <v>970</v>
      </c>
      <c r="AG730">
        <v>-1</v>
      </c>
      <c r="AH730">
        <v>9</v>
      </c>
      <c r="AI730">
        <v>16</v>
      </c>
      <c r="AJ730">
        <v>190</v>
      </c>
      <c r="AK730">
        <v>185.3</v>
      </c>
      <c r="AL730">
        <v>7</v>
      </c>
      <c r="AM730">
        <v>195</v>
      </c>
      <c r="AN730" t="s">
        <v>155</v>
      </c>
      <c r="AO730">
        <v>1</v>
      </c>
      <c r="AP730" s="42">
        <v>0.79194444444444445</v>
      </c>
      <c r="AQ730">
        <v>47.164217999999998</v>
      </c>
      <c r="AR730">
        <v>-88.489148999999998</v>
      </c>
      <c r="AS730">
        <v>318.60000000000002</v>
      </c>
      <c r="AT730">
        <v>25.1</v>
      </c>
      <c r="AU730">
        <v>12</v>
      </c>
      <c r="AV730">
        <v>8</v>
      </c>
      <c r="AW730" t="s">
        <v>209</v>
      </c>
      <c r="AX730">
        <v>1.5838000000000001</v>
      </c>
      <c r="AY730">
        <v>1.6</v>
      </c>
      <c r="AZ730">
        <v>2.5838000000000001</v>
      </c>
      <c r="BA730">
        <v>14.471</v>
      </c>
      <c r="BB730">
        <v>31.7</v>
      </c>
      <c r="BC730">
        <v>2.19</v>
      </c>
      <c r="BD730">
        <v>5.66</v>
      </c>
      <c r="BE730">
        <v>3200.12</v>
      </c>
      <c r="BF730">
        <v>1.5860000000000001</v>
      </c>
      <c r="BG730">
        <v>8.9030000000000005</v>
      </c>
      <c r="BH730">
        <v>11.093</v>
      </c>
      <c r="BI730">
        <v>19.995999999999999</v>
      </c>
      <c r="BJ730">
        <v>7.7649999999999997</v>
      </c>
      <c r="BK730">
        <v>9.6750000000000007</v>
      </c>
      <c r="BL730">
        <v>17.440000000000001</v>
      </c>
      <c r="BM730">
        <v>0.1888</v>
      </c>
      <c r="BQ730">
        <v>4089.4140000000002</v>
      </c>
      <c r="BR730">
        <v>0.240537</v>
      </c>
      <c r="BS730">
        <v>0.227297</v>
      </c>
      <c r="BT730">
        <v>5.2969999999999996E-3</v>
      </c>
      <c r="BU730">
        <v>5.7903269999999996</v>
      </c>
      <c r="BV730">
        <v>4.5686697000000001</v>
      </c>
    </row>
    <row r="731" spans="1:74" customFormat="1" x14ac:dyDescent="0.25">
      <c r="A731" s="40">
        <v>41705</v>
      </c>
      <c r="B731" s="41">
        <v>3.7847222222222226E-4</v>
      </c>
      <c r="C731">
        <v>7.0759999999999996</v>
      </c>
      <c r="D731">
        <v>5.0000000000000001E-3</v>
      </c>
      <c r="E731">
        <v>50</v>
      </c>
      <c r="F731">
        <v>183.8</v>
      </c>
      <c r="G731">
        <v>211.2</v>
      </c>
      <c r="H731">
        <v>1.6</v>
      </c>
      <c r="J731">
        <v>11.7</v>
      </c>
      <c r="K731">
        <v>0.94430000000000003</v>
      </c>
      <c r="L731">
        <v>6.6824000000000003</v>
      </c>
      <c r="M731">
        <v>4.7000000000000002E-3</v>
      </c>
      <c r="N731">
        <v>173.5651</v>
      </c>
      <c r="O731">
        <v>199.45939999999999</v>
      </c>
      <c r="P731">
        <v>373</v>
      </c>
      <c r="Q731">
        <v>151.37889999999999</v>
      </c>
      <c r="R731">
        <v>173.96340000000001</v>
      </c>
      <c r="S731">
        <v>325.3</v>
      </c>
      <c r="T731">
        <v>1.5960000000000001</v>
      </c>
      <c r="W731">
        <v>0</v>
      </c>
      <c r="X731">
        <v>11.0487</v>
      </c>
      <c r="Y731">
        <v>12</v>
      </c>
      <c r="Z731">
        <v>853</v>
      </c>
      <c r="AA731">
        <v>868</v>
      </c>
      <c r="AB731">
        <v>797</v>
      </c>
      <c r="AC731">
        <v>81</v>
      </c>
      <c r="AD731">
        <v>20.72</v>
      </c>
      <c r="AE731">
        <v>0.48</v>
      </c>
      <c r="AF731">
        <v>970</v>
      </c>
      <c r="AG731">
        <v>-1</v>
      </c>
      <c r="AH731">
        <v>9</v>
      </c>
      <c r="AI731">
        <v>16</v>
      </c>
      <c r="AJ731">
        <v>190</v>
      </c>
      <c r="AK731">
        <v>185</v>
      </c>
      <c r="AL731">
        <v>7.1</v>
      </c>
      <c r="AM731">
        <v>195</v>
      </c>
      <c r="AN731" t="s">
        <v>155</v>
      </c>
      <c r="AO731">
        <v>1</v>
      </c>
      <c r="AP731" s="42">
        <v>0.79195601851851849</v>
      </c>
      <c r="AQ731">
        <v>47.164189</v>
      </c>
      <c r="AR731">
        <v>-88.4893</v>
      </c>
      <c r="AS731">
        <v>318.5</v>
      </c>
      <c r="AT731">
        <v>26.8</v>
      </c>
      <c r="AU731">
        <v>12</v>
      </c>
      <c r="AV731">
        <v>8</v>
      </c>
      <c r="AW731" t="s">
        <v>209</v>
      </c>
      <c r="AX731">
        <v>1.4</v>
      </c>
      <c r="AY731">
        <v>1.6081000000000001</v>
      </c>
      <c r="AZ731">
        <v>2.3919000000000001</v>
      </c>
      <c r="BA731">
        <v>14.471</v>
      </c>
      <c r="BB731">
        <v>30.53</v>
      </c>
      <c r="BC731">
        <v>2.11</v>
      </c>
      <c r="BD731">
        <v>5.8949999999999996</v>
      </c>
      <c r="BE731">
        <v>3200.1640000000002</v>
      </c>
      <c r="BF731">
        <v>1.4390000000000001</v>
      </c>
      <c r="BG731">
        <v>8.7040000000000006</v>
      </c>
      <c r="BH731">
        <v>10.003</v>
      </c>
      <c r="BI731">
        <v>18.707000000000001</v>
      </c>
      <c r="BJ731">
        <v>7.5919999999999996</v>
      </c>
      <c r="BK731">
        <v>8.7240000000000002</v>
      </c>
      <c r="BL731">
        <v>16.315999999999999</v>
      </c>
      <c r="BM731">
        <v>2.4E-2</v>
      </c>
      <c r="BQ731">
        <v>3847.2080000000001</v>
      </c>
      <c r="BR731">
        <v>0.24009800000000001</v>
      </c>
      <c r="BS731">
        <v>0.22559399999999999</v>
      </c>
      <c r="BT731">
        <v>5.0000000000000001E-3</v>
      </c>
      <c r="BU731">
        <v>5.7797590000000003</v>
      </c>
      <c r="BV731">
        <v>4.5344394000000001</v>
      </c>
    </row>
    <row r="732" spans="1:74" customFormat="1" x14ac:dyDescent="0.25">
      <c r="A732" s="40">
        <v>41705</v>
      </c>
      <c r="B732" s="41">
        <v>3.9004629629629638E-4</v>
      </c>
      <c r="C732">
        <v>7.306</v>
      </c>
      <c r="D732">
        <v>4.1999999999999997E-3</v>
      </c>
      <c r="E732">
        <v>42.238325000000003</v>
      </c>
      <c r="F732">
        <v>186.4</v>
      </c>
      <c r="G732">
        <v>225</v>
      </c>
      <c r="H732">
        <v>29.2</v>
      </c>
      <c r="J732">
        <v>11.48</v>
      </c>
      <c r="K732">
        <v>0.9425</v>
      </c>
      <c r="L732">
        <v>6.8860000000000001</v>
      </c>
      <c r="M732">
        <v>4.0000000000000001E-3</v>
      </c>
      <c r="N732">
        <v>175.70400000000001</v>
      </c>
      <c r="O732">
        <v>212.0806</v>
      </c>
      <c r="P732">
        <v>387.8</v>
      </c>
      <c r="Q732">
        <v>153.24449999999999</v>
      </c>
      <c r="R732">
        <v>184.97120000000001</v>
      </c>
      <c r="S732">
        <v>338.2</v>
      </c>
      <c r="T732">
        <v>29.183599999999998</v>
      </c>
      <c r="W732">
        <v>0</v>
      </c>
      <c r="X732">
        <v>10.8203</v>
      </c>
      <c r="Y732">
        <v>12</v>
      </c>
      <c r="Z732">
        <v>852</v>
      </c>
      <c r="AA732">
        <v>868</v>
      </c>
      <c r="AB732">
        <v>795</v>
      </c>
      <c r="AC732">
        <v>81</v>
      </c>
      <c r="AD732">
        <v>20.72</v>
      </c>
      <c r="AE732">
        <v>0.48</v>
      </c>
      <c r="AF732">
        <v>970</v>
      </c>
      <c r="AG732">
        <v>-1</v>
      </c>
      <c r="AH732">
        <v>9</v>
      </c>
      <c r="AI732">
        <v>16</v>
      </c>
      <c r="AJ732">
        <v>190</v>
      </c>
      <c r="AK732">
        <v>185.7</v>
      </c>
      <c r="AL732">
        <v>7.2</v>
      </c>
      <c r="AM732">
        <v>195</v>
      </c>
      <c r="AN732" t="s">
        <v>155</v>
      </c>
      <c r="AO732">
        <v>1</v>
      </c>
      <c r="AP732" s="42">
        <v>0.79196759259259253</v>
      </c>
      <c r="AQ732">
        <v>47.164147999999997</v>
      </c>
      <c r="AR732">
        <v>-88.489455000000007</v>
      </c>
      <c r="AS732">
        <v>318.39999999999998</v>
      </c>
      <c r="AT732">
        <v>28.4</v>
      </c>
      <c r="AU732">
        <v>12</v>
      </c>
      <c r="AV732">
        <v>8</v>
      </c>
      <c r="AW732" t="s">
        <v>209</v>
      </c>
      <c r="AX732">
        <v>1.3675999999999999</v>
      </c>
      <c r="AY732">
        <v>1.7</v>
      </c>
      <c r="AZ732">
        <v>2.2837999999999998</v>
      </c>
      <c r="BA732">
        <v>14.471</v>
      </c>
      <c r="BB732">
        <v>29.59</v>
      </c>
      <c r="BC732">
        <v>2.0499999999999998</v>
      </c>
      <c r="BD732">
        <v>6.0970000000000004</v>
      </c>
      <c r="BE732">
        <v>3198.7249999999999</v>
      </c>
      <c r="BF732">
        <v>1.177</v>
      </c>
      <c r="BG732">
        <v>8.5470000000000006</v>
      </c>
      <c r="BH732">
        <v>10.317</v>
      </c>
      <c r="BI732">
        <v>18.864000000000001</v>
      </c>
      <c r="BJ732">
        <v>7.4550000000000001</v>
      </c>
      <c r="BK732">
        <v>8.9979999999999993</v>
      </c>
      <c r="BL732">
        <v>16.452999999999999</v>
      </c>
      <c r="BM732">
        <v>0.42580000000000001</v>
      </c>
      <c r="BQ732">
        <v>3654.701</v>
      </c>
      <c r="BR732">
        <v>0.23421400000000001</v>
      </c>
      <c r="BS732">
        <v>0.227107</v>
      </c>
      <c r="BT732">
        <v>5.0000000000000001E-3</v>
      </c>
      <c r="BU732">
        <v>5.6381110000000003</v>
      </c>
      <c r="BV732">
        <v>4.5648507</v>
      </c>
    </row>
    <row r="733" spans="1:74" customFormat="1" x14ac:dyDescent="0.25">
      <c r="A733" s="40">
        <v>41705</v>
      </c>
      <c r="B733" s="41">
        <v>4.0162037037037038E-4</v>
      </c>
      <c r="C733">
        <v>7.0140000000000002</v>
      </c>
      <c r="D733">
        <v>4.4999999999999997E-3</v>
      </c>
      <c r="E733">
        <v>44.520311</v>
      </c>
      <c r="F733">
        <v>190.8</v>
      </c>
      <c r="G733">
        <v>225.9</v>
      </c>
      <c r="H733">
        <v>0.9</v>
      </c>
      <c r="J733">
        <v>11.17</v>
      </c>
      <c r="K733">
        <v>0.94489999999999996</v>
      </c>
      <c r="L733">
        <v>6.6276000000000002</v>
      </c>
      <c r="M733">
        <v>4.1999999999999997E-3</v>
      </c>
      <c r="N733">
        <v>180.26490000000001</v>
      </c>
      <c r="O733">
        <v>213.43790000000001</v>
      </c>
      <c r="P733">
        <v>393.7</v>
      </c>
      <c r="Q733">
        <v>157.22239999999999</v>
      </c>
      <c r="R733">
        <v>186.155</v>
      </c>
      <c r="S733">
        <v>343.4</v>
      </c>
      <c r="T733">
        <v>0.92930000000000001</v>
      </c>
      <c r="W733">
        <v>0</v>
      </c>
      <c r="X733">
        <v>10.5502</v>
      </c>
      <c r="Y733">
        <v>12</v>
      </c>
      <c r="Z733">
        <v>853</v>
      </c>
      <c r="AA733">
        <v>868</v>
      </c>
      <c r="AB733">
        <v>795</v>
      </c>
      <c r="AC733">
        <v>81</v>
      </c>
      <c r="AD733">
        <v>20.72</v>
      </c>
      <c r="AE733">
        <v>0.48</v>
      </c>
      <c r="AF733">
        <v>970</v>
      </c>
      <c r="AG733">
        <v>-1</v>
      </c>
      <c r="AH733">
        <v>9</v>
      </c>
      <c r="AI733">
        <v>16</v>
      </c>
      <c r="AJ733">
        <v>190</v>
      </c>
      <c r="AK733">
        <v>186</v>
      </c>
      <c r="AL733">
        <v>7.2</v>
      </c>
      <c r="AM733">
        <v>195</v>
      </c>
      <c r="AN733" t="s">
        <v>155</v>
      </c>
      <c r="AO733">
        <v>1</v>
      </c>
      <c r="AP733" s="42">
        <v>0.79197916666666668</v>
      </c>
      <c r="AQ733">
        <v>47.164090999999999</v>
      </c>
      <c r="AR733">
        <v>-88.489609999999999</v>
      </c>
      <c r="AS733">
        <v>318.3</v>
      </c>
      <c r="AT733">
        <v>30.3</v>
      </c>
      <c r="AU733">
        <v>12</v>
      </c>
      <c r="AV733">
        <v>9</v>
      </c>
      <c r="AW733" t="s">
        <v>208</v>
      </c>
      <c r="AX733">
        <v>1.0081</v>
      </c>
      <c r="AY733">
        <v>1.7</v>
      </c>
      <c r="AZ733">
        <v>2.1080999999999999</v>
      </c>
      <c r="BA733">
        <v>14.471</v>
      </c>
      <c r="BB733">
        <v>30.8</v>
      </c>
      <c r="BC733">
        <v>2.13</v>
      </c>
      <c r="BD733">
        <v>5.8319999999999999</v>
      </c>
      <c r="BE733">
        <v>3200.585</v>
      </c>
      <c r="BF733">
        <v>1.2929999999999999</v>
      </c>
      <c r="BG733">
        <v>9.1159999999999997</v>
      </c>
      <c r="BH733">
        <v>10.794</v>
      </c>
      <c r="BI733">
        <v>19.91</v>
      </c>
      <c r="BJ733">
        <v>7.9509999999999996</v>
      </c>
      <c r="BK733">
        <v>9.4139999999999997</v>
      </c>
      <c r="BL733">
        <v>17.364999999999998</v>
      </c>
      <c r="BM733">
        <v>1.41E-2</v>
      </c>
      <c r="BQ733">
        <v>3704.5419999999999</v>
      </c>
      <c r="BR733">
        <v>0.22756799999999999</v>
      </c>
      <c r="BS733">
        <v>0.22800000000000001</v>
      </c>
      <c r="BT733">
        <v>5.0000000000000001E-3</v>
      </c>
      <c r="BU733">
        <v>5.4781199999999997</v>
      </c>
      <c r="BV733">
        <v>4.5827999999999998</v>
      </c>
    </row>
    <row r="734" spans="1:74" customFormat="1" x14ac:dyDescent="0.25">
      <c r="A734" s="40">
        <v>41705</v>
      </c>
      <c r="B734" s="41">
        <v>4.1319444444444449E-4</v>
      </c>
      <c r="C734">
        <v>7.2350000000000003</v>
      </c>
      <c r="D734">
        <v>9.7999999999999997E-3</v>
      </c>
      <c r="E734">
        <v>97.996781999999996</v>
      </c>
      <c r="F734">
        <v>184.3</v>
      </c>
      <c r="G734">
        <v>220.1</v>
      </c>
      <c r="H734">
        <v>9.1999999999999993</v>
      </c>
      <c r="J734">
        <v>10.9</v>
      </c>
      <c r="K734">
        <v>0.94299999999999995</v>
      </c>
      <c r="L734">
        <v>6.8226000000000004</v>
      </c>
      <c r="M734">
        <v>9.1999999999999998E-3</v>
      </c>
      <c r="N734">
        <v>173.78399999999999</v>
      </c>
      <c r="O734">
        <v>207.5264</v>
      </c>
      <c r="P734">
        <v>381.3</v>
      </c>
      <c r="Q734">
        <v>151.56989999999999</v>
      </c>
      <c r="R734">
        <v>180.9991</v>
      </c>
      <c r="S734">
        <v>332.6</v>
      </c>
      <c r="T734">
        <v>9.1943999999999999</v>
      </c>
      <c r="W734">
        <v>0</v>
      </c>
      <c r="X734">
        <v>10.2782</v>
      </c>
      <c r="Y734">
        <v>12</v>
      </c>
      <c r="Z734">
        <v>853</v>
      </c>
      <c r="AA734">
        <v>868</v>
      </c>
      <c r="AB734">
        <v>796</v>
      </c>
      <c r="AC734">
        <v>81</v>
      </c>
      <c r="AD734">
        <v>20.72</v>
      </c>
      <c r="AE734">
        <v>0.48</v>
      </c>
      <c r="AF734">
        <v>970</v>
      </c>
      <c r="AG734">
        <v>-1</v>
      </c>
      <c r="AH734">
        <v>9</v>
      </c>
      <c r="AI734">
        <v>16</v>
      </c>
      <c r="AJ734">
        <v>190</v>
      </c>
      <c r="AK734">
        <v>185.3</v>
      </c>
      <c r="AL734">
        <v>6.9</v>
      </c>
      <c r="AM734">
        <v>195</v>
      </c>
      <c r="AN734" t="s">
        <v>155</v>
      </c>
      <c r="AO734">
        <v>1</v>
      </c>
      <c r="AP734" s="42">
        <v>0.79199074074074083</v>
      </c>
      <c r="AQ734">
        <v>47.164017000000001</v>
      </c>
      <c r="AR734">
        <v>-88.489760000000004</v>
      </c>
      <c r="AS734">
        <v>318.10000000000002</v>
      </c>
      <c r="AT734">
        <v>31.4</v>
      </c>
      <c r="AU734">
        <v>12</v>
      </c>
      <c r="AV734">
        <v>9</v>
      </c>
      <c r="AW734" t="s">
        <v>208</v>
      </c>
      <c r="AX734">
        <v>1.1081000000000001</v>
      </c>
      <c r="AY734">
        <v>1.7242999999999999</v>
      </c>
      <c r="AZ734">
        <v>2.2242999999999999</v>
      </c>
      <c r="BA734">
        <v>14.471</v>
      </c>
      <c r="BB734">
        <v>29.86</v>
      </c>
      <c r="BC734">
        <v>2.06</v>
      </c>
      <c r="BD734">
        <v>6.05</v>
      </c>
      <c r="BE734">
        <v>3197.3319999999999</v>
      </c>
      <c r="BF734">
        <v>2.7559999999999998</v>
      </c>
      <c r="BG734">
        <v>8.5289999999999999</v>
      </c>
      <c r="BH734">
        <v>10.185</v>
      </c>
      <c r="BI734">
        <v>18.713999999999999</v>
      </c>
      <c r="BJ734">
        <v>7.4390000000000001</v>
      </c>
      <c r="BK734">
        <v>8.8829999999999991</v>
      </c>
      <c r="BL734">
        <v>16.321000000000002</v>
      </c>
      <c r="BM734">
        <v>0.1353</v>
      </c>
      <c r="BQ734">
        <v>3502.3110000000001</v>
      </c>
      <c r="BR734">
        <v>0.226109</v>
      </c>
      <c r="BS734">
        <v>0.22870299999999999</v>
      </c>
      <c r="BT734">
        <v>5.7029999999999997E-3</v>
      </c>
      <c r="BU734">
        <v>5.443009</v>
      </c>
      <c r="BV734">
        <v>4.5969303000000004</v>
      </c>
    </row>
    <row r="735" spans="1:74" customFormat="1" x14ac:dyDescent="0.25">
      <c r="A735" s="40">
        <v>41705</v>
      </c>
      <c r="B735" s="41">
        <v>4.2476851851851855E-4</v>
      </c>
      <c r="C735">
        <v>7.34</v>
      </c>
      <c r="D735">
        <v>7.4000000000000003E-3</v>
      </c>
      <c r="E735">
        <v>73.861625000000004</v>
      </c>
      <c r="F735">
        <v>184.6</v>
      </c>
      <c r="G735">
        <v>245.4</v>
      </c>
      <c r="H735">
        <v>2.4</v>
      </c>
      <c r="J735">
        <v>10.9</v>
      </c>
      <c r="K735">
        <v>0.94210000000000005</v>
      </c>
      <c r="L735">
        <v>6.9151999999999996</v>
      </c>
      <c r="M735">
        <v>7.0000000000000001E-3</v>
      </c>
      <c r="N735">
        <v>173.92660000000001</v>
      </c>
      <c r="O735">
        <v>231.19829999999999</v>
      </c>
      <c r="P735">
        <v>405.1</v>
      </c>
      <c r="Q735">
        <v>151.6943</v>
      </c>
      <c r="R735">
        <v>201.64519999999999</v>
      </c>
      <c r="S735">
        <v>353.3</v>
      </c>
      <c r="T735">
        <v>2.3887</v>
      </c>
      <c r="W735">
        <v>0</v>
      </c>
      <c r="X735">
        <v>10.2692</v>
      </c>
      <c r="Y735">
        <v>12</v>
      </c>
      <c r="Z735">
        <v>853</v>
      </c>
      <c r="AA735">
        <v>868</v>
      </c>
      <c r="AB735">
        <v>798</v>
      </c>
      <c r="AC735">
        <v>81</v>
      </c>
      <c r="AD735">
        <v>20.72</v>
      </c>
      <c r="AE735">
        <v>0.48</v>
      </c>
      <c r="AF735">
        <v>970</v>
      </c>
      <c r="AG735">
        <v>-1</v>
      </c>
      <c r="AH735">
        <v>9</v>
      </c>
      <c r="AI735">
        <v>16</v>
      </c>
      <c r="AJ735">
        <v>190</v>
      </c>
      <c r="AK735">
        <v>185.7</v>
      </c>
      <c r="AL735">
        <v>6.9</v>
      </c>
      <c r="AM735">
        <v>195</v>
      </c>
      <c r="AN735" t="s">
        <v>155</v>
      </c>
      <c r="AO735">
        <v>1</v>
      </c>
      <c r="AP735" s="42">
        <v>0.79200231481481476</v>
      </c>
      <c r="AQ735">
        <v>47.163918000000002</v>
      </c>
      <c r="AR735">
        <v>-88.489902000000001</v>
      </c>
      <c r="AS735">
        <v>317.5</v>
      </c>
      <c r="AT735">
        <v>32.700000000000003</v>
      </c>
      <c r="AU735">
        <v>12</v>
      </c>
      <c r="AV735">
        <v>9</v>
      </c>
      <c r="AW735" t="s">
        <v>208</v>
      </c>
      <c r="AX735">
        <v>1.1838</v>
      </c>
      <c r="AY735">
        <v>1.9757</v>
      </c>
      <c r="AZ735">
        <v>2.4594999999999998</v>
      </c>
      <c r="BA735">
        <v>14.471</v>
      </c>
      <c r="BB735">
        <v>29.46</v>
      </c>
      <c r="BC735">
        <v>2.04</v>
      </c>
      <c r="BD735">
        <v>6.1429999999999998</v>
      </c>
      <c r="BE735">
        <v>3198.5210000000002</v>
      </c>
      <c r="BF735">
        <v>2.0489999999999999</v>
      </c>
      <c r="BG735">
        <v>8.4250000000000007</v>
      </c>
      <c r="BH735">
        <v>11.199</v>
      </c>
      <c r="BI735">
        <v>19.623000000000001</v>
      </c>
      <c r="BJ735">
        <v>7.3479999999999999</v>
      </c>
      <c r="BK735">
        <v>9.7669999999999995</v>
      </c>
      <c r="BL735">
        <v>17.114999999999998</v>
      </c>
      <c r="BM735">
        <v>3.4700000000000002E-2</v>
      </c>
      <c r="BQ735">
        <v>3453.6489999999999</v>
      </c>
      <c r="BR735">
        <v>0.20169200000000001</v>
      </c>
      <c r="BS735">
        <v>0.228297</v>
      </c>
      <c r="BT735">
        <v>6.0000000000000001E-3</v>
      </c>
      <c r="BU735">
        <v>4.8552309999999999</v>
      </c>
      <c r="BV735">
        <v>4.5887697000000003</v>
      </c>
    </row>
    <row r="736" spans="1:74" customFormat="1" x14ac:dyDescent="0.25">
      <c r="A736" s="40">
        <v>41705</v>
      </c>
      <c r="B736" s="41">
        <v>4.3634259259259261E-4</v>
      </c>
      <c r="C736">
        <v>7.2460000000000004</v>
      </c>
      <c r="D736">
        <v>7.0000000000000001E-3</v>
      </c>
      <c r="E736">
        <v>70</v>
      </c>
      <c r="F736">
        <v>186</v>
      </c>
      <c r="G736">
        <v>253.6</v>
      </c>
      <c r="H736">
        <v>0</v>
      </c>
      <c r="J736">
        <v>10.8</v>
      </c>
      <c r="K736">
        <v>0.94289999999999996</v>
      </c>
      <c r="L736">
        <v>6.8319000000000001</v>
      </c>
      <c r="M736">
        <v>6.6E-3</v>
      </c>
      <c r="N736">
        <v>175.36500000000001</v>
      </c>
      <c r="O736">
        <v>239.1164</v>
      </c>
      <c r="P736">
        <v>414.5</v>
      </c>
      <c r="Q736">
        <v>152.94880000000001</v>
      </c>
      <c r="R736">
        <v>208.55119999999999</v>
      </c>
      <c r="S736">
        <v>361.5</v>
      </c>
      <c r="T736">
        <v>0</v>
      </c>
      <c r="W736">
        <v>0</v>
      </c>
      <c r="X736">
        <v>10.1829</v>
      </c>
      <c r="Y736">
        <v>12</v>
      </c>
      <c r="Z736">
        <v>854</v>
      </c>
      <c r="AA736">
        <v>868</v>
      </c>
      <c r="AB736">
        <v>799</v>
      </c>
      <c r="AC736">
        <v>81</v>
      </c>
      <c r="AD736">
        <v>20.72</v>
      </c>
      <c r="AE736">
        <v>0.48</v>
      </c>
      <c r="AF736">
        <v>970</v>
      </c>
      <c r="AG736">
        <v>-1</v>
      </c>
      <c r="AH736">
        <v>9</v>
      </c>
      <c r="AI736">
        <v>16</v>
      </c>
      <c r="AJ736">
        <v>190</v>
      </c>
      <c r="AK736">
        <v>186</v>
      </c>
      <c r="AL736">
        <v>6.8</v>
      </c>
      <c r="AM736">
        <v>195</v>
      </c>
      <c r="AN736" t="s">
        <v>155</v>
      </c>
      <c r="AO736">
        <v>1</v>
      </c>
      <c r="AP736" s="42">
        <v>0.79201388888888891</v>
      </c>
      <c r="AQ736">
        <v>47.163826</v>
      </c>
      <c r="AR736">
        <v>-88.490044999999995</v>
      </c>
      <c r="AS736">
        <v>317</v>
      </c>
      <c r="AT736">
        <v>33.299999999999997</v>
      </c>
      <c r="AU736">
        <v>12</v>
      </c>
      <c r="AV736">
        <v>9</v>
      </c>
      <c r="AW736" t="s">
        <v>208</v>
      </c>
      <c r="AX736">
        <v>1</v>
      </c>
      <c r="AY736">
        <v>1.7</v>
      </c>
      <c r="AZ736">
        <v>2</v>
      </c>
      <c r="BA736">
        <v>14.471</v>
      </c>
      <c r="BB736">
        <v>29.83</v>
      </c>
      <c r="BC736">
        <v>2.06</v>
      </c>
      <c r="BD736">
        <v>6.06</v>
      </c>
      <c r="BE736">
        <v>3198.9870000000001</v>
      </c>
      <c r="BF736">
        <v>1.9670000000000001</v>
      </c>
      <c r="BG736">
        <v>8.5990000000000002</v>
      </c>
      <c r="BH736">
        <v>11.725</v>
      </c>
      <c r="BI736">
        <v>20.324000000000002</v>
      </c>
      <c r="BJ736">
        <v>7.5</v>
      </c>
      <c r="BK736">
        <v>10.226000000000001</v>
      </c>
      <c r="BL736">
        <v>17.725999999999999</v>
      </c>
      <c r="BM736">
        <v>0</v>
      </c>
      <c r="BQ736">
        <v>3466.866</v>
      </c>
      <c r="BR736">
        <v>0.18537600000000001</v>
      </c>
      <c r="BS736">
        <v>0.22800000000000001</v>
      </c>
      <c r="BT736">
        <v>5.2969999999999996E-3</v>
      </c>
      <c r="BU736">
        <v>4.4624639999999998</v>
      </c>
      <c r="BV736">
        <v>4.5827999999999998</v>
      </c>
    </row>
    <row r="737" spans="1:74" customFormat="1" x14ac:dyDescent="0.25">
      <c r="A737" s="40">
        <v>41705</v>
      </c>
      <c r="B737" s="41">
        <v>4.4791666666666672E-4</v>
      </c>
      <c r="C737">
        <v>7.101</v>
      </c>
      <c r="D737">
        <v>7.4999999999999997E-3</v>
      </c>
      <c r="E737">
        <v>75.442930000000004</v>
      </c>
      <c r="F737">
        <v>184.7</v>
      </c>
      <c r="G737">
        <v>261.89999999999998</v>
      </c>
      <c r="H737">
        <v>9</v>
      </c>
      <c r="J737">
        <v>10.7</v>
      </c>
      <c r="K737">
        <v>0.94410000000000005</v>
      </c>
      <c r="L737">
        <v>6.7034000000000002</v>
      </c>
      <c r="M737">
        <v>7.1000000000000004E-3</v>
      </c>
      <c r="N737">
        <v>174.40770000000001</v>
      </c>
      <c r="O737">
        <v>247.22919999999999</v>
      </c>
      <c r="P737">
        <v>421.6</v>
      </c>
      <c r="Q737">
        <v>152.1138</v>
      </c>
      <c r="R737">
        <v>215.62690000000001</v>
      </c>
      <c r="S737">
        <v>367.7</v>
      </c>
      <c r="T737">
        <v>8.9899000000000004</v>
      </c>
      <c r="W737">
        <v>0</v>
      </c>
      <c r="X737">
        <v>10.1013</v>
      </c>
      <c r="Y737">
        <v>12.1</v>
      </c>
      <c r="Z737">
        <v>853</v>
      </c>
      <c r="AA737">
        <v>868</v>
      </c>
      <c r="AB737">
        <v>799</v>
      </c>
      <c r="AC737">
        <v>81</v>
      </c>
      <c r="AD737">
        <v>20.72</v>
      </c>
      <c r="AE737">
        <v>0.48</v>
      </c>
      <c r="AF737">
        <v>970</v>
      </c>
      <c r="AG737">
        <v>-1</v>
      </c>
      <c r="AH737">
        <v>9</v>
      </c>
      <c r="AI737">
        <v>16</v>
      </c>
      <c r="AJ737">
        <v>190</v>
      </c>
      <c r="AK737">
        <v>186</v>
      </c>
      <c r="AL737">
        <v>6.9</v>
      </c>
      <c r="AM737">
        <v>195</v>
      </c>
      <c r="AN737" t="s">
        <v>155</v>
      </c>
      <c r="AO737">
        <v>1</v>
      </c>
      <c r="AP737" s="42">
        <v>0.79202546296296295</v>
      </c>
      <c r="AQ737">
        <v>47.163736999999998</v>
      </c>
      <c r="AR737">
        <v>-88.490193000000005</v>
      </c>
      <c r="AS737">
        <v>316.8</v>
      </c>
      <c r="AT737">
        <v>33.5</v>
      </c>
      <c r="AU737">
        <v>12</v>
      </c>
      <c r="AV737">
        <v>9</v>
      </c>
      <c r="AW737" t="s">
        <v>208</v>
      </c>
      <c r="AX737">
        <v>1.0081</v>
      </c>
      <c r="AY737">
        <v>1.7081</v>
      </c>
      <c r="AZ737">
        <v>2.0081000000000002</v>
      </c>
      <c r="BA737">
        <v>14.471</v>
      </c>
      <c r="BB737">
        <v>30.42</v>
      </c>
      <c r="BC737">
        <v>2.1</v>
      </c>
      <c r="BD737">
        <v>5.9260000000000002</v>
      </c>
      <c r="BE737">
        <v>3198.605</v>
      </c>
      <c r="BF737">
        <v>2.1629999999999998</v>
      </c>
      <c r="BG737">
        <v>8.7149999999999999</v>
      </c>
      <c r="BH737">
        <v>12.353999999999999</v>
      </c>
      <c r="BI737">
        <v>21.068999999999999</v>
      </c>
      <c r="BJ737">
        <v>7.601</v>
      </c>
      <c r="BK737">
        <v>10.775</v>
      </c>
      <c r="BL737">
        <v>18.376000000000001</v>
      </c>
      <c r="BM737">
        <v>0.13469999999999999</v>
      </c>
      <c r="BQ737">
        <v>3504.6219999999998</v>
      </c>
      <c r="BR737">
        <v>0.22236800000000001</v>
      </c>
      <c r="BS737">
        <v>0.22870299999999999</v>
      </c>
      <c r="BT737">
        <v>5.0000000000000001E-3</v>
      </c>
      <c r="BU737">
        <v>5.3529540000000004</v>
      </c>
      <c r="BV737">
        <v>4.5969303000000004</v>
      </c>
    </row>
    <row r="738" spans="1:74" customFormat="1" x14ac:dyDescent="0.25">
      <c r="A738" s="40">
        <v>41705</v>
      </c>
      <c r="B738" s="41">
        <v>4.5949074074074078E-4</v>
      </c>
      <c r="C738">
        <v>7.14</v>
      </c>
      <c r="D738">
        <v>7.6E-3</v>
      </c>
      <c r="E738">
        <v>76.210268999999997</v>
      </c>
      <c r="F738">
        <v>173.2</v>
      </c>
      <c r="G738">
        <v>269.7</v>
      </c>
      <c r="H738">
        <v>0</v>
      </c>
      <c r="J738">
        <v>10.6</v>
      </c>
      <c r="K738">
        <v>0.94369999999999998</v>
      </c>
      <c r="L738">
        <v>6.7382999999999997</v>
      </c>
      <c r="M738">
        <v>7.1999999999999998E-3</v>
      </c>
      <c r="N738">
        <v>163.45590000000001</v>
      </c>
      <c r="O738">
        <v>254.53440000000001</v>
      </c>
      <c r="P738">
        <v>418</v>
      </c>
      <c r="Q738">
        <v>142.56200000000001</v>
      </c>
      <c r="R738">
        <v>221.9983</v>
      </c>
      <c r="S738">
        <v>364.6</v>
      </c>
      <c r="T738">
        <v>0</v>
      </c>
      <c r="W738">
        <v>0</v>
      </c>
      <c r="X738">
        <v>10.0036</v>
      </c>
      <c r="Y738">
        <v>12</v>
      </c>
      <c r="Z738">
        <v>853</v>
      </c>
      <c r="AA738">
        <v>868</v>
      </c>
      <c r="AB738">
        <v>801</v>
      </c>
      <c r="AC738">
        <v>81</v>
      </c>
      <c r="AD738">
        <v>20.72</v>
      </c>
      <c r="AE738">
        <v>0.48</v>
      </c>
      <c r="AF738">
        <v>970</v>
      </c>
      <c r="AG738">
        <v>-1</v>
      </c>
      <c r="AH738">
        <v>9</v>
      </c>
      <c r="AI738">
        <v>16</v>
      </c>
      <c r="AJ738">
        <v>190</v>
      </c>
      <c r="AK738">
        <v>186</v>
      </c>
      <c r="AL738">
        <v>6.9</v>
      </c>
      <c r="AM738">
        <v>195</v>
      </c>
      <c r="AN738" t="s">
        <v>155</v>
      </c>
      <c r="AO738">
        <v>1</v>
      </c>
      <c r="AP738" s="42">
        <v>0.79203703703703709</v>
      </c>
      <c r="AQ738">
        <v>47.163663</v>
      </c>
      <c r="AR738">
        <v>-88.490374000000003</v>
      </c>
      <c r="AS738">
        <v>316.8</v>
      </c>
      <c r="AT738">
        <v>36</v>
      </c>
      <c r="AU738">
        <v>12</v>
      </c>
      <c r="AV738">
        <v>9</v>
      </c>
      <c r="AW738" t="s">
        <v>208</v>
      </c>
      <c r="AX738">
        <v>1.1000000000000001</v>
      </c>
      <c r="AY738">
        <v>1.8</v>
      </c>
      <c r="AZ738">
        <v>2.1</v>
      </c>
      <c r="BA738">
        <v>14.471</v>
      </c>
      <c r="BB738">
        <v>30.26</v>
      </c>
      <c r="BC738">
        <v>2.09</v>
      </c>
      <c r="BD738">
        <v>5.9610000000000003</v>
      </c>
      <c r="BE738">
        <v>3198.9209999999998</v>
      </c>
      <c r="BF738">
        <v>2.173</v>
      </c>
      <c r="BG738">
        <v>8.1259999999999994</v>
      </c>
      <c r="BH738">
        <v>12.654</v>
      </c>
      <c r="BI738">
        <v>20.78</v>
      </c>
      <c r="BJ738">
        <v>7.0869999999999997</v>
      </c>
      <c r="BK738">
        <v>11.037000000000001</v>
      </c>
      <c r="BL738">
        <v>18.123999999999999</v>
      </c>
      <c r="BM738">
        <v>0</v>
      </c>
      <c r="BQ738">
        <v>3453.105</v>
      </c>
      <c r="BR738">
        <v>0.22634599999999999</v>
      </c>
      <c r="BS738">
        <v>0.22689100000000001</v>
      </c>
      <c r="BT738">
        <v>5.7029999999999997E-3</v>
      </c>
      <c r="BU738">
        <v>5.448715</v>
      </c>
      <c r="BV738">
        <v>4.5605091</v>
      </c>
    </row>
    <row r="739" spans="1:74" customFormat="1" x14ac:dyDescent="0.25">
      <c r="A739" s="40">
        <v>41705</v>
      </c>
      <c r="B739" s="41">
        <v>4.7106481481481484E-4</v>
      </c>
      <c r="C739">
        <v>7.14</v>
      </c>
      <c r="D739">
        <v>7.0000000000000001E-3</v>
      </c>
      <c r="E739">
        <v>70</v>
      </c>
      <c r="F739">
        <v>173</v>
      </c>
      <c r="G739">
        <v>275.39999999999998</v>
      </c>
      <c r="H739">
        <v>4.5999999999999996</v>
      </c>
      <c r="J739">
        <v>10.6</v>
      </c>
      <c r="K739">
        <v>0.94369999999999998</v>
      </c>
      <c r="L739">
        <v>6.7380000000000004</v>
      </c>
      <c r="M739">
        <v>6.6E-3</v>
      </c>
      <c r="N739">
        <v>163.25960000000001</v>
      </c>
      <c r="O739">
        <v>259.92320000000001</v>
      </c>
      <c r="P739">
        <v>423.2</v>
      </c>
      <c r="Q739">
        <v>142.39080000000001</v>
      </c>
      <c r="R739">
        <v>226.69820000000001</v>
      </c>
      <c r="S739">
        <v>369.1</v>
      </c>
      <c r="T739">
        <v>4.5633999999999997</v>
      </c>
      <c r="W739">
        <v>0</v>
      </c>
      <c r="X739">
        <v>10.0032</v>
      </c>
      <c r="Y739">
        <v>12</v>
      </c>
      <c r="Z739">
        <v>854</v>
      </c>
      <c r="AA739">
        <v>869</v>
      </c>
      <c r="AB739">
        <v>803</v>
      </c>
      <c r="AC739">
        <v>81</v>
      </c>
      <c r="AD739">
        <v>20.72</v>
      </c>
      <c r="AE739">
        <v>0.48</v>
      </c>
      <c r="AF739">
        <v>970</v>
      </c>
      <c r="AG739">
        <v>-1</v>
      </c>
      <c r="AH739">
        <v>9</v>
      </c>
      <c r="AI739">
        <v>16</v>
      </c>
      <c r="AJ739">
        <v>190</v>
      </c>
      <c r="AK739">
        <v>186</v>
      </c>
      <c r="AL739">
        <v>6.8</v>
      </c>
      <c r="AM739">
        <v>195</v>
      </c>
      <c r="AN739" t="s">
        <v>155</v>
      </c>
      <c r="AO739">
        <v>1</v>
      </c>
      <c r="AP739" s="42">
        <v>0.79204861111111102</v>
      </c>
      <c r="AQ739">
        <v>47.163609999999998</v>
      </c>
      <c r="AR739">
        <v>-88.490572999999998</v>
      </c>
      <c r="AS739">
        <v>316.8</v>
      </c>
      <c r="AT739">
        <v>35.9</v>
      </c>
      <c r="AU739">
        <v>12</v>
      </c>
      <c r="AV739">
        <v>9</v>
      </c>
      <c r="AW739" t="s">
        <v>208</v>
      </c>
      <c r="AX739">
        <v>1.1000000000000001</v>
      </c>
      <c r="AY739">
        <v>1.8</v>
      </c>
      <c r="AZ739">
        <v>2.1</v>
      </c>
      <c r="BA739">
        <v>14.471</v>
      </c>
      <c r="BB739">
        <v>30.26</v>
      </c>
      <c r="BC739">
        <v>2.09</v>
      </c>
      <c r="BD739">
        <v>5.9660000000000002</v>
      </c>
      <c r="BE739">
        <v>3198.9839999999999</v>
      </c>
      <c r="BF739">
        <v>1.996</v>
      </c>
      <c r="BG739">
        <v>8.1170000000000009</v>
      </c>
      <c r="BH739">
        <v>12.923</v>
      </c>
      <c r="BI739">
        <v>21.04</v>
      </c>
      <c r="BJ739">
        <v>7.0789999999999997</v>
      </c>
      <c r="BK739">
        <v>11.271000000000001</v>
      </c>
      <c r="BL739">
        <v>18.350999999999999</v>
      </c>
      <c r="BM739">
        <v>6.8000000000000005E-2</v>
      </c>
      <c r="BQ739">
        <v>3453.1729999999998</v>
      </c>
      <c r="BR739">
        <v>0.19991</v>
      </c>
      <c r="BS739">
        <v>0.22670299999999999</v>
      </c>
      <c r="BT739">
        <v>6.0000000000000001E-3</v>
      </c>
      <c r="BU739">
        <v>4.8123339999999999</v>
      </c>
      <c r="BV739">
        <v>4.5567302999999999</v>
      </c>
    </row>
    <row r="740" spans="1:74" customFormat="1" x14ac:dyDescent="0.25">
      <c r="A740" s="40">
        <v>41705</v>
      </c>
      <c r="B740" s="41">
        <v>4.8263888888888895E-4</v>
      </c>
      <c r="C740">
        <v>7.0819999999999999</v>
      </c>
      <c r="D740">
        <v>7.1000000000000004E-3</v>
      </c>
      <c r="E740">
        <v>70.659694000000002</v>
      </c>
      <c r="F740">
        <v>170.2</v>
      </c>
      <c r="G740">
        <v>282.2</v>
      </c>
      <c r="H740">
        <v>2.1</v>
      </c>
      <c r="J740">
        <v>10.7</v>
      </c>
      <c r="K740">
        <v>0.94410000000000005</v>
      </c>
      <c r="L740">
        <v>6.6863999999999999</v>
      </c>
      <c r="M740">
        <v>6.7000000000000002E-3</v>
      </c>
      <c r="N740">
        <v>160.7243</v>
      </c>
      <c r="O740">
        <v>266.39299999999997</v>
      </c>
      <c r="P740">
        <v>427.1</v>
      </c>
      <c r="Q740">
        <v>140.17959999999999</v>
      </c>
      <c r="R740">
        <v>232.34110000000001</v>
      </c>
      <c r="S740">
        <v>372.5</v>
      </c>
      <c r="T740">
        <v>2.1343999999999999</v>
      </c>
      <c r="W740">
        <v>0</v>
      </c>
      <c r="X740">
        <v>10.102399999999999</v>
      </c>
      <c r="Y740">
        <v>12.1</v>
      </c>
      <c r="Z740">
        <v>854</v>
      </c>
      <c r="AA740">
        <v>869</v>
      </c>
      <c r="AB740">
        <v>804</v>
      </c>
      <c r="AC740">
        <v>81</v>
      </c>
      <c r="AD740">
        <v>20.72</v>
      </c>
      <c r="AE740">
        <v>0.48</v>
      </c>
      <c r="AF740">
        <v>970</v>
      </c>
      <c r="AG740">
        <v>-1</v>
      </c>
      <c r="AH740">
        <v>9</v>
      </c>
      <c r="AI740">
        <v>16</v>
      </c>
      <c r="AJ740">
        <v>190</v>
      </c>
      <c r="AK740">
        <v>185.3</v>
      </c>
      <c r="AL740">
        <v>6.8</v>
      </c>
      <c r="AM740">
        <v>195</v>
      </c>
      <c r="AN740" t="s">
        <v>155</v>
      </c>
      <c r="AO740">
        <v>1</v>
      </c>
      <c r="AP740" s="42">
        <v>0.79206018518518517</v>
      </c>
      <c r="AQ740">
        <v>47.16357</v>
      </c>
      <c r="AR740">
        <v>-88.490776999999994</v>
      </c>
      <c r="AS740">
        <v>316.89999999999998</v>
      </c>
      <c r="AT740">
        <v>35.799999999999997</v>
      </c>
      <c r="AU740">
        <v>12</v>
      </c>
      <c r="AV740">
        <v>9</v>
      </c>
      <c r="AW740" t="s">
        <v>208</v>
      </c>
      <c r="AX740">
        <v>1.0919000000000001</v>
      </c>
      <c r="AY740">
        <v>1.7919</v>
      </c>
      <c r="AZ740">
        <v>2.0918999999999999</v>
      </c>
      <c r="BA740">
        <v>14.471</v>
      </c>
      <c r="BB740">
        <v>30.5</v>
      </c>
      <c r="BC740">
        <v>2.11</v>
      </c>
      <c r="BD740">
        <v>5.9160000000000004</v>
      </c>
      <c r="BE740">
        <v>3199.19</v>
      </c>
      <c r="BF740">
        <v>2.032</v>
      </c>
      <c r="BG740">
        <v>8.0530000000000008</v>
      </c>
      <c r="BH740">
        <v>13.348000000000001</v>
      </c>
      <c r="BI740">
        <v>21.401</v>
      </c>
      <c r="BJ740">
        <v>7.024</v>
      </c>
      <c r="BK740">
        <v>11.641999999999999</v>
      </c>
      <c r="BL740">
        <v>18.664999999999999</v>
      </c>
      <c r="BM740">
        <v>3.2099999999999997E-2</v>
      </c>
      <c r="BQ740">
        <v>3514.5450000000001</v>
      </c>
      <c r="BR740">
        <v>0.15303800000000001</v>
      </c>
      <c r="BS740">
        <v>0.22770299999999999</v>
      </c>
      <c r="BT740">
        <v>6.0000000000000001E-3</v>
      </c>
      <c r="BU740">
        <v>3.6840079999999999</v>
      </c>
      <c r="BV740">
        <v>4.5768303000000001</v>
      </c>
    </row>
    <row r="741" spans="1:74" customFormat="1" x14ac:dyDescent="0.25">
      <c r="A741" s="40">
        <v>41705</v>
      </c>
      <c r="B741" s="41">
        <v>4.942129629629629E-4</v>
      </c>
      <c r="C741">
        <v>7.1660000000000004</v>
      </c>
      <c r="D741">
        <v>7.9000000000000008E-3</v>
      </c>
      <c r="E741">
        <v>78.704746999999998</v>
      </c>
      <c r="F741">
        <v>160.9</v>
      </c>
      <c r="G741">
        <v>285</v>
      </c>
      <c r="H741">
        <v>-1.1000000000000001</v>
      </c>
      <c r="J741">
        <v>10.7</v>
      </c>
      <c r="K741">
        <v>0.94340000000000002</v>
      </c>
      <c r="L741">
        <v>6.7603999999999997</v>
      </c>
      <c r="M741">
        <v>7.4000000000000003E-3</v>
      </c>
      <c r="N741">
        <v>151.82490000000001</v>
      </c>
      <c r="O741">
        <v>268.85590000000002</v>
      </c>
      <c r="P741">
        <v>420.7</v>
      </c>
      <c r="Q741">
        <v>132.4178</v>
      </c>
      <c r="R741">
        <v>234.48920000000001</v>
      </c>
      <c r="S741">
        <v>366.9</v>
      </c>
      <c r="T741">
        <v>0</v>
      </c>
      <c r="W741">
        <v>0</v>
      </c>
      <c r="X741">
        <v>10.0945</v>
      </c>
      <c r="Y741">
        <v>12</v>
      </c>
      <c r="Z741">
        <v>855</v>
      </c>
      <c r="AA741">
        <v>869</v>
      </c>
      <c r="AB741">
        <v>803</v>
      </c>
      <c r="AC741">
        <v>81</v>
      </c>
      <c r="AD741">
        <v>20.72</v>
      </c>
      <c r="AE741">
        <v>0.48</v>
      </c>
      <c r="AF741">
        <v>970</v>
      </c>
      <c r="AG741">
        <v>-1</v>
      </c>
      <c r="AH741">
        <v>9</v>
      </c>
      <c r="AI741">
        <v>16</v>
      </c>
      <c r="AJ741">
        <v>190</v>
      </c>
      <c r="AK741">
        <v>185</v>
      </c>
      <c r="AL741">
        <v>6.7</v>
      </c>
      <c r="AM741">
        <v>195</v>
      </c>
      <c r="AN741" t="s">
        <v>155</v>
      </c>
      <c r="AO741">
        <v>1</v>
      </c>
      <c r="AP741" s="42">
        <v>0.79207175925925932</v>
      </c>
      <c r="AQ741">
        <v>47.163539</v>
      </c>
      <c r="AR741">
        <v>-88.490984999999995</v>
      </c>
      <c r="AS741">
        <v>317</v>
      </c>
      <c r="AT741">
        <v>36.200000000000003</v>
      </c>
      <c r="AU741">
        <v>12</v>
      </c>
      <c r="AV741">
        <v>9</v>
      </c>
      <c r="AW741" t="s">
        <v>208</v>
      </c>
      <c r="AX741">
        <v>0.9919</v>
      </c>
      <c r="AY741">
        <v>1.7</v>
      </c>
      <c r="AZ741">
        <v>1.9919</v>
      </c>
      <c r="BA741">
        <v>14.471</v>
      </c>
      <c r="BB741">
        <v>30.15</v>
      </c>
      <c r="BC741">
        <v>2.08</v>
      </c>
      <c r="BD741">
        <v>5.9980000000000002</v>
      </c>
      <c r="BE741">
        <v>3198.76</v>
      </c>
      <c r="BF741">
        <v>2.2360000000000002</v>
      </c>
      <c r="BG741">
        <v>7.5229999999999997</v>
      </c>
      <c r="BH741">
        <v>13.321999999999999</v>
      </c>
      <c r="BI741">
        <v>20.844999999999999</v>
      </c>
      <c r="BJ741">
        <v>6.5609999999999999</v>
      </c>
      <c r="BK741">
        <v>11.619</v>
      </c>
      <c r="BL741">
        <v>18.18</v>
      </c>
      <c r="BM741">
        <v>0</v>
      </c>
      <c r="BQ741">
        <v>3472.933</v>
      </c>
      <c r="BR741">
        <v>0.15106</v>
      </c>
      <c r="BS741">
        <v>0.22659399999999999</v>
      </c>
      <c r="BT741">
        <v>5.2969999999999996E-3</v>
      </c>
      <c r="BU741">
        <v>3.6363919999999998</v>
      </c>
      <c r="BV741">
        <v>4.5545394000000003</v>
      </c>
    </row>
    <row r="742" spans="1:74" customFormat="1" x14ac:dyDescent="0.25">
      <c r="A742" s="40">
        <v>41705</v>
      </c>
      <c r="B742" s="41">
        <v>5.0578703703703712E-4</v>
      </c>
      <c r="C742">
        <v>7.6020000000000003</v>
      </c>
      <c r="D742">
        <v>6.6E-3</v>
      </c>
      <c r="E742">
        <v>66.039933000000005</v>
      </c>
      <c r="F742">
        <v>156.6</v>
      </c>
      <c r="G742">
        <v>275.2</v>
      </c>
      <c r="H742">
        <v>8.9</v>
      </c>
      <c r="J742">
        <v>10.7</v>
      </c>
      <c r="K742">
        <v>0.94010000000000005</v>
      </c>
      <c r="L742">
        <v>7.1467000000000001</v>
      </c>
      <c r="M742">
        <v>6.1999999999999998E-3</v>
      </c>
      <c r="N742">
        <v>147.2071</v>
      </c>
      <c r="O742">
        <v>258.70260000000002</v>
      </c>
      <c r="P742">
        <v>405.9</v>
      </c>
      <c r="Q742">
        <v>128.39019999999999</v>
      </c>
      <c r="R742">
        <v>225.6337</v>
      </c>
      <c r="S742">
        <v>354</v>
      </c>
      <c r="T742">
        <v>8.9146999999999998</v>
      </c>
      <c r="W742">
        <v>0</v>
      </c>
      <c r="X742">
        <v>10.0586</v>
      </c>
      <c r="Y742">
        <v>12.1</v>
      </c>
      <c r="Z742">
        <v>854</v>
      </c>
      <c r="AA742">
        <v>869</v>
      </c>
      <c r="AB742">
        <v>799</v>
      </c>
      <c r="AC742">
        <v>81</v>
      </c>
      <c r="AD742">
        <v>20.72</v>
      </c>
      <c r="AE742">
        <v>0.48</v>
      </c>
      <c r="AF742">
        <v>970</v>
      </c>
      <c r="AG742">
        <v>-1</v>
      </c>
      <c r="AH742">
        <v>9</v>
      </c>
      <c r="AI742">
        <v>16</v>
      </c>
      <c r="AJ742">
        <v>190</v>
      </c>
      <c r="AK742">
        <v>185</v>
      </c>
      <c r="AL742">
        <v>6.9</v>
      </c>
      <c r="AM742">
        <v>195</v>
      </c>
      <c r="AN742" t="s">
        <v>155</v>
      </c>
      <c r="AO742">
        <v>1</v>
      </c>
      <c r="AP742" s="42">
        <v>0.79208333333333336</v>
      </c>
      <c r="AQ742">
        <v>47.163500999999997</v>
      </c>
      <c r="AR742">
        <v>-88.491193999999993</v>
      </c>
      <c r="AS742">
        <v>317</v>
      </c>
      <c r="AT742">
        <v>36.6</v>
      </c>
      <c r="AU742">
        <v>12</v>
      </c>
      <c r="AV742">
        <v>11</v>
      </c>
      <c r="AW742" t="s">
        <v>204</v>
      </c>
      <c r="AX742">
        <v>0.9</v>
      </c>
      <c r="AY742">
        <v>1.7</v>
      </c>
      <c r="AZ742">
        <v>1.9</v>
      </c>
      <c r="BA742">
        <v>14.471</v>
      </c>
      <c r="BB742">
        <v>28.48</v>
      </c>
      <c r="BC742">
        <v>1.97</v>
      </c>
      <c r="BD742">
        <v>6.3769999999999998</v>
      </c>
      <c r="BE742">
        <v>3198.0740000000001</v>
      </c>
      <c r="BF742">
        <v>1.768</v>
      </c>
      <c r="BG742">
        <v>6.8979999999999997</v>
      </c>
      <c r="BH742">
        <v>12.122999999999999</v>
      </c>
      <c r="BI742">
        <v>19.021999999999998</v>
      </c>
      <c r="BJ742">
        <v>6.0170000000000003</v>
      </c>
      <c r="BK742">
        <v>10.574</v>
      </c>
      <c r="BL742">
        <v>16.59</v>
      </c>
      <c r="BM742">
        <v>0.12529999999999999</v>
      </c>
      <c r="BQ742">
        <v>3272.8040000000001</v>
      </c>
      <c r="BR742">
        <v>0.175981</v>
      </c>
      <c r="BS742">
        <v>0.229515</v>
      </c>
      <c r="BT742">
        <v>5.7029999999999997E-3</v>
      </c>
      <c r="BU742">
        <v>4.2363030000000004</v>
      </c>
      <c r="BV742">
        <v>4.6132514999999996</v>
      </c>
    </row>
    <row r="743" spans="1:74" customFormat="1" x14ac:dyDescent="0.25">
      <c r="A743" s="40">
        <v>41705</v>
      </c>
      <c r="B743" s="41">
        <v>5.1736111111111112E-4</v>
      </c>
      <c r="C743">
        <v>8.2970000000000006</v>
      </c>
      <c r="D743">
        <v>7.1000000000000004E-3</v>
      </c>
      <c r="E743">
        <v>70.616667000000007</v>
      </c>
      <c r="F743">
        <v>155.30000000000001</v>
      </c>
      <c r="G743">
        <v>278</v>
      </c>
      <c r="H743">
        <v>0.7</v>
      </c>
      <c r="J743">
        <v>10.7</v>
      </c>
      <c r="K743">
        <v>0.93469999999999998</v>
      </c>
      <c r="L743">
        <v>7.7552000000000003</v>
      </c>
      <c r="M743">
        <v>6.6E-3</v>
      </c>
      <c r="N743">
        <v>145.11170000000001</v>
      </c>
      <c r="O743">
        <v>259.8433</v>
      </c>
      <c r="P743">
        <v>405</v>
      </c>
      <c r="Q743">
        <v>126.5626</v>
      </c>
      <c r="R743">
        <v>226.62860000000001</v>
      </c>
      <c r="S743">
        <v>353.2</v>
      </c>
      <c r="T743">
        <v>0.72309999999999997</v>
      </c>
      <c r="W743">
        <v>0</v>
      </c>
      <c r="X743">
        <v>10.001099999999999</v>
      </c>
      <c r="Y743">
        <v>12</v>
      </c>
      <c r="Z743">
        <v>854</v>
      </c>
      <c r="AA743">
        <v>869</v>
      </c>
      <c r="AB743">
        <v>796</v>
      </c>
      <c r="AC743">
        <v>81</v>
      </c>
      <c r="AD743">
        <v>20.72</v>
      </c>
      <c r="AE743">
        <v>0.48</v>
      </c>
      <c r="AF743">
        <v>970</v>
      </c>
      <c r="AG743">
        <v>-1</v>
      </c>
      <c r="AH743">
        <v>9</v>
      </c>
      <c r="AI743">
        <v>16</v>
      </c>
      <c r="AJ743">
        <v>190.7</v>
      </c>
      <c r="AK743">
        <v>185</v>
      </c>
      <c r="AL743">
        <v>7.1</v>
      </c>
      <c r="AM743">
        <v>195</v>
      </c>
      <c r="AN743" t="s">
        <v>155</v>
      </c>
      <c r="AO743">
        <v>1</v>
      </c>
      <c r="AP743" s="42">
        <v>0.7920949074074074</v>
      </c>
      <c r="AQ743">
        <v>47.163449</v>
      </c>
      <c r="AR743">
        <v>-88.491400999999996</v>
      </c>
      <c r="AS743">
        <v>317.2</v>
      </c>
      <c r="AT743">
        <v>37.4</v>
      </c>
      <c r="AU743">
        <v>12</v>
      </c>
      <c r="AV743">
        <v>11</v>
      </c>
      <c r="AW743" t="s">
        <v>204</v>
      </c>
      <c r="AX743">
        <v>0.9</v>
      </c>
      <c r="AY743">
        <v>1.7</v>
      </c>
      <c r="AZ743">
        <v>1.90405</v>
      </c>
      <c r="BA743">
        <v>14.471</v>
      </c>
      <c r="BB743">
        <v>26.17</v>
      </c>
      <c r="BC743">
        <v>1.81</v>
      </c>
      <c r="BD743">
        <v>6.9880000000000004</v>
      </c>
      <c r="BE743">
        <v>3197.098</v>
      </c>
      <c r="BF743">
        <v>1.732</v>
      </c>
      <c r="BG743">
        <v>6.2649999999999997</v>
      </c>
      <c r="BH743">
        <v>11.218</v>
      </c>
      <c r="BI743">
        <v>17.483000000000001</v>
      </c>
      <c r="BJ743">
        <v>5.4640000000000004</v>
      </c>
      <c r="BK743">
        <v>9.7840000000000007</v>
      </c>
      <c r="BL743">
        <v>15.247999999999999</v>
      </c>
      <c r="BM743">
        <v>9.4000000000000004E-3</v>
      </c>
      <c r="BQ743">
        <v>2997.846</v>
      </c>
      <c r="BR743">
        <v>0.22336800000000001</v>
      </c>
      <c r="BS743">
        <v>0.22889100000000001</v>
      </c>
      <c r="BT743">
        <v>5.2969999999999996E-3</v>
      </c>
      <c r="BU743">
        <v>5.3770259999999999</v>
      </c>
      <c r="BV743">
        <v>4.6007091000000004</v>
      </c>
    </row>
    <row r="744" spans="1:74" customFormat="1" x14ac:dyDescent="0.25">
      <c r="A744" s="40">
        <v>41705</v>
      </c>
      <c r="B744" s="41">
        <v>5.2893518518518524E-4</v>
      </c>
      <c r="C744">
        <v>8.7479999999999993</v>
      </c>
      <c r="D744">
        <v>6.8999999999999999E-3</v>
      </c>
      <c r="E744">
        <v>69.084097</v>
      </c>
      <c r="F744">
        <v>173.2</v>
      </c>
      <c r="G744">
        <v>284.2</v>
      </c>
      <c r="H744">
        <v>9.1</v>
      </c>
      <c r="J744">
        <v>10.46</v>
      </c>
      <c r="K744">
        <v>0.93120000000000003</v>
      </c>
      <c r="L744">
        <v>8.1458999999999993</v>
      </c>
      <c r="M744">
        <v>6.4000000000000003E-3</v>
      </c>
      <c r="N744">
        <v>161.31030000000001</v>
      </c>
      <c r="O744">
        <v>264.64260000000002</v>
      </c>
      <c r="P744">
        <v>426</v>
      </c>
      <c r="Q744">
        <v>140.69059999999999</v>
      </c>
      <c r="R744">
        <v>230.81440000000001</v>
      </c>
      <c r="S744">
        <v>371.5</v>
      </c>
      <c r="T744">
        <v>9.0504999999999995</v>
      </c>
      <c r="W744">
        <v>0</v>
      </c>
      <c r="X744">
        <v>9.7424999999999997</v>
      </c>
      <c r="Y744">
        <v>12</v>
      </c>
      <c r="Z744">
        <v>853</v>
      </c>
      <c r="AA744">
        <v>868</v>
      </c>
      <c r="AB744">
        <v>795</v>
      </c>
      <c r="AC744">
        <v>81</v>
      </c>
      <c r="AD744">
        <v>20.72</v>
      </c>
      <c r="AE744">
        <v>0.48</v>
      </c>
      <c r="AF744">
        <v>970</v>
      </c>
      <c r="AG744">
        <v>-1</v>
      </c>
      <c r="AH744">
        <v>9</v>
      </c>
      <c r="AI744">
        <v>16</v>
      </c>
      <c r="AJ744">
        <v>191</v>
      </c>
      <c r="AK744">
        <v>185</v>
      </c>
      <c r="AL744">
        <v>7.1</v>
      </c>
      <c r="AM744">
        <v>195</v>
      </c>
      <c r="AN744" t="s">
        <v>155</v>
      </c>
      <c r="AO744">
        <v>1</v>
      </c>
      <c r="AP744" s="42">
        <v>0.7920949074074074</v>
      </c>
      <c r="AQ744">
        <v>47.163379999999997</v>
      </c>
      <c r="AR744">
        <v>-88.491596000000001</v>
      </c>
      <c r="AS744">
        <v>317.3</v>
      </c>
      <c r="AT744">
        <v>37.299999999999997</v>
      </c>
      <c r="AU744">
        <v>12</v>
      </c>
      <c r="AV744">
        <v>11</v>
      </c>
      <c r="AW744" t="s">
        <v>204</v>
      </c>
      <c r="AX744">
        <v>0.9</v>
      </c>
      <c r="AY744">
        <v>1.7</v>
      </c>
      <c r="AZ744">
        <v>1.9540500000000001</v>
      </c>
      <c r="BA744">
        <v>14.471</v>
      </c>
      <c r="BB744">
        <v>24.87</v>
      </c>
      <c r="BC744">
        <v>1.72</v>
      </c>
      <c r="BD744">
        <v>7.39</v>
      </c>
      <c r="BE744">
        <v>3196.1779999999999</v>
      </c>
      <c r="BF744">
        <v>1.6060000000000001</v>
      </c>
      <c r="BG744">
        <v>6.6280000000000001</v>
      </c>
      <c r="BH744">
        <v>10.874000000000001</v>
      </c>
      <c r="BI744">
        <v>17.501999999999999</v>
      </c>
      <c r="BJ744">
        <v>5.7809999999999997</v>
      </c>
      <c r="BK744">
        <v>9.484</v>
      </c>
      <c r="BL744">
        <v>15.265000000000001</v>
      </c>
      <c r="BM744">
        <v>0.1115</v>
      </c>
      <c r="BQ744">
        <v>2779.4369999999999</v>
      </c>
      <c r="BR744">
        <v>0.31451800000000002</v>
      </c>
      <c r="BS744">
        <v>0.22870299999999999</v>
      </c>
      <c r="BT744">
        <v>5.0000000000000001E-3</v>
      </c>
      <c r="BU744">
        <v>7.5712349999999997</v>
      </c>
      <c r="BV744">
        <v>4.5969303000000004</v>
      </c>
    </row>
    <row r="745" spans="1:74" customFormat="1" x14ac:dyDescent="0.25">
      <c r="A745" s="40">
        <v>41705</v>
      </c>
      <c r="B745" s="41">
        <v>5.4050925925925935E-4</v>
      </c>
      <c r="C745">
        <v>9.2050000000000001</v>
      </c>
      <c r="D745">
        <v>4.7999999999999996E-3</v>
      </c>
      <c r="E745">
        <v>47.953166000000003</v>
      </c>
      <c r="F745">
        <v>178.8</v>
      </c>
      <c r="G745">
        <v>288.60000000000002</v>
      </c>
      <c r="H745">
        <v>20</v>
      </c>
      <c r="J745">
        <v>9.8800000000000008</v>
      </c>
      <c r="K745">
        <v>0.92769999999999997</v>
      </c>
      <c r="L745">
        <v>8.5391999999999992</v>
      </c>
      <c r="M745">
        <v>4.4000000000000003E-3</v>
      </c>
      <c r="N745">
        <v>165.88550000000001</v>
      </c>
      <c r="O745">
        <v>267.7244</v>
      </c>
      <c r="P745">
        <v>433.6</v>
      </c>
      <c r="Q745">
        <v>144.68109999999999</v>
      </c>
      <c r="R745">
        <v>233.50229999999999</v>
      </c>
      <c r="S745">
        <v>378.2</v>
      </c>
      <c r="T745">
        <v>20</v>
      </c>
      <c r="W745">
        <v>0</v>
      </c>
      <c r="X745">
        <v>9.1671999999999993</v>
      </c>
      <c r="Y745">
        <v>12</v>
      </c>
      <c r="Z745">
        <v>851</v>
      </c>
      <c r="AA745">
        <v>869</v>
      </c>
      <c r="AB745">
        <v>793</v>
      </c>
      <c r="AC745">
        <v>81</v>
      </c>
      <c r="AD745">
        <v>20.72</v>
      </c>
      <c r="AE745">
        <v>0.48</v>
      </c>
      <c r="AF745">
        <v>970</v>
      </c>
      <c r="AG745">
        <v>-1</v>
      </c>
      <c r="AH745">
        <v>9</v>
      </c>
      <c r="AI745">
        <v>16</v>
      </c>
      <c r="AJ745">
        <v>191</v>
      </c>
      <c r="AK745">
        <v>185.7</v>
      </c>
      <c r="AL745">
        <v>7.1</v>
      </c>
      <c r="AM745">
        <v>195</v>
      </c>
      <c r="AN745" t="s">
        <v>155</v>
      </c>
      <c r="AO745">
        <v>1</v>
      </c>
      <c r="AP745" s="42">
        <v>0.79211805555555559</v>
      </c>
      <c r="AQ745">
        <v>47.163311</v>
      </c>
      <c r="AR745">
        <v>-88.491791000000006</v>
      </c>
      <c r="AS745">
        <v>317.3</v>
      </c>
      <c r="AT745">
        <v>37.299999999999997</v>
      </c>
      <c r="AU745">
        <v>12</v>
      </c>
      <c r="AV745">
        <v>11</v>
      </c>
      <c r="AW745" t="s">
        <v>204</v>
      </c>
      <c r="AX745">
        <v>0.9</v>
      </c>
      <c r="AY745">
        <v>1.7</v>
      </c>
      <c r="AZ745">
        <v>2</v>
      </c>
      <c r="BA745">
        <v>14.471</v>
      </c>
      <c r="BB745">
        <v>23.69</v>
      </c>
      <c r="BC745">
        <v>1.64</v>
      </c>
      <c r="BD745">
        <v>7.798</v>
      </c>
      <c r="BE745">
        <v>3195.9229999999998</v>
      </c>
      <c r="BF745">
        <v>1.06</v>
      </c>
      <c r="BG745">
        <v>6.5019999999999998</v>
      </c>
      <c r="BH745">
        <v>10.493</v>
      </c>
      <c r="BI745">
        <v>16.995000000000001</v>
      </c>
      <c r="BJ745">
        <v>5.6710000000000003</v>
      </c>
      <c r="BK745">
        <v>9.1519999999999992</v>
      </c>
      <c r="BL745">
        <v>14.821999999999999</v>
      </c>
      <c r="BM745">
        <v>0.2351</v>
      </c>
      <c r="BQ745">
        <v>2494.6770000000001</v>
      </c>
      <c r="BR745">
        <v>0.31928600000000001</v>
      </c>
      <c r="BS745">
        <v>0.23110900000000001</v>
      </c>
      <c r="BT745">
        <v>5.0000000000000001E-3</v>
      </c>
      <c r="BU745">
        <v>7.6860119999999998</v>
      </c>
      <c r="BV745">
        <v>4.6452909</v>
      </c>
    </row>
    <row r="746" spans="1:74" customFormat="1" x14ac:dyDescent="0.25">
      <c r="A746" s="40">
        <v>41705</v>
      </c>
      <c r="B746" s="41">
        <v>5.5208333333333335E-4</v>
      </c>
      <c r="C746">
        <v>9.2799999999999994</v>
      </c>
      <c r="D746">
        <v>4.0000000000000001E-3</v>
      </c>
      <c r="E746">
        <v>40</v>
      </c>
      <c r="F746">
        <v>201.3</v>
      </c>
      <c r="G746">
        <v>290.60000000000002</v>
      </c>
      <c r="H746">
        <v>10</v>
      </c>
      <c r="J746">
        <v>9.36</v>
      </c>
      <c r="K746">
        <v>0.92710000000000004</v>
      </c>
      <c r="L746">
        <v>8.6031999999999993</v>
      </c>
      <c r="M746">
        <v>3.7000000000000002E-3</v>
      </c>
      <c r="N746">
        <v>186.58070000000001</v>
      </c>
      <c r="O746">
        <v>269.4067</v>
      </c>
      <c r="P746">
        <v>456</v>
      </c>
      <c r="Q746">
        <v>162.73089999999999</v>
      </c>
      <c r="R746">
        <v>234.96960000000001</v>
      </c>
      <c r="S746">
        <v>397.7</v>
      </c>
      <c r="T746">
        <v>10</v>
      </c>
      <c r="W746">
        <v>0</v>
      </c>
      <c r="X746">
        <v>8.6800999999999995</v>
      </c>
      <c r="Y746">
        <v>12</v>
      </c>
      <c r="Z746">
        <v>851</v>
      </c>
      <c r="AA746">
        <v>869</v>
      </c>
      <c r="AB746">
        <v>793</v>
      </c>
      <c r="AC746">
        <v>81</v>
      </c>
      <c r="AD746">
        <v>20.72</v>
      </c>
      <c r="AE746">
        <v>0.48</v>
      </c>
      <c r="AF746">
        <v>970</v>
      </c>
      <c r="AG746">
        <v>-1</v>
      </c>
      <c r="AH746">
        <v>9</v>
      </c>
      <c r="AI746">
        <v>16</v>
      </c>
      <c r="AJ746">
        <v>191</v>
      </c>
      <c r="AK746">
        <v>186</v>
      </c>
      <c r="AL746">
        <v>7</v>
      </c>
      <c r="AM746">
        <v>195</v>
      </c>
      <c r="AN746" t="s">
        <v>155</v>
      </c>
      <c r="AO746">
        <v>1</v>
      </c>
      <c r="AP746" s="42">
        <v>0.79212962962962974</v>
      </c>
      <c r="AQ746">
        <v>47.163235</v>
      </c>
      <c r="AR746">
        <v>-88.491979999999998</v>
      </c>
      <c r="AS746">
        <v>317.3</v>
      </c>
      <c r="AT746">
        <v>37.299999999999997</v>
      </c>
      <c r="AU746">
        <v>12</v>
      </c>
      <c r="AV746">
        <v>11</v>
      </c>
      <c r="AW746" t="s">
        <v>204</v>
      </c>
      <c r="AX746">
        <v>0.90810000000000002</v>
      </c>
      <c r="AY746">
        <v>1.7161999999999999</v>
      </c>
      <c r="AZ746">
        <v>2.0081000000000002</v>
      </c>
      <c r="BA746">
        <v>14.471</v>
      </c>
      <c r="BB746">
        <v>23.51</v>
      </c>
      <c r="BC746">
        <v>1.62</v>
      </c>
      <c r="BD746">
        <v>7.867</v>
      </c>
      <c r="BE746">
        <v>3196.4789999999998</v>
      </c>
      <c r="BF746">
        <v>0.877</v>
      </c>
      <c r="BG746">
        <v>7.26</v>
      </c>
      <c r="BH746">
        <v>10.481999999999999</v>
      </c>
      <c r="BI746">
        <v>17.742000000000001</v>
      </c>
      <c r="BJ746">
        <v>6.3319999999999999</v>
      </c>
      <c r="BK746">
        <v>9.1419999999999995</v>
      </c>
      <c r="BL746">
        <v>15.474</v>
      </c>
      <c r="BM746">
        <v>0.1167</v>
      </c>
      <c r="BQ746">
        <v>2344.9580000000001</v>
      </c>
      <c r="BR746">
        <v>0.282692</v>
      </c>
      <c r="BS746">
        <v>0.23270299999999999</v>
      </c>
      <c r="BT746">
        <v>5.0000000000000001E-3</v>
      </c>
      <c r="BU746">
        <v>6.8051029999999999</v>
      </c>
      <c r="BV746">
        <v>4.6773303000000004</v>
      </c>
    </row>
    <row r="747" spans="1:74" customFormat="1" x14ac:dyDescent="0.25">
      <c r="A747" s="40">
        <v>41705</v>
      </c>
      <c r="B747" s="41">
        <v>5.6365740740740747E-4</v>
      </c>
      <c r="C747">
        <v>9.4169999999999998</v>
      </c>
      <c r="D747">
        <v>4.0000000000000001E-3</v>
      </c>
      <c r="E747">
        <v>40</v>
      </c>
      <c r="F747">
        <v>211.7</v>
      </c>
      <c r="G747">
        <v>294</v>
      </c>
      <c r="H747">
        <v>29.1</v>
      </c>
      <c r="J747">
        <v>8.8800000000000008</v>
      </c>
      <c r="K747">
        <v>0.92610000000000003</v>
      </c>
      <c r="L747">
        <v>8.7208000000000006</v>
      </c>
      <c r="M747">
        <v>3.7000000000000002E-3</v>
      </c>
      <c r="N747">
        <v>196.00890000000001</v>
      </c>
      <c r="O747">
        <v>272.21910000000003</v>
      </c>
      <c r="P747">
        <v>468.2</v>
      </c>
      <c r="Q747">
        <v>170.9539</v>
      </c>
      <c r="R747">
        <v>237.42240000000001</v>
      </c>
      <c r="S747">
        <v>408.4</v>
      </c>
      <c r="T747">
        <v>29.061499999999999</v>
      </c>
      <c r="W747">
        <v>0</v>
      </c>
      <c r="X747">
        <v>8.2240000000000002</v>
      </c>
      <c r="Y747">
        <v>12.1</v>
      </c>
      <c r="Z747">
        <v>851</v>
      </c>
      <c r="AA747">
        <v>868</v>
      </c>
      <c r="AB747">
        <v>794</v>
      </c>
      <c r="AC747">
        <v>81</v>
      </c>
      <c r="AD747">
        <v>20.72</v>
      </c>
      <c r="AE747">
        <v>0.48</v>
      </c>
      <c r="AF747">
        <v>970</v>
      </c>
      <c r="AG747">
        <v>-1</v>
      </c>
      <c r="AH747">
        <v>9</v>
      </c>
      <c r="AI747">
        <v>16</v>
      </c>
      <c r="AJ747">
        <v>191</v>
      </c>
      <c r="AK747">
        <v>186</v>
      </c>
      <c r="AL747">
        <v>7.1</v>
      </c>
      <c r="AM747">
        <v>195</v>
      </c>
      <c r="AN747" t="s">
        <v>155</v>
      </c>
      <c r="AO747">
        <v>2</v>
      </c>
      <c r="AP747" s="42">
        <v>0.79214120370370367</v>
      </c>
      <c r="AQ747">
        <v>47.163085000000002</v>
      </c>
      <c r="AR747">
        <v>-88.492102000000003</v>
      </c>
      <c r="AS747">
        <v>317.2</v>
      </c>
      <c r="AT747">
        <v>37.799999999999997</v>
      </c>
      <c r="AU747">
        <v>12</v>
      </c>
      <c r="AV747">
        <v>11</v>
      </c>
      <c r="AW747" t="s">
        <v>204</v>
      </c>
      <c r="AX747">
        <v>1</v>
      </c>
      <c r="AY747">
        <v>1.8918999999999999</v>
      </c>
      <c r="AZ747">
        <v>2.1</v>
      </c>
      <c r="BA747">
        <v>14.471</v>
      </c>
      <c r="BB747">
        <v>23.18</v>
      </c>
      <c r="BC747">
        <v>1.6</v>
      </c>
      <c r="BD747">
        <v>7.9859999999999998</v>
      </c>
      <c r="BE747">
        <v>3195.6019999999999</v>
      </c>
      <c r="BF747">
        <v>0.86399999999999999</v>
      </c>
      <c r="BG747">
        <v>7.5220000000000002</v>
      </c>
      <c r="BH747">
        <v>10.446</v>
      </c>
      <c r="BI747">
        <v>17.968</v>
      </c>
      <c r="BJ747">
        <v>6.56</v>
      </c>
      <c r="BK747">
        <v>9.1110000000000007</v>
      </c>
      <c r="BL747">
        <v>15.670999999999999</v>
      </c>
      <c r="BM747">
        <v>0.33450000000000002</v>
      </c>
      <c r="BQ747">
        <v>2191.17</v>
      </c>
      <c r="BR747">
        <v>0.32472499999999999</v>
      </c>
      <c r="BS747">
        <v>0.234406</v>
      </c>
      <c r="BT747">
        <v>5.0000000000000001E-3</v>
      </c>
      <c r="BU747">
        <v>7.8169430000000002</v>
      </c>
      <c r="BV747">
        <v>4.7115606000000003</v>
      </c>
    </row>
    <row r="748" spans="1:74" customFormat="1" x14ac:dyDescent="0.25">
      <c r="A748" s="40">
        <v>41705</v>
      </c>
      <c r="B748" s="41">
        <v>5.7523148148148147E-4</v>
      </c>
      <c r="C748">
        <v>9.6059999999999999</v>
      </c>
      <c r="D748">
        <v>3.3E-3</v>
      </c>
      <c r="E748">
        <v>33.024999999999999</v>
      </c>
      <c r="F748">
        <v>220.4</v>
      </c>
      <c r="G748">
        <v>302.60000000000002</v>
      </c>
      <c r="H748">
        <v>1</v>
      </c>
      <c r="J748">
        <v>8.5</v>
      </c>
      <c r="K748">
        <v>0.92459999999999998</v>
      </c>
      <c r="L748">
        <v>8.8813999999999993</v>
      </c>
      <c r="M748">
        <v>3.0999999999999999E-3</v>
      </c>
      <c r="N748">
        <v>203.81389999999999</v>
      </c>
      <c r="O748">
        <v>279.77730000000003</v>
      </c>
      <c r="P748">
        <v>483.6</v>
      </c>
      <c r="Q748">
        <v>177.7612</v>
      </c>
      <c r="R748">
        <v>244.0145</v>
      </c>
      <c r="S748">
        <v>421.8</v>
      </c>
      <c r="T748">
        <v>1.0079</v>
      </c>
      <c r="W748">
        <v>0</v>
      </c>
      <c r="X748">
        <v>7.8590999999999998</v>
      </c>
      <c r="Y748">
        <v>12</v>
      </c>
      <c r="Z748">
        <v>852</v>
      </c>
      <c r="AA748">
        <v>868</v>
      </c>
      <c r="AB748">
        <v>795</v>
      </c>
      <c r="AC748">
        <v>81</v>
      </c>
      <c r="AD748">
        <v>20.72</v>
      </c>
      <c r="AE748">
        <v>0.48</v>
      </c>
      <c r="AF748">
        <v>970</v>
      </c>
      <c r="AG748">
        <v>-1</v>
      </c>
      <c r="AH748">
        <v>9</v>
      </c>
      <c r="AI748">
        <v>16</v>
      </c>
      <c r="AJ748">
        <v>191</v>
      </c>
      <c r="AK748">
        <v>186</v>
      </c>
      <c r="AL748">
        <v>7.1</v>
      </c>
      <c r="AM748">
        <v>195</v>
      </c>
      <c r="AN748" t="s">
        <v>155</v>
      </c>
      <c r="AO748">
        <v>2</v>
      </c>
      <c r="AP748" s="42">
        <v>0.79215277777777782</v>
      </c>
      <c r="AQ748">
        <v>47.162925999999999</v>
      </c>
      <c r="AR748">
        <v>-88.492144999999994</v>
      </c>
      <c r="AS748">
        <v>317.2</v>
      </c>
      <c r="AT748">
        <v>40</v>
      </c>
      <c r="AU748">
        <v>12</v>
      </c>
      <c r="AV748">
        <v>11</v>
      </c>
      <c r="AW748" t="s">
        <v>204</v>
      </c>
      <c r="AX748">
        <v>1</v>
      </c>
      <c r="AY748">
        <v>1.8</v>
      </c>
      <c r="AZ748">
        <v>2.1</v>
      </c>
      <c r="BA748">
        <v>14.471</v>
      </c>
      <c r="BB748">
        <v>22.75</v>
      </c>
      <c r="BC748">
        <v>1.57</v>
      </c>
      <c r="BD748">
        <v>8.1549999999999994</v>
      </c>
      <c r="BE748">
        <v>3196.63</v>
      </c>
      <c r="BF748">
        <v>0.69899999999999995</v>
      </c>
      <c r="BG748">
        <v>7.6820000000000004</v>
      </c>
      <c r="BH748">
        <v>10.545</v>
      </c>
      <c r="BI748">
        <v>18.227</v>
      </c>
      <c r="BJ748">
        <v>6.7</v>
      </c>
      <c r="BK748">
        <v>9.1969999999999992</v>
      </c>
      <c r="BL748">
        <v>15.898</v>
      </c>
      <c r="BM748">
        <v>1.14E-2</v>
      </c>
      <c r="BQ748">
        <v>2056.7640000000001</v>
      </c>
      <c r="BR748">
        <v>0.34559499999999999</v>
      </c>
      <c r="BS748">
        <v>0.23499999999999999</v>
      </c>
      <c r="BT748">
        <v>5.0000000000000001E-3</v>
      </c>
      <c r="BU748">
        <v>8.3193459999999995</v>
      </c>
      <c r="BV748">
        <v>4.7234999999999996</v>
      </c>
    </row>
    <row r="749" spans="1:74" customFormat="1" x14ac:dyDescent="0.25">
      <c r="A749" s="40">
        <v>41705</v>
      </c>
      <c r="B749" s="41">
        <v>5.8680555555555558E-4</v>
      </c>
      <c r="C749">
        <v>9.5389999999999997</v>
      </c>
      <c r="D749">
        <v>2.5000000000000001E-3</v>
      </c>
      <c r="E749">
        <v>24.601694999999999</v>
      </c>
      <c r="F749">
        <v>231.7</v>
      </c>
      <c r="G749">
        <v>301.60000000000002</v>
      </c>
      <c r="H749">
        <v>17.8</v>
      </c>
      <c r="J749">
        <v>8.4</v>
      </c>
      <c r="K749">
        <v>0.92520000000000002</v>
      </c>
      <c r="L749">
        <v>8.8254000000000001</v>
      </c>
      <c r="M749">
        <v>2.3E-3</v>
      </c>
      <c r="N749">
        <v>214.39850000000001</v>
      </c>
      <c r="O749">
        <v>278.99520000000001</v>
      </c>
      <c r="P749">
        <v>493.4</v>
      </c>
      <c r="Q749">
        <v>186.53190000000001</v>
      </c>
      <c r="R749">
        <v>242.73259999999999</v>
      </c>
      <c r="S749">
        <v>429.3</v>
      </c>
      <c r="T749">
        <v>17.791899999999998</v>
      </c>
      <c r="W749">
        <v>0</v>
      </c>
      <c r="X749">
        <v>7.7716000000000003</v>
      </c>
      <c r="Y749">
        <v>12.1</v>
      </c>
      <c r="Z749">
        <v>852</v>
      </c>
      <c r="AA749">
        <v>867</v>
      </c>
      <c r="AB749">
        <v>796</v>
      </c>
      <c r="AC749">
        <v>81</v>
      </c>
      <c r="AD749">
        <v>19.670000000000002</v>
      </c>
      <c r="AE749">
        <v>0.45</v>
      </c>
      <c r="AF749">
        <v>970</v>
      </c>
      <c r="AG749">
        <v>-1.7</v>
      </c>
      <c r="AH749">
        <v>9</v>
      </c>
      <c r="AI749">
        <v>16</v>
      </c>
      <c r="AJ749">
        <v>191</v>
      </c>
      <c r="AK749">
        <v>186.7</v>
      </c>
      <c r="AL749">
        <v>7</v>
      </c>
      <c r="AM749">
        <v>195</v>
      </c>
      <c r="AN749" t="s">
        <v>155</v>
      </c>
      <c r="AO749">
        <v>2</v>
      </c>
      <c r="AP749" s="42">
        <v>0.79216435185185186</v>
      </c>
      <c r="AQ749">
        <v>47.162757999999997</v>
      </c>
      <c r="AR749">
        <v>-88.492125000000001</v>
      </c>
      <c r="AS749">
        <v>317.2</v>
      </c>
      <c r="AT749">
        <v>40.1</v>
      </c>
      <c r="AU749">
        <v>12</v>
      </c>
      <c r="AV749">
        <v>11</v>
      </c>
      <c r="AW749" t="s">
        <v>204</v>
      </c>
      <c r="AX749">
        <v>1.0081</v>
      </c>
      <c r="AY749">
        <v>1.7433000000000001</v>
      </c>
      <c r="AZ749">
        <v>2.1162000000000001</v>
      </c>
      <c r="BA749">
        <v>14.471</v>
      </c>
      <c r="BB749">
        <v>22.9</v>
      </c>
      <c r="BC749">
        <v>1.58</v>
      </c>
      <c r="BD749">
        <v>8.0860000000000003</v>
      </c>
      <c r="BE749">
        <v>3196.39</v>
      </c>
      <c r="BF749">
        <v>0.52500000000000002</v>
      </c>
      <c r="BG749">
        <v>8.1319999999999997</v>
      </c>
      <c r="BH749">
        <v>10.582000000000001</v>
      </c>
      <c r="BI749">
        <v>18.713000000000001</v>
      </c>
      <c r="BJ749">
        <v>7.0750000000000002</v>
      </c>
      <c r="BK749">
        <v>9.2059999999999995</v>
      </c>
      <c r="BL749">
        <v>16.280999999999999</v>
      </c>
      <c r="BM749">
        <v>0.2024</v>
      </c>
      <c r="BQ749">
        <v>2046.5989999999999</v>
      </c>
      <c r="BR749">
        <v>0.39418900000000001</v>
      </c>
      <c r="BS749">
        <v>0.235703</v>
      </c>
      <c r="BT749">
        <v>5.0000000000000001E-3</v>
      </c>
      <c r="BU749">
        <v>9.4891190000000005</v>
      </c>
      <c r="BV749">
        <v>4.7376303000000002</v>
      </c>
    </row>
    <row r="750" spans="1:74" customFormat="1" x14ac:dyDescent="0.25">
      <c r="A750" s="40">
        <v>41705</v>
      </c>
      <c r="B750" s="41">
        <v>5.9837962962962959E-4</v>
      </c>
      <c r="C750">
        <v>8.9169999999999998</v>
      </c>
      <c r="D750">
        <v>2.7000000000000001E-3</v>
      </c>
      <c r="E750">
        <v>27.485666999999999</v>
      </c>
      <c r="F750">
        <v>236.4</v>
      </c>
      <c r="G750">
        <v>298.10000000000002</v>
      </c>
      <c r="H750">
        <v>16.8</v>
      </c>
      <c r="J750">
        <v>8.08</v>
      </c>
      <c r="K750">
        <v>0.93</v>
      </c>
      <c r="L750">
        <v>8.2922999999999991</v>
      </c>
      <c r="M750">
        <v>2.5999999999999999E-3</v>
      </c>
      <c r="N750">
        <v>219.84909999999999</v>
      </c>
      <c r="O750">
        <v>277.23849999999999</v>
      </c>
      <c r="P750">
        <v>497.1</v>
      </c>
      <c r="Q750">
        <v>191.54390000000001</v>
      </c>
      <c r="R750">
        <v>241.5446</v>
      </c>
      <c r="S750">
        <v>433.1</v>
      </c>
      <c r="T750">
        <v>16.758400000000002</v>
      </c>
      <c r="W750">
        <v>0</v>
      </c>
      <c r="X750">
        <v>7.5138999999999996</v>
      </c>
      <c r="Y750">
        <v>12.1</v>
      </c>
      <c r="Z750">
        <v>852</v>
      </c>
      <c r="AA750">
        <v>868</v>
      </c>
      <c r="AB750">
        <v>797</v>
      </c>
      <c r="AC750">
        <v>81</v>
      </c>
      <c r="AD750">
        <v>20.27</v>
      </c>
      <c r="AE750">
        <v>0.47</v>
      </c>
      <c r="AF750">
        <v>970</v>
      </c>
      <c r="AG750">
        <v>-1.3</v>
      </c>
      <c r="AH750">
        <v>9</v>
      </c>
      <c r="AI750">
        <v>16</v>
      </c>
      <c r="AJ750">
        <v>191</v>
      </c>
      <c r="AK750">
        <v>186.3</v>
      </c>
      <c r="AL750">
        <v>7.1</v>
      </c>
      <c r="AM750">
        <v>195</v>
      </c>
      <c r="AN750" t="s">
        <v>155</v>
      </c>
      <c r="AO750">
        <v>2</v>
      </c>
      <c r="AP750" s="42">
        <v>0.79217592592592589</v>
      </c>
      <c r="AQ750">
        <v>47.162590000000002</v>
      </c>
      <c r="AR750">
        <v>-88.492096000000004</v>
      </c>
      <c r="AS750">
        <v>317.10000000000002</v>
      </c>
      <c r="AT750">
        <v>41.3</v>
      </c>
      <c r="AU750">
        <v>12</v>
      </c>
      <c r="AV750">
        <v>11</v>
      </c>
      <c r="AW750" t="s">
        <v>204</v>
      </c>
      <c r="AX750">
        <v>1.1000000000000001</v>
      </c>
      <c r="AY750">
        <v>1.1000000000000001</v>
      </c>
      <c r="AZ750">
        <v>2.2999999999999998</v>
      </c>
      <c r="BA750">
        <v>14.471</v>
      </c>
      <c r="BB750">
        <v>24.43</v>
      </c>
      <c r="BC750">
        <v>1.69</v>
      </c>
      <c r="BD750">
        <v>7.53</v>
      </c>
      <c r="BE750">
        <v>3197.1559999999999</v>
      </c>
      <c r="BF750">
        <v>0.627</v>
      </c>
      <c r="BG750">
        <v>8.8770000000000007</v>
      </c>
      <c r="BH750">
        <v>11.194000000000001</v>
      </c>
      <c r="BI750">
        <v>20.071000000000002</v>
      </c>
      <c r="BJ750">
        <v>7.734</v>
      </c>
      <c r="BK750">
        <v>9.7530000000000001</v>
      </c>
      <c r="BL750">
        <v>17.486000000000001</v>
      </c>
      <c r="BM750">
        <v>0.2029</v>
      </c>
      <c r="BQ750">
        <v>2106.4490000000001</v>
      </c>
      <c r="BR750">
        <v>0.37774099999999999</v>
      </c>
      <c r="BS750">
        <v>0.23599999999999999</v>
      </c>
      <c r="BT750">
        <v>5.0000000000000001E-3</v>
      </c>
      <c r="BU750">
        <v>9.0931700000000006</v>
      </c>
      <c r="BV750">
        <v>4.7435999999999998</v>
      </c>
    </row>
    <row r="751" spans="1:74" s="36" customFormat="1" x14ac:dyDescent="0.25">
      <c r="A751" s="36">
        <v>41705</v>
      </c>
      <c r="B751" s="36">
        <v>6.0995370370370381E-4</v>
      </c>
      <c r="C751" s="36">
        <v>8.6359999999999992</v>
      </c>
      <c r="D751" s="36">
        <v>4.1999999999999997E-3</v>
      </c>
      <c r="E751" s="36">
        <v>42.046833999999997</v>
      </c>
      <c r="F751" s="36">
        <v>236.4</v>
      </c>
      <c r="G751" s="36">
        <v>303.8</v>
      </c>
      <c r="H751" s="36">
        <v>8.6999999999999993</v>
      </c>
      <c r="J751" s="36">
        <v>8</v>
      </c>
      <c r="K751" s="36">
        <v>0.93230000000000002</v>
      </c>
      <c r="L751" s="36">
        <v>8.0512999999999995</v>
      </c>
      <c r="M751" s="36">
        <v>3.8999999999999998E-3</v>
      </c>
      <c r="N751" s="36">
        <v>220.36600000000001</v>
      </c>
      <c r="O751" s="36">
        <v>283.23250000000002</v>
      </c>
      <c r="P751" s="36">
        <v>503.6</v>
      </c>
      <c r="Q751" s="36">
        <v>191.7235</v>
      </c>
      <c r="R751" s="36">
        <v>246.41890000000001</v>
      </c>
      <c r="S751" s="36">
        <v>438.1</v>
      </c>
      <c r="T751" s="36">
        <v>8.7426999999999992</v>
      </c>
      <c r="W751" s="36">
        <v>0</v>
      </c>
      <c r="X751" s="36">
        <v>7.4584000000000001</v>
      </c>
      <c r="Y751" s="36">
        <v>12.1</v>
      </c>
      <c r="Z751" s="36">
        <v>853</v>
      </c>
      <c r="AA751" s="36">
        <v>868</v>
      </c>
      <c r="AB751" s="36">
        <v>798</v>
      </c>
      <c r="AC751" s="36">
        <v>81</v>
      </c>
      <c r="AD751" s="36">
        <v>19.670000000000002</v>
      </c>
      <c r="AE751" s="36">
        <v>0.45</v>
      </c>
      <c r="AF751" s="36">
        <v>970</v>
      </c>
      <c r="AG751" s="36">
        <v>-1.7</v>
      </c>
      <c r="AH751" s="36">
        <v>9</v>
      </c>
      <c r="AI751" s="36">
        <v>16</v>
      </c>
      <c r="AJ751" s="36">
        <v>191</v>
      </c>
      <c r="AK751" s="36">
        <v>186</v>
      </c>
      <c r="AL751" s="36">
        <v>7.3</v>
      </c>
      <c r="AM751" s="36">
        <v>195</v>
      </c>
      <c r="AN751" s="36" t="s">
        <v>155</v>
      </c>
      <c r="AO751" s="36">
        <v>2</v>
      </c>
      <c r="AP751" s="36">
        <v>0.79218749999999993</v>
      </c>
      <c r="AQ751" s="36">
        <v>47.162422999999997</v>
      </c>
      <c r="AR751" s="36">
        <v>-88.492065999999994</v>
      </c>
      <c r="AS751" s="36">
        <v>317</v>
      </c>
      <c r="AT751" s="36">
        <v>41.5</v>
      </c>
      <c r="AU751" s="36">
        <v>12</v>
      </c>
      <c r="AV751" s="36">
        <v>11</v>
      </c>
      <c r="AW751" s="36" t="s">
        <v>204</v>
      </c>
      <c r="AX751" s="36">
        <v>1.1162000000000001</v>
      </c>
      <c r="AY751" s="36">
        <v>1.0919000000000001</v>
      </c>
      <c r="AZ751" s="36">
        <v>2.2999999999999998</v>
      </c>
      <c r="BA751" s="36">
        <v>14.471</v>
      </c>
      <c r="BB751" s="36">
        <v>25.19</v>
      </c>
      <c r="BC751" s="36">
        <v>1.74</v>
      </c>
      <c r="BD751" s="36">
        <v>7.2619999999999996</v>
      </c>
      <c r="BE751" s="36">
        <v>3197.346</v>
      </c>
      <c r="BF751" s="36">
        <v>0.99099999999999999</v>
      </c>
      <c r="BG751" s="36">
        <v>9.1639999999999997</v>
      </c>
      <c r="BH751" s="36">
        <v>11.779</v>
      </c>
      <c r="BI751" s="36">
        <v>20.943000000000001</v>
      </c>
      <c r="BJ751" s="36">
        <v>7.9729999999999999</v>
      </c>
      <c r="BK751" s="36">
        <v>10.247999999999999</v>
      </c>
      <c r="BL751" s="36">
        <v>18.221</v>
      </c>
      <c r="BM751" s="36">
        <v>0.109</v>
      </c>
      <c r="BQ751" s="36">
        <v>2153.5949999999998</v>
      </c>
      <c r="BR751" s="36">
        <v>0.33950399999999997</v>
      </c>
      <c r="BS751" s="36">
        <v>0.23529700000000001</v>
      </c>
      <c r="BT751" s="36">
        <v>4.2969999999999996E-3</v>
      </c>
      <c r="BU751" s="36">
        <v>8.1727100000000004</v>
      </c>
      <c r="BV751" s="36">
        <v>4.7294697000000001</v>
      </c>
    </row>
    <row r="752" spans="1:74" s="36" customFormat="1" x14ac:dyDescent="0.25">
      <c r="A752" s="36">
        <v>41705</v>
      </c>
      <c r="B752" s="36">
        <v>6.2152777777777781E-4</v>
      </c>
      <c r="C752" s="36">
        <v>8.8889999999999993</v>
      </c>
      <c r="D752" s="36">
        <v>4.7000000000000002E-3</v>
      </c>
      <c r="E752" s="36">
        <v>46.677342000000003</v>
      </c>
      <c r="F752" s="36">
        <v>217.8</v>
      </c>
      <c r="G752" s="36">
        <v>309.7</v>
      </c>
      <c r="H752" s="36">
        <v>20</v>
      </c>
      <c r="J752" s="36">
        <v>8.2200000000000006</v>
      </c>
      <c r="K752" s="36">
        <v>0.93030000000000002</v>
      </c>
      <c r="L752" s="36">
        <v>8.2690999999999999</v>
      </c>
      <c r="M752" s="36">
        <v>4.3E-3</v>
      </c>
      <c r="N752" s="36">
        <v>202.61449999999999</v>
      </c>
      <c r="O752" s="36">
        <v>288.10910000000001</v>
      </c>
      <c r="P752" s="36">
        <v>490.7</v>
      </c>
      <c r="Q752" s="36">
        <v>176.5283</v>
      </c>
      <c r="R752" s="36">
        <v>251.01560000000001</v>
      </c>
      <c r="S752" s="36">
        <v>427.5</v>
      </c>
      <c r="T752" s="36">
        <v>20</v>
      </c>
      <c r="W752" s="36">
        <v>0</v>
      </c>
      <c r="X752" s="36">
        <v>7.6455000000000002</v>
      </c>
      <c r="Y752" s="36">
        <v>12.2</v>
      </c>
      <c r="Z752" s="36">
        <v>851</v>
      </c>
      <c r="AA752" s="36">
        <v>868</v>
      </c>
      <c r="AB752" s="36">
        <v>798</v>
      </c>
      <c r="AC752" s="36">
        <v>81</v>
      </c>
      <c r="AD752" s="36">
        <v>20.27</v>
      </c>
      <c r="AE752" s="36">
        <v>0.47</v>
      </c>
      <c r="AF752" s="36">
        <v>970</v>
      </c>
      <c r="AG752" s="36">
        <v>-1.3</v>
      </c>
      <c r="AH752" s="36">
        <v>9</v>
      </c>
      <c r="AI752" s="36">
        <v>16</v>
      </c>
      <c r="AJ752" s="36">
        <v>191</v>
      </c>
      <c r="AK752" s="36">
        <v>186</v>
      </c>
      <c r="AL752" s="36">
        <v>7.4</v>
      </c>
      <c r="AM752" s="36">
        <v>195</v>
      </c>
      <c r="AN752" s="36" t="s">
        <v>155</v>
      </c>
      <c r="AO752" s="36">
        <v>2</v>
      </c>
      <c r="AP752" s="36">
        <v>0.79219907407407408</v>
      </c>
      <c r="AQ752" s="36">
        <v>47.162239999999997</v>
      </c>
      <c r="AR752" s="36">
        <v>-88.491933000000003</v>
      </c>
      <c r="AS752" s="36">
        <v>316.89999999999998</v>
      </c>
      <c r="AT752" s="36">
        <v>43.7</v>
      </c>
      <c r="AU752" s="36">
        <v>12</v>
      </c>
      <c r="AV752" s="36">
        <v>11</v>
      </c>
      <c r="AW752" s="36" t="s">
        <v>204</v>
      </c>
      <c r="AX752" s="36">
        <v>1.3081</v>
      </c>
      <c r="AY752" s="36">
        <v>1.0243</v>
      </c>
      <c r="AZ752" s="36">
        <v>2.3161999999999998</v>
      </c>
      <c r="BA752" s="36">
        <v>14.471</v>
      </c>
      <c r="BB752" s="36">
        <v>24.5</v>
      </c>
      <c r="BC752" s="36">
        <v>1.69</v>
      </c>
      <c r="BD752" s="36">
        <v>7.4939999999999998</v>
      </c>
      <c r="BE752" s="36">
        <v>3196.375</v>
      </c>
      <c r="BF752" s="36">
        <v>1.0680000000000001</v>
      </c>
      <c r="BG752" s="36">
        <v>8.202</v>
      </c>
      <c r="BH752" s="36">
        <v>11.662000000000001</v>
      </c>
      <c r="BI752" s="36">
        <v>19.864000000000001</v>
      </c>
      <c r="BJ752" s="36">
        <v>7.1459999999999999</v>
      </c>
      <c r="BK752" s="36">
        <v>10.161</v>
      </c>
      <c r="BL752" s="36">
        <v>17.306999999999999</v>
      </c>
      <c r="BM752" s="36">
        <v>0.24279999999999999</v>
      </c>
      <c r="BQ752" s="36">
        <v>2148.8290000000002</v>
      </c>
      <c r="BR752" s="36">
        <v>0.29485</v>
      </c>
      <c r="BS752" s="36">
        <v>0.23710899999999999</v>
      </c>
      <c r="BT752" s="36">
        <v>4.7029999999999997E-3</v>
      </c>
      <c r="BU752" s="36">
        <v>7.0977769999999998</v>
      </c>
      <c r="BV752" s="36">
        <v>4.7658908999999996</v>
      </c>
    </row>
    <row r="753" spans="1:74" s="36" customFormat="1" x14ac:dyDescent="0.25">
      <c r="A753" s="36">
        <v>41705</v>
      </c>
      <c r="B753" s="36">
        <v>6.3310185185185192E-4</v>
      </c>
      <c r="C753" s="36">
        <v>7.6050000000000004</v>
      </c>
      <c r="D753" s="36">
        <v>6.9999999999999999E-4</v>
      </c>
      <c r="E753" s="36">
        <v>6.6453160000000002</v>
      </c>
      <c r="F753" s="36">
        <v>218.1</v>
      </c>
      <c r="G753" s="36">
        <v>306.39999999999998</v>
      </c>
      <c r="H753" s="36">
        <v>-8.8000000000000007</v>
      </c>
      <c r="J753" s="36">
        <v>8.5</v>
      </c>
      <c r="K753" s="36">
        <v>0.94030000000000002</v>
      </c>
      <c r="L753" s="36">
        <v>7.1509</v>
      </c>
      <c r="M753" s="36">
        <v>5.9999999999999995E-4</v>
      </c>
      <c r="N753" s="36">
        <v>205.083</v>
      </c>
      <c r="O753" s="36">
        <v>288.15069999999997</v>
      </c>
      <c r="P753" s="36">
        <v>493.2</v>
      </c>
      <c r="Q753" s="36">
        <v>178.8681</v>
      </c>
      <c r="R753" s="36">
        <v>251.3176</v>
      </c>
      <c r="S753" s="36">
        <v>430.2</v>
      </c>
      <c r="T753" s="36">
        <v>0</v>
      </c>
      <c r="W753" s="36">
        <v>0</v>
      </c>
      <c r="X753" s="36">
        <v>7.9924999999999997</v>
      </c>
      <c r="Y753" s="36">
        <v>12.1</v>
      </c>
      <c r="Z753" s="36">
        <v>850</v>
      </c>
      <c r="AA753" s="36">
        <v>867</v>
      </c>
      <c r="AB753" s="36">
        <v>796</v>
      </c>
      <c r="AC753" s="36">
        <v>81</v>
      </c>
      <c r="AD753" s="36">
        <v>20.72</v>
      </c>
      <c r="AE753" s="36">
        <v>0.48</v>
      </c>
      <c r="AF753" s="36">
        <v>970</v>
      </c>
      <c r="AG753" s="36">
        <v>-1</v>
      </c>
      <c r="AH753" s="36">
        <v>9.7029999999999994</v>
      </c>
      <c r="AI753" s="36">
        <v>16</v>
      </c>
      <c r="AJ753" s="36">
        <v>191</v>
      </c>
      <c r="AK753" s="36">
        <v>185.3</v>
      </c>
      <c r="AL753" s="36">
        <v>7.3</v>
      </c>
      <c r="AM753" s="36">
        <v>195</v>
      </c>
      <c r="AN753" s="36" t="s">
        <v>155</v>
      </c>
      <c r="AO753" s="36">
        <v>2</v>
      </c>
      <c r="AP753" s="36">
        <v>0.79221064814814823</v>
      </c>
      <c r="AQ753" s="36">
        <v>47.162058999999999</v>
      </c>
      <c r="AR753" s="36">
        <v>-88.491825000000006</v>
      </c>
      <c r="AS753" s="36">
        <v>317</v>
      </c>
      <c r="AT753" s="36">
        <v>45.5</v>
      </c>
      <c r="AU753" s="36">
        <v>12</v>
      </c>
      <c r="AV753" s="36">
        <v>11</v>
      </c>
      <c r="AW753" s="36" t="s">
        <v>204</v>
      </c>
      <c r="AX753" s="36">
        <v>1.4080999999999999</v>
      </c>
      <c r="AY753" s="36">
        <v>1.2757000000000001</v>
      </c>
      <c r="AZ753" s="36">
        <v>2.4918999999999998</v>
      </c>
      <c r="BA753" s="36">
        <v>14.471</v>
      </c>
      <c r="BB753" s="36">
        <v>28.49</v>
      </c>
      <c r="BC753" s="36">
        <v>1.97</v>
      </c>
      <c r="BD753" s="36">
        <v>6.35</v>
      </c>
      <c r="BE753" s="36">
        <v>3200.9780000000001</v>
      </c>
      <c r="BF753" s="36">
        <v>0.17799999999999999</v>
      </c>
      <c r="BG753" s="36">
        <v>9.6140000000000008</v>
      </c>
      <c r="BH753" s="36">
        <v>13.507999999999999</v>
      </c>
      <c r="BI753" s="36">
        <v>23.120999999999999</v>
      </c>
      <c r="BJ753" s="36">
        <v>8.3849999999999998</v>
      </c>
      <c r="BK753" s="36">
        <v>11.781000000000001</v>
      </c>
      <c r="BL753" s="36">
        <v>20.166</v>
      </c>
      <c r="BM753" s="36">
        <v>0</v>
      </c>
      <c r="BQ753" s="36">
        <v>2601.386</v>
      </c>
      <c r="BR753" s="36">
        <v>0.25609799999999999</v>
      </c>
      <c r="BS753" s="36">
        <v>0.23799999999999999</v>
      </c>
      <c r="BT753" s="36">
        <v>4.2969999999999996E-3</v>
      </c>
      <c r="BU753" s="36">
        <v>6.1649190000000003</v>
      </c>
      <c r="BV753" s="36">
        <v>4.7838000000000003</v>
      </c>
    </row>
    <row r="754" spans="1:74" s="36" customFormat="1" x14ac:dyDescent="0.25">
      <c r="A754" s="36">
        <v>41705</v>
      </c>
      <c r="B754" s="36">
        <v>6.4467592592592593E-4</v>
      </c>
      <c r="C754" s="36">
        <v>5.859</v>
      </c>
      <c r="D754" s="36">
        <v>0</v>
      </c>
      <c r="E754" s="36">
        <v>0</v>
      </c>
      <c r="F754" s="36">
        <v>201.3</v>
      </c>
      <c r="G754" s="36">
        <v>280</v>
      </c>
      <c r="H754" s="36">
        <v>-0.9</v>
      </c>
      <c r="J754" s="36">
        <v>8.6</v>
      </c>
      <c r="K754" s="36">
        <v>0.95430000000000004</v>
      </c>
      <c r="L754" s="36">
        <v>5.5913000000000004</v>
      </c>
      <c r="M754" s="36">
        <v>0</v>
      </c>
      <c r="N754" s="36">
        <v>192.07429999999999</v>
      </c>
      <c r="O754" s="36">
        <v>267.22789999999998</v>
      </c>
      <c r="P754" s="36">
        <v>459.3</v>
      </c>
      <c r="Q754" s="36">
        <v>167.5222</v>
      </c>
      <c r="R754" s="36">
        <v>233.0692</v>
      </c>
      <c r="S754" s="36">
        <v>400.6</v>
      </c>
      <c r="T754" s="36">
        <v>0</v>
      </c>
      <c r="W754" s="36">
        <v>0</v>
      </c>
      <c r="X754" s="36">
        <v>8.2067999999999994</v>
      </c>
      <c r="Y754" s="36">
        <v>12.2</v>
      </c>
      <c r="Z754" s="36">
        <v>851</v>
      </c>
      <c r="AA754" s="36">
        <v>867</v>
      </c>
      <c r="AB754" s="36">
        <v>796</v>
      </c>
      <c r="AC754" s="36">
        <v>81</v>
      </c>
      <c r="AD754" s="36">
        <v>20.72</v>
      </c>
      <c r="AE754" s="36">
        <v>0.48</v>
      </c>
      <c r="AF754" s="36">
        <v>970</v>
      </c>
      <c r="AG754" s="36">
        <v>-1</v>
      </c>
      <c r="AH754" s="36">
        <v>10</v>
      </c>
      <c r="AI754" s="36">
        <v>16</v>
      </c>
      <c r="AJ754" s="36">
        <v>191</v>
      </c>
      <c r="AK754" s="36">
        <v>185</v>
      </c>
      <c r="AL754" s="36">
        <v>7.3</v>
      </c>
      <c r="AM754" s="36">
        <v>195</v>
      </c>
      <c r="AN754" s="36" t="s">
        <v>155</v>
      </c>
      <c r="AO754" s="36">
        <v>2</v>
      </c>
      <c r="AP754" s="36">
        <v>0.79222222222222216</v>
      </c>
      <c r="AQ754" s="36">
        <v>47.161881000000001</v>
      </c>
      <c r="AR754" s="36">
        <v>-88.491726</v>
      </c>
      <c r="AS754" s="36">
        <v>316.60000000000002</v>
      </c>
      <c r="AT754" s="36">
        <v>45.8</v>
      </c>
      <c r="AU754" s="36">
        <v>12</v>
      </c>
      <c r="AV754" s="36">
        <v>11</v>
      </c>
      <c r="AW754" s="36" t="s">
        <v>204</v>
      </c>
      <c r="AX754" s="36">
        <v>1.5243</v>
      </c>
      <c r="AY754" s="36">
        <v>1</v>
      </c>
      <c r="AZ754" s="36">
        <v>2.4161999999999999</v>
      </c>
      <c r="BA754" s="36">
        <v>14.471</v>
      </c>
      <c r="BB754" s="36">
        <v>36.71</v>
      </c>
      <c r="BC754" s="36">
        <v>2.54</v>
      </c>
      <c r="BD754" s="36">
        <v>4.7910000000000004</v>
      </c>
      <c r="BE754" s="36">
        <v>3206.2660000000001</v>
      </c>
      <c r="BF754" s="36">
        <v>0</v>
      </c>
      <c r="BG754" s="36">
        <v>11.534000000000001</v>
      </c>
      <c r="BH754" s="36">
        <v>16.047000000000001</v>
      </c>
      <c r="BI754" s="36">
        <v>27.582000000000001</v>
      </c>
      <c r="BJ754" s="36">
        <v>10.06</v>
      </c>
      <c r="BK754" s="36">
        <v>13.996</v>
      </c>
      <c r="BL754" s="36">
        <v>24.056000000000001</v>
      </c>
      <c r="BM754" s="36">
        <v>0</v>
      </c>
      <c r="BQ754" s="36">
        <v>3421.8130000000001</v>
      </c>
      <c r="BR754" s="36">
        <v>0.201711</v>
      </c>
      <c r="BS754" s="36">
        <v>0.24010899999999999</v>
      </c>
      <c r="BT754" s="36">
        <v>5.4060000000000002E-3</v>
      </c>
      <c r="BU754" s="36">
        <v>4.8556879999999998</v>
      </c>
      <c r="BV754" s="36">
        <v>4.8261909000000003</v>
      </c>
    </row>
    <row r="755" spans="1:74" s="36" customFormat="1" x14ac:dyDescent="0.25">
      <c r="A755" s="36">
        <v>41705</v>
      </c>
      <c r="B755" s="36">
        <v>6.5625000000000004E-4</v>
      </c>
      <c r="C755" s="36">
        <v>4.891</v>
      </c>
      <c r="D755" s="36">
        <v>4.4000000000000003E-3</v>
      </c>
      <c r="E755" s="36">
        <v>44.016598000000002</v>
      </c>
      <c r="F755" s="36">
        <v>135</v>
      </c>
      <c r="G755" s="36">
        <v>234.3</v>
      </c>
      <c r="H755" s="36">
        <v>0</v>
      </c>
      <c r="J755" s="36">
        <v>9.14</v>
      </c>
      <c r="K755" s="36">
        <v>0.96209999999999996</v>
      </c>
      <c r="L755" s="36">
        <v>4.7053000000000003</v>
      </c>
      <c r="M755" s="36">
        <v>4.1999999999999997E-3</v>
      </c>
      <c r="N755" s="36">
        <v>129.8903</v>
      </c>
      <c r="O755" s="36">
        <v>225.43610000000001</v>
      </c>
      <c r="P755" s="36">
        <v>355.3</v>
      </c>
      <c r="Q755" s="36">
        <v>113.2869</v>
      </c>
      <c r="R755" s="36">
        <v>196.61959999999999</v>
      </c>
      <c r="S755" s="36">
        <v>309.89999999999998</v>
      </c>
      <c r="T755" s="36">
        <v>0</v>
      </c>
      <c r="W755" s="36">
        <v>0</v>
      </c>
      <c r="X755" s="36">
        <v>8.7913999999999994</v>
      </c>
      <c r="Y755" s="36">
        <v>12.1</v>
      </c>
      <c r="Z755" s="36">
        <v>852</v>
      </c>
      <c r="AA755" s="36">
        <v>867</v>
      </c>
      <c r="AB755" s="36">
        <v>797</v>
      </c>
      <c r="AC755" s="36">
        <v>81</v>
      </c>
      <c r="AD755" s="36">
        <v>20.72</v>
      </c>
      <c r="AE755" s="36">
        <v>0.48</v>
      </c>
      <c r="AF755" s="36">
        <v>970</v>
      </c>
      <c r="AG755" s="36">
        <v>-1</v>
      </c>
      <c r="AH755" s="36">
        <v>9.2970000000000006</v>
      </c>
      <c r="AI755" s="36">
        <v>16</v>
      </c>
      <c r="AJ755" s="36">
        <v>190.3</v>
      </c>
      <c r="AK755" s="36">
        <v>185</v>
      </c>
      <c r="AL755" s="36">
        <v>7</v>
      </c>
      <c r="AM755" s="36">
        <v>195</v>
      </c>
      <c r="AN755" s="36" t="s">
        <v>155</v>
      </c>
      <c r="AO755" s="36">
        <v>2</v>
      </c>
      <c r="AP755" s="36">
        <v>0.79223379629629631</v>
      </c>
      <c r="AQ755" s="36">
        <v>47.161704999999998</v>
      </c>
      <c r="AR755" s="36">
        <v>-88.491612000000003</v>
      </c>
      <c r="AS755" s="36">
        <v>316.5</v>
      </c>
      <c r="AT755" s="36">
        <v>46.4</v>
      </c>
      <c r="AU755" s="36">
        <v>12</v>
      </c>
      <c r="AV755" s="36">
        <v>11</v>
      </c>
      <c r="AW755" s="36" t="s">
        <v>204</v>
      </c>
      <c r="AX755" s="36">
        <v>1.8</v>
      </c>
      <c r="AY755" s="36">
        <v>1.0162</v>
      </c>
      <c r="AZ755" s="36">
        <v>2.6080999999999999</v>
      </c>
      <c r="BA755" s="36">
        <v>14.471</v>
      </c>
      <c r="BB755" s="36">
        <v>43.75</v>
      </c>
      <c r="BC755" s="36">
        <v>3.02</v>
      </c>
      <c r="BD755" s="36">
        <v>3.944</v>
      </c>
      <c r="BE755" s="36">
        <v>3207.6889999999999</v>
      </c>
      <c r="BF755" s="36">
        <v>1.837</v>
      </c>
      <c r="BG755" s="36">
        <v>9.2729999999999997</v>
      </c>
      <c r="BH755" s="36">
        <v>16.094000000000001</v>
      </c>
      <c r="BI755" s="36">
        <v>25.367000000000001</v>
      </c>
      <c r="BJ755" s="36">
        <v>8.0879999999999992</v>
      </c>
      <c r="BK755" s="36">
        <v>14.037000000000001</v>
      </c>
      <c r="BL755" s="36">
        <v>22.123999999999999</v>
      </c>
      <c r="BM755" s="36">
        <v>0</v>
      </c>
      <c r="BQ755" s="36">
        <v>4357.723</v>
      </c>
      <c r="BR755" s="36">
        <v>0.13308700000000001</v>
      </c>
      <c r="BS755" s="36">
        <v>0.23889099999999999</v>
      </c>
      <c r="BT755" s="36">
        <v>6.7029999999999998E-3</v>
      </c>
      <c r="BU755" s="36">
        <v>3.2037369999999998</v>
      </c>
      <c r="BV755" s="36">
        <v>4.8017091000000001</v>
      </c>
    </row>
    <row r="756" spans="1:74" s="36" customFormat="1" x14ac:dyDescent="0.25">
      <c r="A756" s="36">
        <v>41705</v>
      </c>
      <c r="B756" s="36">
        <v>6.6782407407407404E-4</v>
      </c>
      <c r="C756" s="36">
        <v>4.6660000000000004</v>
      </c>
      <c r="D756" s="36">
        <v>9.4999999999999998E-3</v>
      </c>
      <c r="E756" s="36">
        <v>95.253955000000005</v>
      </c>
      <c r="F756" s="36">
        <v>118.8</v>
      </c>
      <c r="G756" s="36">
        <v>227</v>
      </c>
      <c r="H756" s="36">
        <v>-10</v>
      </c>
      <c r="J756" s="36">
        <v>10.61</v>
      </c>
      <c r="K756" s="36">
        <v>0.96379999999999999</v>
      </c>
      <c r="L756" s="36">
        <v>4.4973999999999998</v>
      </c>
      <c r="M756" s="36">
        <v>9.1999999999999998E-3</v>
      </c>
      <c r="N756" s="36">
        <v>114.52800000000001</v>
      </c>
      <c r="O756" s="36">
        <v>218.798</v>
      </c>
      <c r="P756" s="36">
        <v>333.3</v>
      </c>
      <c r="Q756" s="36">
        <v>99.888400000000004</v>
      </c>
      <c r="R756" s="36">
        <v>190.83</v>
      </c>
      <c r="S756" s="36">
        <v>290.7</v>
      </c>
      <c r="T756" s="36">
        <v>0</v>
      </c>
      <c r="W756" s="36">
        <v>0</v>
      </c>
      <c r="X756" s="36">
        <v>10.228300000000001</v>
      </c>
      <c r="Y756" s="36">
        <v>12</v>
      </c>
      <c r="Z756" s="36">
        <v>853</v>
      </c>
      <c r="AA756" s="36">
        <v>868</v>
      </c>
      <c r="AB756" s="36">
        <v>797</v>
      </c>
      <c r="AC756" s="36">
        <v>81</v>
      </c>
      <c r="AD756" s="36">
        <v>20.72</v>
      </c>
      <c r="AE756" s="36">
        <v>0.48</v>
      </c>
      <c r="AF756" s="36">
        <v>970</v>
      </c>
      <c r="AG756" s="36">
        <v>-1</v>
      </c>
      <c r="AH756" s="36">
        <v>9</v>
      </c>
      <c r="AI756" s="36">
        <v>16</v>
      </c>
      <c r="AJ756" s="36">
        <v>190</v>
      </c>
      <c r="AK756" s="36">
        <v>185</v>
      </c>
      <c r="AL756" s="36">
        <v>6.8</v>
      </c>
      <c r="AM756" s="36">
        <v>195</v>
      </c>
      <c r="AN756" s="36" t="s">
        <v>155</v>
      </c>
      <c r="AO756" s="36">
        <v>2</v>
      </c>
      <c r="AP756" s="36">
        <v>0.79224537037037035</v>
      </c>
      <c r="AQ756" s="36">
        <v>47.161543999999999</v>
      </c>
      <c r="AR756" s="36">
        <v>-88.491467999999998</v>
      </c>
      <c r="AS756" s="36">
        <v>316.2</v>
      </c>
      <c r="AT756" s="36">
        <v>46.1</v>
      </c>
      <c r="AU756" s="36">
        <v>12</v>
      </c>
      <c r="AV756" s="36">
        <v>11</v>
      </c>
      <c r="AW756" s="36" t="s">
        <v>204</v>
      </c>
      <c r="AX756" s="36">
        <v>1.7838000000000001</v>
      </c>
      <c r="AY756" s="36">
        <v>1.2081</v>
      </c>
      <c r="AZ756" s="36">
        <v>2.6919</v>
      </c>
      <c r="BA756" s="36">
        <v>14.471</v>
      </c>
      <c r="BB756" s="36">
        <v>45.75</v>
      </c>
      <c r="BC756" s="36">
        <v>3.16</v>
      </c>
      <c r="BD756" s="36">
        <v>3.7570000000000001</v>
      </c>
      <c r="BE756" s="36">
        <v>3205.2660000000001</v>
      </c>
      <c r="BF756" s="36">
        <v>4.1639999999999997</v>
      </c>
      <c r="BG756" s="36">
        <v>8.548</v>
      </c>
      <c r="BH756" s="36">
        <v>16.329999999999998</v>
      </c>
      <c r="BI756" s="36">
        <v>24.878</v>
      </c>
      <c r="BJ756" s="36">
        <v>7.4550000000000001</v>
      </c>
      <c r="BK756" s="36">
        <v>14.243</v>
      </c>
      <c r="BL756" s="36">
        <v>21.698</v>
      </c>
      <c r="BM756" s="36">
        <v>0</v>
      </c>
      <c r="BQ756" s="36">
        <v>5300.402</v>
      </c>
      <c r="BR756" s="36">
        <v>7.7552999999999997E-2</v>
      </c>
      <c r="BS756" s="36">
        <v>0.236594</v>
      </c>
      <c r="BT756" s="36">
        <v>7.0000000000000001E-3</v>
      </c>
      <c r="BU756" s="36">
        <v>1.866895</v>
      </c>
      <c r="BV756" s="36">
        <v>4.7555394</v>
      </c>
    </row>
    <row r="757" spans="1:74" s="36" customFormat="1" x14ac:dyDescent="0.25">
      <c r="A757" s="36">
        <v>41705</v>
      </c>
      <c r="B757" s="36">
        <v>6.7939814814814816E-4</v>
      </c>
      <c r="C757" s="36">
        <v>6.1890000000000001</v>
      </c>
      <c r="D757" s="36">
        <v>1.14E-2</v>
      </c>
      <c r="E757" s="36">
        <v>113.70098</v>
      </c>
      <c r="F757" s="36">
        <v>110.4</v>
      </c>
      <c r="G757" s="36">
        <v>217.1</v>
      </c>
      <c r="H757" s="36">
        <v>0</v>
      </c>
      <c r="J757" s="36">
        <v>11.84</v>
      </c>
      <c r="K757" s="36">
        <v>0.95130000000000003</v>
      </c>
      <c r="L757" s="36">
        <v>5.8871000000000002</v>
      </c>
      <c r="M757" s="36">
        <v>1.0800000000000001E-2</v>
      </c>
      <c r="N757" s="36">
        <v>105.0163</v>
      </c>
      <c r="O757" s="36">
        <v>206.56270000000001</v>
      </c>
      <c r="P757" s="36">
        <v>311.60000000000002</v>
      </c>
      <c r="Q757" s="36">
        <v>91.592500000000001</v>
      </c>
      <c r="R757" s="36">
        <v>180.15860000000001</v>
      </c>
      <c r="S757" s="36">
        <v>271.8</v>
      </c>
      <c r="T757" s="36">
        <v>0</v>
      </c>
      <c r="W757" s="36">
        <v>0</v>
      </c>
      <c r="X757" s="36">
        <v>11.2662</v>
      </c>
      <c r="Y757" s="36">
        <v>12</v>
      </c>
      <c r="Z757" s="36">
        <v>853</v>
      </c>
      <c r="AA757" s="36">
        <v>868</v>
      </c>
      <c r="AB757" s="36">
        <v>798</v>
      </c>
      <c r="AC757" s="36">
        <v>81</v>
      </c>
      <c r="AD757" s="36">
        <v>20.72</v>
      </c>
      <c r="AE757" s="36">
        <v>0.48</v>
      </c>
      <c r="AF757" s="36">
        <v>970</v>
      </c>
      <c r="AG757" s="36">
        <v>-1</v>
      </c>
      <c r="AH757" s="36">
        <v>9</v>
      </c>
      <c r="AI757" s="36">
        <v>16</v>
      </c>
      <c r="AJ757" s="36">
        <v>190.7</v>
      </c>
      <c r="AK757" s="36">
        <v>185</v>
      </c>
      <c r="AL757" s="36">
        <v>6.7</v>
      </c>
      <c r="AM757" s="36">
        <v>195</v>
      </c>
      <c r="AN757" s="36" t="s">
        <v>155</v>
      </c>
      <c r="AO757" s="36">
        <v>2</v>
      </c>
      <c r="AP757" s="36">
        <v>0.7922569444444445</v>
      </c>
      <c r="AQ757" s="36">
        <v>47.161409999999997</v>
      </c>
      <c r="AR757" s="36">
        <v>-88.491301000000007</v>
      </c>
      <c r="AS757" s="36">
        <v>315.89999999999998</v>
      </c>
      <c r="AT757" s="36">
        <v>43.9</v>
      </c>
      <c r="AU757" s="36">
        <v>12</v>
      </c>
      <c r="AV757" s="36">
        <v>11</v>
      </c>
      <c r="AW757" s="36" t="s">
        <v>204</v>
      </c>
      <c r="AX757" s="36">
        <v>1.6081000000000001</v>
      </c>
      <c r="AY757" s="36">
        <v>1.3081</v>
      </c>
      <c r="AZ757" s="36">
        <v>2.6080999999999999</v>
      </c>
      <c r="BA757" s="36">
        <v>14.471</v>
      </c>
      <c r="BB757" s="36">
        <v>34.74</v>
      </c>
      <c r="BC757" s="36">
        <v>2.4</v>
      </c>
      <c r="BD757" s="36">
        <v>5.125</v>
      </c>
      <c r="BE757" s="36">
        <v>3199.192</v>
      </c>
      <c r="BF757" s="36">
        <v>3.7410000000000001</v>
      </c>
      <c r="BG757" s="36">
        <v>5.976</v>
      </c>
      <c r="BH757" s="36">
        <v>11.755000000000001</v>
      </c>
      <c r="BI757" s="36">
        <v>17.731000000000002</v>
      </c>
      <c r="BJ757" s="36">
        <v>5.2119999999999997</v>
      </c>
      <c r="BK757" s="36">
        <v>10.253</v>
      </c>
      <c r="BL757" s="36">
        <v>15.465</v>
      </c>
      <c r="BM757" s="36">
        <v>0</v>
      </c>
      <c r="BQ757" s="36">
        <v>4451.6030000000001</v>
      </c>
      <c r="BR757" s="36">
        <v>8.1980999999999998E-2</v>
      </c>
      <c r="BS757" s="36">
        <v>0.23740600000000001</v>
      </c>
      <c r="BT757" s="36">
        <v>7.0000000000000001E-3</v>
      </c>
      <c r="BU757" s="36">
        <v>1.9734879999999999</v>
      </c>
      <c r="BV757" s="36">
        <v>4.7718606000000001</v>
      </c>
    </row>
    <row r="758" spans="1:74" s="36" customFormat="1" x14ac:dyDescent="0.25">
      <c r="A758" s="36">
        <v>41705</v>
      </c>
      <c r="B758" s="36">
        <v>6.9097222222222216E-4</v>
      </c>
      <c r="C758" s="36">
        <v>7.3710000000000004</v>
      </c>
      <c r="D758" s="36">
        <v>8.8000000000000005E-3</v>
      </c>
      <c r="E758" s="36">
        <v>88.076603000000006</v>
      </c>
      <c r="F758" s="36">
        <v>143.30000000000001</v>
      </c>
      <c r="G758" s="36">
        <v>245.1</v>
      </c>
      <c r="H758" s="36">
        <v>-11</v>
      </c>
      <c r="J758" s="36">
        <v>12.5</v>
      </c>
      <c r="K758" s="36">
        <v>0.94179999999999997</v>
      </c>
      <c r="L758" s="36">
        <v>6.9420999999999999</v>
      </c>
      <c r="M758" s="36">
        <v>8.3000000000000001E-3</v>
      </c>
      <c r="N758" s="36">
        <v>134.99520000000001</v>
      </c>
      <c r="O758" s="36">
        <v>230.87870000000001</v>
      </c>
      <c r="P758" s="36">
        <v>365.9</v>
      </c>
      <c r="Q758" s="36">
        <v>117.7393</v>
      </c>
      <c r="R758" s="36">
        <v>201.3664</v>
      </c>
      <c r="S758" s="36">
        <v>319.10000000000002</v>
      </c>
      <c r="T758" s="36">
        <v>0</v>
      </c>
      <c r="W758" s="36">
        <v>0</v>
      </c>
      <c r="X758" s="36">
        <v>11.7728</v>
      </c>
      <c r="Y758" s="36">
        <v>12</v>
      </c>
      <c r="Z758" s="36">
        <v>854</v>
      </c>
      <c r="AA758" s="36">
        <v>868</v>
      </c>
      <c r="AB758" s="36">
        <v>797</v>
      </c>
      <c r="AC758" s="36">
        <v>81</v>
      </c>
      <c r="AD758" s="36">
        <v>20.72</v>
      </c>
      <c r="AE758" s="36">
        <v>0.48</v>
      </c>
      <c r="AF758" s="36">
        <v>970</v>
      </c>
      <c r="AG758" s="36">
        <v>-1</v>
      </c>
      <c r="AH758" s="36">
        <v>9</v>
      </c>
      <c r="AI758" s="36">
        <v>16</v>
      </c>
      <c r="AJ758" s="36">
        <v>191</v>
      </c>
      <c r="AK758" s="36">
        <v>185</v>
      </c>
      <c r="AL758" s="36">
        <v>6.8</v>
      </c>
      <c r="AM758" s="36">
        <v>195</v>
      </c>
      <c r="AN758" s="36" t="s">
        <v>155</v>
      </c>
      <c r="AO758" s="36">
        <v>2</v>
      </c>
      <c r="AP758" s="36">
        <v>0.79226851851851843</v>
      </c>
      <c r="AQ758" s="36">
        <v>47.161287999999999</v>
      </c>
      <c r="AR758" s="36">
        <v>-88.491135999999997</v>
      </c>
      <c r="AS758" s="36">
        <v>315.7</v>
      </c>
      <c r="AT758" s="36">
        <v>41.9</v>
      </c>
      <c r="AU758" s="36">
        <v>12</v>
      </c>
      <c r="AV758" s="36">
        <v>11</v>
      </c>
      <c r="AW758" s="36" t="s">
        <v>204</v>
      </c>
      <c r="AX758" s="36">
        <v>1.6514</v>
      </c>
      <c r="AY758" s="36">
        <v>1.4080999999999999</v>
      </c>
      <c r="AZ758" s="36">
        <v>2.7</v>
      </c>
      <c r="BA758" s="36">
        <v>14.471</v>
      </c>
      <c r="BB758" s="36">
        <v>29.34</v>
      </c>
      <c r="BC758" s="36">
        <v>2.0299999999999998</v>
      </c>
      <c r="BD758" s="36">
        <v>6.1769999999999996</v>
      </c>
      <c r="BE758" s="36">
        <v>3197.9540000000002</v>
      </c>
      <c r="BF758" s="36">
        <v>2.4319999999999999</v>
      </c>
      <c r="BG758" s="36">
        <v>6.5119999999999996</v>
      </c>
      <c r="BH758" s="36">
        <v>11.138</v>
      </c>
      <c r="BI758" s="36">
        <v>17.649999999999999</v>
      </c>
      <c r="BJ758" s="36">
        <v>5.68</v>
      </c>
      <c r="BK758" s="36">
        <v>9.7140000000000004</v>
      </c>
      <c r="BL758" s="36">
        <v>15.394</v>
      </c>
      <c r="BM758" s="36">
        <v>0</v>
      </c>
      <c r="BQ758" s="36">
        <v>3943.3229999999999</v>
      </c>
      <c r="BR758" s="36">
        <v>0.12374400000000001</v>
      </c>
      <c r="BS758" s="36">
        <v>0.236594</v>
      </c>
      <c r="BT758" s="36">
        <v>7.0000000000000001E-3</v>
      </c>
      <c r="BU758" s="36">
        <v>2.9788269999999999</v>
      </c>
      <c r="BV758" s="36">
        <v>4.7555394</v>
      </c>
    </row>
    <row r="759" spans="1:74" s="36" customFormat="1" x14ac:dyDescent="0.25">
      <c r="A759" s="36">
        <v>41705</v>
      </c>
      <c r="B759" s="36">
        <v>7.0254629629629627E-4</v>
      </c>
      <c r="C759" s="36">
        <v>7.5149999999999997</v>
      </c>
      <c r="D759" s="36">
        <v>3.0000000000000001E-3</v>
      </c>
      <c r="E759" s="36">
        <v>29.791840000000001</v>
      </c>
      <c r="F759" s="36">
        <v>172.2</v>
      </c>
      <c r="G759" s="36">
        <v>269.10000000000002</v>
      </c>
      <c r="H759" s="36">
        <v>-10.9</v>
      </c>
      <c r="J759" s="36">
        <v>12.12</v>
      </c>
      <c r="K759" s="36">
        <v>0.94079999999999997</v>
      </c>
      <c r="L759" s="36">
        <v>7.0697000000000001</v>
      </c>
      <c r="M759" s="36">
        <v>2.8E-3</v>
      </c>
      <c r="N759" s="36">
        <v>161.98650000000001</v>
      </c>
      <c r="O759" s="36">
        <v>253.17259999999999</v>
      </c>
      <c r="P759" s="36">
        <v>415.2</v>
      </c>
      <c r="Q759" s="36">
        <v>141.28039999999999</v>
      </c>
      <c r="R759" s="36">
        <v>220.81059999999999</v>
      </c>
      <c r="S759" s="36">
        <v>362.1</v>
      </c>
      <c r="T759" s="36">
        <v>0</v>
      </c>
      <c r="W759" s="36">
        <v>0</v>
      </c>
      <c r="X759" s="36">
        <v>11.4061</v>
      </c>
      <c r="Y759" s="36">
        <v>12.1</v>
      </c>
      <c r="Z759" s="36">
        <v>853</v>
      </c>
      <c r="AA759" s="36">
        <v>868</v>
      </c>
      <c r="AB759" s="36">
        <v>798</v>
      </c>
      <c r="AC759" s="36">
        <v>81</v>
      </c>
      <c r="AD759" s="36">
        <v>20.72</v>
      </c>
      <c r="AE759" s="36">
        <v>0.48</v>
      </c>
      <c r="AF759" s="36">
        <v>970</v>
      </c>
      <c r="AG759" s="36">
        <v>-1</v>
      </c>
      <c r="AH759" s="36">
        <v>9</v>
      </c>
      <c r="AI759" s="36">
        <v>16</v>
      </c>
      <c r="AJ759" s="36">
        <v>191</v>
      </c>
      <c r="AK759" s="36">
        <v>185.7</v>
      </c>
      <c r="AL759" s="36">
        <v>6.9</v>
      </c>
      <c r="AM759" s="36">
        <v>195</v>
      </c>
      <c r="AN759" s="36" t="s">
        <v>155</v>
      </c>
      <c r="AO759" s="36">
        <v>2</v>
      </c>
      <c r="AP759" s="36">
        <v>0.79228009259259258</v>
      </c>
      <c r="AQ759" s="36">
        <v>47.161163000000002</v>
      </c>
      <c r="AR759" s="36">
        <v>-88.490996999999993</v>
      </c>
      <c r="AS759" s="36">
        <v>315.39999999999998</v>
      </c>
      <c r="AT759" s="36">
        <v>39.9</v>
      </c>
      <c r="AU759" s="36">
        <v>12</v>
      </c>
      <c r="AV759" s="36">
        <v>11</v>
      </c>
      <c r="AW759" s="36" t="s">
        <v>204</v>
      </c>
      <c r="AX759" s="36">
        <v>1.1081000000000001</v>
      </c>
      <c r="AY759" s="36">
        <v>1.5081</v>
      </c>
      <c r="AZ759" s="36">
        <v>2.7</v>
      </c>
      <c r="BA759" s="36">
        <v>14.471</v>
      </c>
      <c r="BB759" s="36">
        <v>28.82</v>
      </c>
      <c r="BC759" s="36">
        <v>1.99</v>
      </c>
      <c r="BD759" s="36">
        <v>6.2949999999999999</v>
      </c>
      <c r="BE759" s="36">
        <v>3200.1889999999999</v>
      </c>
      <c r="BF759" s="36">
        <v>0.80700000000000005</v>
      </c>
      <c r="BG759" s="36">
        <v>7.6790000000000003</v>
      </c>
      <c r="BH759" s="36">
        <v>12.000999999999999</v>
      </c>
      <c r="BI759" s="36">
        <v>19.68</v>
      </c>
      <c r="BJ759" s="36">
        <v>6.6970000000000001</v>
      </c>
      <c r="BK759" s="36">
        <v>10.467000000000001</v>
      </c>
      <c r="BL759" s="36">
        <v>17.164999999999999</v>
      </c>
      <c r="BM759" s="36">
        <v>0</v>
      </c>
      <c r="BQ759" s="36">
        <v>3754.18</v>
      </c>
      <c r="BR759" s="36">
        <v>0.18650700000000001</v>
      </c>
      <c r="BS759" s="36">
        <v>0.23740600000000001</v>
      </c>
      <c r="BT759" s="36">
        <v>6.2969999999999996E-3</v>
      </c>
      <c r="BU759" s="36">
        <v>4.4896900000000004</v>
      </c>
      <c r="BV759" s="36">
        <v>4.7718606000000001</v>
      </c>
    </row>
    <row r="760" spans="1:74" s="36" customFormat="1" x14ac:dyDescent="0.25">
      <c r="A760" s="36">
        <v>41705</v>
      </c>
      <c r="B760" s="36">
        <v>7.1412037037037028E-4</v>
      </c>
      <c r="C760" s="36">
        <v>6.8719999999999999</v>
      </c>
      <c r="D760" s="36">
        <v>3.3999999999999998E-3</v>
      </c>
      <c r="E760" s="36">
        <v>34.419410999999997</v>
      </c>
      <c r="F760" s="36">
        <v>181.9</v>
      </c>
      <c r="G760" s="36">
        <v>279.8</v>
      </c>
      <c r="H760" s="36">
        <v>0</v>
      </c>
      <c r="J760" s="36">
        <v>11.14</v>
      </c>
      <c r="K760" s="36">
        <v>0.94579999999999997</v>
      </c>
      <c r="L760" s="36">
        <v>6.4992000000000001</v>
      </c>
      <c r="M760" s="36">
        <v>3.3E-3</v>
      </c>
      <c r="N760" s="36">
        <v>172.0419</v>
      </c>
      <c r="O760" s="36">
        <v>264.67079999999999</v>
      </c>
      <c r="P760" s="36">
        <v>436.7</v>
      </c>
      <c r="Q760" s="36">
        <v>150.0505</v>
      </c>
      <c r="R760" s="36">
        <v>230.839</v>
      </c>
      <c r="S760" s="36">
        <v>380.9</v>
      </c>
      <c r="T760" s="36">
        <v>0</v>
      </c>
      <c r="W760" s="36">
        <v>0</v>
      </c>
      <c r="X760" s="36">
        <v>10.5349</v>
      </c>
      <c r="Y760" s="36">
        <v>12</v>
      </c>
      <c r="Z760" s="36">
        <v>854</v>
      </c>
      <c r="AA760" s="36">
        <v>868</v>
      </c>
      <c r="AB760" s="36">
        <v>799</v>
      </c>
      <c r="AC760" s="36">
        <v>81</v>
      </c>
      <c r="AD760" s="36">
        <v>20.72</v>
      </c>
      <c r="AE760" s="36">
        <v>0.48</v>
      </c>
      <c r="AF760" s="36">
        <v>970</v>
      </c>
      <c r="AG760" s="36">
        <v>-1</v>
      </c>
      <c r="AH760" s="36">
        <v>9</v>
      </c>
      <c r="AI760" s="36">
        <v>16</v>
      </c>
      <c r="AJ760" s="36">
        <v>191</v>
      </c>
      <c r="AK760" s="36">
        <v>186</v>
      </c>
      <c r="AL760" s="36">
        <v>6.7</v>
      </c>
      <c r="AM760" s="36">
        <v>195</v>
      </c>
      <c r="AN760" s="36" t="s">
        <v>155</v>
      </c>
      <c r="AO760" s="36">
        <v>2</v>
      </c>
      <c r="AP760" s="36">
        <v>0.79229166666666673</v>
      </c>
      <c r="AQ760" s="36">
        <v>47.161020999999998</v>
      </c>
      <c r="AR760" s="36">
        <v>-88.490907000000007</v>
      </c>
      <c r="AS760" s="36">
        <v>315.5</v>
      </c>
      <c r="AT760" s="36">
        <v>38.700000000000003</v>
      </c>
      <c r="AU760" s="36">
        <v>12</v>
      </c>
      <c r="AV760" s="36">
        <v>11</v>
      </c>
      <c r="AW760" s="36" t="s">
        <v>204</v>
      </c>
      <c r="AX760" s="36">
        <v>1.2081</v>
      </c>
      <c r="AY760" s="36">
        <v>1.6486000000000001</v>
      </c>
      <c r="AZ760" s="36">
        <v>2.7404999999999999</v>
      </c>
      <c r="BA760" s="36">
        <v>14.471</v>
      </c>
      <c r="BB760" s="36">
        <v>31.42</v>
      </c>
      <c r="BC760" s="36">
        <v>2.17</v>
      </c>
      <c r="BD760" s="36">
        <v>5.7290000000000001</v>
      </c>
      <c r="BE760" s="36">
        <v>3201.4430000000002</v>
      </c>
      <c r="BF760" s="36">
        <v>1.0209999999999999</v>
      </c>
      <c r="BG760" s="36">
        <v>8.875</v>
      </c>
      <c r="BH760" s="36">
        <v>13.653</v>
      </c>
      <c r="BI760" s="36">
        <v>22.527999999999999</v>
      </c>
      <c r="BJ760" s="36">
        <v>7.74</v>
      </c>
      <c r="BK760" s="36">
        <v>11.907999999999999</v>
      </c>
      <c r="BL760" s="36">
        <v>19.648</v>
      </c>
      <c r="BM760" s="36">
        <v>0</v>
      </c>
      <c r="BQ760" s="36">
        <v>3773.2310000000002</v>
      </c>
      <c r="BR760" s="36">
        <v>0.19294</v>
      </c>
      <c r="BS760" s="36">
        <v>0.23729700000000001</v>
      </c>
      <c r="BT760" s="36">
        <v>6.7029999999999998E-3</v>
      </c>
      <c r="BU760" s="36">
        <v>4.6445489999999996</v>
      </c>
      <c r="BV760" s="36">
        <v>4.7696696999999997</v>
      </c>
    </row>
    <row r="761" spans="1:74" s="36" customFormat="1" x14ac:dyDescent="0.25">
      <c r="A761" s="36">
        <v>41705</v>
      </c>
      <c r="B761" s="36">
        <v>7.256944444444445E-4</v>
      </c>
      <c r="C761" s="36">
        <v>6.0919999999999996</v>
      </c>
      <c r="D761" s="36">
        <v>4.0000000000000001E-3</v>
      </c>
      <c r="E761" s="36">
        <v>40</v>
      </c>
      <c r="F761" s="36">
        <v>165.6</v>
      </c>
      <c r="G761" s="36">
        <v>262.60000000000002</v>
      </c>
      <c r="H761" s="36">
        <v>-7.9</v>
      </c>
      <c r="J761" s="36">
        <v>10.64</v>
      </c>
      <c r="K761" s="36">
        <v>0.95199999999999996</v>
      </c>
      <c r="L761" s="36">
        <v>5.7995999999999999</v>
      </c>
      <c r="M761" s="36">
        <v>3.8E-3</v>
      </c>
      <c r="N761" s="36">
        <v>157.6206</v>
      </c>
      <c r="O761" s="36">
        <v>249.96969999999999</v>
      </c>
      <c r="P761" s="36">
        <v>407.6</v>
      </c>
      <c r="Q761" s="36">
        <v>137.4726</v>
      </c>
      <c r="R761" s="36">
        <v>218.0171</v>
      </c>
      <c r="S761" s="36">
        <v>355.5</v>
      </c>
      <c r="T761" s="36">
        <v>0</v>
      </c>
      <c r="W761" s="36">
        <v>0</v>
      </c>
      <c r="X761" s="36">
        <v>10.130599999999999</v>
      </c>
      <c r="Y761" s="36">
        <v>11.9</v>
      </c>
      <c r="Z761" s="36">
        <v>854</v>
      </c>
      <c r="AA761" s="36">
        <v>867</v>
      </c>
      <c r="AB761" s="36">
        <v>800</v>
      </c>
      <c r="AC761" s="36">
        <v>81</v>
      </c>
      <c r="AD761" s="36">
        <v>20.72</v>
      </c>
      <c r="AE761" s="36">
        <v>0.48</v>
      </c>
      <c r="AF761" s="36">
        <v>970</v>
      </c>
      <c r="AG761" s="36">
        <v>-1</v>
      </c>
      <c r="AH761" s="36">
        <v>9</v>
      </c>
      <c r="AI761" s="36">
        <v>16</v>
      </c>
      <c r="AJ761" s="36">
        <v>191</v>
      </c>
      <c r="AK761" s="36">
        <v>186</v>
      </c>
      <c r="AL761" s="36">
        <v>6.6</v>
      </c>
      <c r="AM761" s="36">
        <v>195</v>
      </c>
      <c r="AN761" s="36" t="s">
        <v>155</v>
      </c>
      <c r="AO761" s="36">
        <v>2</v>
      </c>
      <c r="AP761" s="36">
        <v>0.79230324074074077</v>
      </c>
      <c r="AQ761" s="36">
        <v>47.160870000000003</v>
      </c>
      <c r="AR761" s="36">
        <v>-88.490844999999993</v>
      </c>
      <c r="AS761" s="36">
        <v>315.39999999999998</v>
      </c>
      <c r="AT761" s="36">
        <v>38.1</v>
      </c>
      <c r="AU761" s="36">
        <v>12</v>
      </c>
      <c r="AV761" s="36">
        <v>11</v>
      </c>
      <c r="AW761" s="36" t="s">
        <v>204</v>
      </c>
      <c r="AX761" s="36">
        <v>1.3081</v>
      </c>
      <c r="AY761" s="36">
        <v>2.1027999999999998</v>
      </c>
      <c r="AZ761" s="36">
        <v>3.1271</v>
      </c>
      <c r="BA761" s="36">
        <v>14.471</v>
      </c>
      <c r="BB761" s="36">
        <v>35.32</v>
      </c>
      <c r="BC761" s="36">
        <v>2.44</v>
      </c>
      <c r="BD761" s="36">
        <v>5.0369999999999999</v>
      </c>
      <c r="BE761" s="36">
        <v>3203.3220000000001</v>
      </c>
      <c r="BF761" s="36">
        <v>1.339</v>
      </c>
      <c r="BG761" s="36">
        <v>9.1170000000000009</v>
      </c>
      <c r="BH761" s="36">
        <v>14.459</v>
      </c>
      <c r="BI761" s="36">
        <v>23.576000000000001</v>
      </c>
      <c r="BJ761" s="36">
        <v>7.952</v>
      </c>
      <c r="BK761" s="36">
        <v>12.611000000000001</v>
      </c>
      <c r="BL761" s="36">
        <v>20.562000000000001</v>
      </c>
      <c r="BM761" s="36">
        <v>0</v>
      </c>
      <c r="BQ761" s="36">
        <v>4068.5320000000002</v>
      </c>
      <c r="BR761" s="36">
        <v>0.14622599999999999</v>
      </c>
      <c r="BS761" s="36">
        <v>0.23699999999999999</v>
      </c>
      <c r="BT761" s="36">
        <v>7.0000000000000001E-3</v>
      </c>
      <c r="BU761" s="36">
        <v>3.5200260000000001</v>
      </c>
      <c r="BV761" s="36">
        <v>4.7637</v>
      </c>
    </row>
    <row r="762" spans="1:74" s="36" customFormat="1" x14ac:dyDescent="0.25">
      <c r="A762" s="36">
        <v>41705</v>
      </c>
      <c r="B762" s="36">
        <v>7.3726851851851861E-4</v>
      </c>
      <c r="C762" s="36">
        <v>5.7539999999999996</v>
      </c>
      <c r="D762" s="36">
        <v>5.1000000000000004E-3</v>
      </c>
      <c r="E762" s="36">
        <v>51.465296000000002</v>
      </c>
      <c r="F762" s="36">
        <v>144.5</v>
      </c>
      <c r="G762" s="36">
        <v>247.4</v>
      </c>
      <c r="H762" s="36">
        <v>8.9</v>
      </c>
      <c r="J762" s="36">
        <v>10.74</v>
      </c>
      <c r="K762" s="36">
        <v>0.95479999999999998</v>
      </c>
      <c r="L762" s="36">
        <v>5.4936999999999996</v>
      </c>
      <c r="M762" s="36">
        <v>4.8999999999999998E-3</v>
      </c>
      <c r="N762" s="36">
        <v>137.9607</v>
      </c>
      <c r="O762" s="36">
        <v>236.17750000000001</v>
      </c>
      <c r="P762" s="36">
        <v>374.1</v>
      </c>
      <c r="Q762" s="36">
        <v>120.3258</v>
      </c>
      <c r="R762" s="36">
        <v>205.9879</v>
      </c>
      <c r="S762" s="36">
        <v>326.3</v>
      </c>
      <c r="T762" s="36">
        <v>8.8842999999999996</v>
      </c>
      <c r="W762" s="36">
        <v>0</v>
      </c>
      <c r="X762" s="36">
        <v>10.251099999999999</v>
      </c>
      <c r="Y762" s="36">
        <v>12</v>
      </c>
      <c r="Z762" s="36">
        <v>854</v>
      </c>
      <c r="AA762" s="36">
        <v>868</v>
      </c>
      <c r="AB762" s="36">
        <v>801</v>
      </c>
      <c r="AC762" s="36">
        <v>81</v>
      </c>
      <c r="AD762" s="36">
        <v>20.72</v>
      </c>
      <c r="AE762" s="36">
        <v>0.48</v>
      </c>
      <c r="AF762" s="36">
        <v>970</v>
      </c>
      <c r="AG762" s="36">
        <v>-1</v>
      </c>
      <c r="AH762" s="36">
        <v>9</v>
      </c>
      <c r="AI762" s="36">
        <v>16</v>
      </c>
      <c r="AJ762" s="36">
        <v>191</v>
      </c>
      <c r="AK762" s="36">
        <v>186</v>
      </c>
      <c r="AL762" s="36">
        <v>6.6</v>
      </c>
      <c r="AM762" s="36">
        <v>195</v>
      </c>
      <c r="AN762" s="36" t="s">
        <v>155</v>
      </c>
      <c r="AO762" s="36">
        <v>2</v>
      </c>
      <c r="AP762" s="36">
        <v>0.79231481481481481</v>
      </c>
      <c r="AQ762" s="36">
        <v>47.160715000000003</v>
      </c>
      <c r="AR762" s="36">
        <v>-88.490813000000003</v>
      </c>
      <c r="AS762" s="36">
        <v>315.39999999999998</v>
      </c>
      <c r="AT762" s="36">
        <v>37.700000000000003</v>
      </c>
      <c r="AU762" s="36">
        <v>12</v>
      </c>
      <c r="AV762" s="36">
        <v>11</v>
      </c>
      <c r="AW762" s="36" t="s">
        <v>204</v>
      </c>
      <c r="AX762" s="36">
        <v>1.4</v>
      </c>
      <c r="AY762" s="36">
        <v>1.032368</v>
      </c>
      <c r="AZ762" s="36">
        <v>2.3161839999999998</v>
      </c>
      <c r="BA762" s="36">
        <v>14.471</v>
      </c>
      <c r="BB762" s="36">
        <v>37.32</v>
      </c>
      <c r="BC762" s="36">
        <v>2.58</v>
      </c>
      <c r="BD762" s="36">
        <v>4.7370000000000001</v>
      </c>
      <c r="BE762" s="36">
        <v>3203.2660000000001</v>
      </c>
      <c r="BF762" s="36">
        <v>1.8240000000000001</v>
      </c>
      <c r="BG762" s="36">
        <v>8.4239999999999995</v>
      </c>
      <c r="BH762" s="36">
        <v>14.420999999999999</v>
      </c>
      <c r="BI762" s="36">
        <v>22.844999999999999</v>
      </c>
      <c r="BJ762" s="36">
        <v>7.3470000000000004</v>
      </c>
      <c r="BK762" s="36">
        <v>12.577999999999999</v>
      </c>
      <c r="BL762" s="36">
        <v>19.925000000000001</v>
      </c>
      <c r="BM762" s="36">
        <v>0.16270000000000001</v>
      </c>
      <c r="BQ762" s="36">
        <v>4346.0829999999996</v>
      </c>
      <c r="BR762" s="36">
        <v>0.108613</v>
      </c>
      <c r="BS762" s="36">
        <v>0.23910899999999999</v>
      </c>
      <c r="BT762" s="36">
        <v>7.7029999999999998E-3</v>
      </c>
      <c r="BU762" s="36">
        <v>2.6145870000000002</v>
      </c>
      <c r="BV762" s="36">
        <v>4.8060909000000001</v>
      </c>
    </row>
    <row r="763" spans="1:74" s="36" customFormat="1" x14ac:dyDescent="0.25">
      <c r="A763" s="36">
        <v>41705</v>
      </c>
      <c r="B763" s="36">
        <v>7.4884259259259262E-4</v>
      </c>
      <c r="C763" s="36">
        <v>5.9480000000000004</v>
      </c>
      <c r="D763" s="36">
        <v>6.7999999999999996E-3</v>
      </c>
      <c r="E763" s="36">
        <v>67.737226000000007</v>
      </c>
      <c r="F763" s="36">
        <v>138.5</v>
      </c>
      <c r="G763" s="36">
        <v>244.6</v>
      </c>
      <c r="H763" s="36">
        <v>-8.1999999999999993</v>
      </c>
      <c r="J763" s="36">
        <v>11.29</v>
      </c>
      <c r="K763" s="36">
        <v>0.95320000000000005</v>
      </c>
      <c r="L763" s="36">
        <v>5.6692</v>
      </c>
      <c r="M763" s="36">
        <v>6.4999999999999997E-3</v>
      </c>
      <c r="N763" s="36">
        <v>132.0104</v>
      </c>
      <c r="O763" s="36">
        <v>233.136</v>
      </c>
      <c r="P763" s="36">
        <v>365.1</v>
      </c>
      <c r="Q763" s="36">
        <v>115.136</v>
      </c>
      <c r="R763" s="36">
        <v>203.33519999999999</v>
      </c>
      <c r="S763" s="36">
        <v>318.5</v>
      </c>
      <c r="T763" s="36">
        <v>0</v>
      </c>
      <c r="W763" s="36">
        <v>0</v>
      </c>
      <c r="X763" s="36">
        <v>10.7593</v>
      </c>
      <c r="Y763" s="36">
        <v>12</v>
      </c>
      <c r="Z763" s="36">
        <v>854</v>
      </c>
      <c r="AA763" s="36">
        <v>870</v>
      </c>
      <c r="AB763" s="36">
        <v>802</v>
      </c>
      <c r="AC763" s="36">
        <v>81</v>
      </c>
      <c r="AD763" s="36">
        <v>20.72</v>
      </c>
      <c r="AE763" s="36">
        <v>0.48</v>
      </c>
      <c r="AF763" s="36">
        <v>970</v>
      </c>
      <c r="AG763" s="36">
        <v>-1</v>
      </c>
      <c r="AH763" s="36">
        <v>9</v>
      </c>
      <c r="AI763" s="36">
        <v>16</v>
      </c>
      <c r="AJ763" s="36">
        <v>191</v>
      </c>
      <c r="AK763" s="36">
        <v>185.3</v>
      </c>
      <c r="AL763" s="36">
        <v>6.6</v>
      </c>
      <c r="AM763" s="36">
        <v>195</v>
      </c>
      <c r="AN763" s="36" t="s">
        <v>155</v>
      </c>
      <c r="AO763" s="36">
        <v>2</v>
      </c>
      <c r="AP763" s="36">
        <v>0.79232638888888884</v>
      </c>
      <c r="AQ763" s="36">
        <v>47.160561000000001</v>
      </c>
      <c r="AR763" s="36">
        <v>-88.490812000000005</v>
      </c>
      <c r="AS763" s="36">
        <v>314.8</v>
      </c>
      <c r="AT763" s="36">
        <v>37.6</v>
      </c>
      <c r="AU763" s="36">
        <v>12</v>
      </c>
      <c r="AV763" s="36">
        <v>11</v>
      </c>
      <c r="AW763" s="36" t="s">
        <v>204</v>
      </c>
      <c r="AX763" s="36">
        <v>1.4080079999999999</v>
      </c>
      <c r="AY763" s="36">
        <v>1.44004</v>
      </c>
      <c r="AZ763" s="36">
        <v>2.5400399999999999</v>
      </c>
      <c r="BA763" s="36">
        <v>14.471</v>
      </c>
      <c r="BB763" s="36">
        <v>36.130000000000003</v>
      </c>
      <c r="BC763" s="36">
        <v>2.5</v>
      </c>
      <c r="BD763" s="36">
        <v>4.9109999999999996</v>
      </c>
      <c r="BE763" s="36">
        <v>3202.2759999999998</v>
      </c>
      <c r="BF763" s="36">
        <v>2.3210000000000002</v>
      </c>
      <c r="BG763" s="36">
        <v>7.8090000000000002</v>
      </c>
      <c r="BH763" s="36">
        <v>13.791</v>
      </c>
      <c r="BI763" s="36">
        <v>21.599</v>
      </c>
      <c r="BJ763" s="36">
        <v>6.8109999999999999</v>
      </c>
      <c r="BK763" s="36">
        <v>12.028</v>
      </c>
      <c r="BL763" s="36">
        <v>18.838000000000001</v>
      </c>
      <c r="BM763" s="36">
        <v>0</v>
      </c>
      <c r="BQ763" s="36">
        <v>4418.92</v>
      </c>
      <c r="BR763" s="36">
        <v>8.1018999999999994E-2</v>
      </c>
      <c r="BS763" s="36">
        <v>0.238594</v>
      </c>
      <c r="BT763" s="36">
        <v>7.2969999999999997E-3</v>
      </c>
      <c r="BU763" s="36">
        <v>1.9503299999999999</v>
      </c>
      <c r="BV763" s="36">
        <v>4.7957394000000004</v>
      </c>
    </row>
    <row r="764" spans="1:74" s="36" customFormat="1" x14ac:dyDescent="0.25">
      <c r="A764" s="36">
        <v>41705</v>
      </c>
      <c r="B764" s="36">
        <v>7.6041666666666662E-4</v>
      </c>
      <c r="C764" s="36">
        <v>6.4240000000000004</v>
      </c>
      <c r="D764" s="36">
        <v>6.1000000000000004E-3</v>
      </c>
      <c r="E764" s="36">
        <v>60.757824999999997</v>
      </c>
      <c r="F764" s="36">
        <v>138.19999999999999</v>
      </c>
      <c r="G764" s="36">
        <v>243.6</v>
      </c>
      <c r="H764" s="36">
        <v>-1.2</v>
      </c>
      <c r="J764" s="36">
        <v>11.71</v>
      </c>
      <c r="K764" s="36">
        <v>0.94930000000000003</v>
      </c>
      <c r="L764" s="36">
        <v>6.0984999999999996</v>
      </c>
      <c r="M764" s="36">
        <v>5.7999999999999996E-3</v>
      </c>
      <c r="N764" s="36">
        <v>131.16499999999999</v>
      </c>
      <c r="O764" s="36">
        <v>231.25829999999999</v>
      </c>
      <c r="P764" s="36">
        <v>362.4</v>
      </c>
      <c r="Q764" s="36">
        <v>114.39870000000001</v>
      </c>
      <c r="R764" s="36">
        <v>201.69749999999999</v>
      </c>
      <c r="S764" s="36">
        <v>316.10000000000002</v>
      </c>
      <c r="T764" s="36">
        <v>0</v>
      </c>
      <c r="W764" s="36">
        <v>0</v>
      </c>
      <c r="X764" s="36">
        <v>11.117800000000001</v>
      </c>
      <c r="Y764" s="36">
        <v>12</v>
      </c>
      <c r="Z764" s="36">
        <v>855</v>
      </c>
      <c r="AA764" s="36">
        <v>870</v>
      </c>
      <c r="AB764" s="36">
        <v>803</v>
      </c>
      <c r="AC764" s="36">
        <v>81</v>
      </c>
      <c r="AD764" s="36">
        <v>20.72</v>
      </c>
      <c r="AE764" s="36">
        <v>0.48</v>
      </c>
      <c r="AF764" s="36">
        <v>970</v>
      </c>
      <c r="AG764" s="36">
        <v>-1</v>
      </c>
      <c r="AH764" s="36">
        <v>9</v>
      </c>
      <c r="AI764" s="36">
        <v>16</v>
      </c>
      <c r="AJ764" s="36">
        <v>191</v>
      </c>
      <c r="AK764" s="36">
        <v>185.7</v>
      </c>
      <c r="AL764" s="36">
        <v>6.6</v>
      </c>
      <c r="AM764" s="36">
        <v>195</v>
      </c>
      <c r="AN764" s="36" t="s">
        <v>155</v>
      </c>
      <c r="AO764" s="36">
        <v>2</v>
      </c>
      <c r="AP764" s="36">
        <v>0.79233796296296299</v>
      </c>
      <c r="AQ764" s="36">
        <v>47.160414000000003</v>
      </c>
      <c r="AR764" s="36">
        <v>-88.490814</v>
      </c>
      <c r="AS764" s="36">
        <v>314.2</v>
      </c>
      <c r="AT764" s="36">
        <v>36.799999999999997</v>
      </c>
      <c r="AU764" s="36">
        <v>12</v>
      </c>
      <c r="AV764" s="36">
        <v>11</v>
      </c>
      <c r="AW764" s="36" t="s">
        <v>204</v>
      </c>
      <c r="AX764" s="36">
        <v>1.5243</v>
      </c>
      <c r="AY764" s="36">
        <v>1.8270999999999999</v>
      </c>
      <c r="AZ764" s="36">
        <v>3.0162</v>
      </c>
      <c r="BA764" s="36">
        <v>14.471</v>
      </c>
      <c r="BB764" s="36">
        <v>33.53</v>
      </c>
      <c r="BC764" s="36">
        <v>2.3199999999999998</v>
      </c>
      <c r="BD764" s="36">
        <v>5.3360000000000003</v>
      </c>
      <c r="BE764" s="36">
        <v>3201.3069999999998</v>
      </c>
      <c r="BF764" s="36">
        <v>1.927</v>
      </c>
      <c r="BG764" s="36">
        <v>7.21</v>
      </c>
      <c r="BH764" s="36">
        <v>12.712999999999999</v>
      </c>
      <c r="BI764" s="36">
        <v>19.922999999999998</v>
      </c>
      <c r="BJ764" s="36">
        <v>6.2889999999999997</v>
      </c>
      <c r="BK764" s="36">
        <v>11.087999999999999</v>
      </c>
      <c r="BL764" s="36">
        <v>17.376000000000001</v>
      </c>
      <c r="BM764" s="36">
        <v>0</v>
      </c>
      <c r="BQ764" s="36">
        <v>4243.5119999999997</v>
      </c>
      <c r="BR764" s="36">
        <v>0.105306</v>
      </c>
      <c r="BS764" s="36">
        <v>0.238702</v>
      </c>
      <c r="BT764" s="36">
        <v>7.0000000000000001E-3</v>
      </c>
      <c r="BU764" s="36">
        <v>2.5349719999999998</v>
      </c>
      <c r="BV764" s="36">
        <v>4.7979101999999996</v>
      </c>
    </row>
    <row r="765" spans="1:74" s="36" customFormat="1" x14ac:dyDescent="0.25">
      <c r="A765" s="36">
        <v>41705</v>
      </c>
      <c r="B765" s="36">
        <v>7.7199074074074062E-4</v>
      </c>
      <c r="C765" s="36">
        <v>6.9450000000000003</v>
      </c>
      <c r="D765" s="36">
        <v>7.7000000000000002E-3</v>
      </c>
      <c r="E765" s="36">
        <v>77.232290000000006</v>
      </c>
      <c r="F765" s="36">
        <v>150.4</v>
      </c>
      <c r="G765" s="36">
        <v>250.4</v>
      </c>
      <c r="H765" s="36">
        <v>1.1000000000000001</v>
      </c>
      <c r="J765" s="36">
        <v>11.8</v>
      </c>
      <c r="K765" s="36">
        <v>0.94520000000000004</v>
      </c>
      <c r="L765" s="36">
        <v>6.5644999999999998</v>
      </c>
      <c r="M765" s="36">
        <v>7.3000000000000001E-3</v>
      </c>
      <c r="N765" s="36">
        <v>142.1806</v>
      </c>
      <c r="O765" s="36">
        <v>236.69630000000001</v>
      </c>
      <c r="P765" s="36">
        <v>378.9</v>
      </c>
      <c r="Q765" s="36">
        <v>124.0063</v>
      </c>
      <c r="R765" s="36">
        <v>206.44030000000001</v>
      </c>
      <c r="S765" s="36">
        <v>330.4</v>
      </c>
      <c r="T765" s="36">
        <v>1.1265000000000001</v>
      </c>
      <c r="W765" s="36">
        <v>0</v>
      </c>
      <c r="X765" s="36">
        <v>11.1539</v>
      </c>
      <c r="Y765" s="36">
        <v>12</v>
      </c>
      <c r="Z765" s="36">
        <v>855</v>
      </c>
      <c r="AA765" s="36">
        <v>870</v>
      </c>
      <c r="AB765" s="36">
        <v>802</v>
      </c>
      <c r="AC765" s="36">
        <v>81</v>
      </c>
      <c r="AD765" s="36">
        <v>20.72</v>
      </c>
      <c r="AE765" s="36">
        <v>0.48</v>
      </c>
      <c r="AF765" s="36">
        <v>970</v>
      </c>
      <c r="AG765" s="36">
        <v>-1</v>
      </c>
      <c r="AH765" s="36">
        <v>9</v>
      </c>
      <c r="AI765" s="36">
        <v>16</v>
      </c>
      <c r="AJ765" s="36">
        <v>191</v>
      </c>
      <c r="AK765" s="36">
        <v>186</v>
      </c>
      <c r="AL765" s="36">
        <v>6.8</v>
      </c>
      <c r="AM765" s="36">
        <v>195</v>
      </c>
      <c r="AN765" s="36" t="s">
        <v>155</v>
      </c>
      <c r="AO765" s="36">
        <v>2</v>
      </c>
      <c r="AP765" s="36">
        <v>0.79234953703703714</v>
      </c>
      <c r="AQ765" s="36">
        <v>47.160274000000001</v>
      </c>
      <c r="AR765" s="36">
        <v>-88.490795000000006</v>
      </c>
      <c r="AS765" s="36">
        <v>313.8</v>
      </c>
      <c r="AT765" s="36">
        <v>35.6</v>
      </c>
      <c r="AU765" s="36">
        <v>12</v>
      </c>
      <c r="AV765" s="36">
        <v>11</v>
      </c>
      <c r="AW765" s="36" t="s">
        <v>204</v>
      </c>
      <c r="AX765" s="36">
        <v>1.8</v>
      </c>
      <c r="AY765" s="36">
        <v>1</v>
      </c>
      <c r="AZ765" s="36">
        <v>3.2</v>
      </c>
      <c r="BA765" s="36">
        <v>14.471</v>
      </c>
      <c r="BB765" s="36">
        <v>31.08</v>
      </c>
      <c r="BC765" s="36">
        <v>2.15</v>
      </c>
      <c r="BD765" s="36">
        <v>5.7930000000000001</v>
      </c>
      <c r="BE765" s="36">
        <v>3199.2249999999999</v>
      </c>
      <c r="BF765" s="36">
        <v>2.2639999999999998</v>
      </c>
      <c r="BG765" s="36">
        <v>7.2560000000000002</v>
      </c>
      <c r="BH765" s="36">
        <v>12.08</v>
      </c>
      <c r="BI765" s="36">
        <v>19.335999999999999</v>
      </c>
      <c r="BJ765" s="36">
        <v>6.3289999999999997</v>
      </c>
      <c r="BK765" s="36">
        <v>10.536</v>
      </c>
      <c r="BL765" s="36">
        <v>16.864999999999998</v>
      </c>
      <c r="BM765" s="36">
        <v>1.72E-2</v>
      </c>
      <c r="BQ765" s="36">
        <v>3952.4520000000002</v>
      </c>
      <c r="BR765" s="36">
        <v>0.135162</v>
      </c>
      <c r="BS765" s="36">
        <v>0.23899999999999999</v>
      </c>
      <c r="BT765" s="36">
        <v>6.2969999999999996E-3</v>
      </c>
      <c r="BU765" s="36">
        <v>3.2536909999999999</v>
      </c>
      <c r="BV765" s="36">
        <v>4.8038999999999996</v>
      </c>
    </row>
    <row r="766" spans="1:74" s="36" customFormat="1" x14ac:dyDescent="0.25">
      <c r="A766" s="36">
        <v>41705</v>
      </c>
      <c r="B766" s="36">
        <v>7.8356481481481495E-4</v>
      </c>
      <c r="C766" s="36">
        <v>7.1239999999999997</v>
      </c>
      <c r="D766" s="36">
        <v>5.1999999999999998E-3</v>
      </c>
      <c r="E766" s="36">
        <v>52.289758999999997</v>
      </c>
      <c r="F766" s="36">
        <v>168.2</v>
      </c>
      <c r="G766" s="36">
        <v>254.3</v>
      </c>
      <c r="H766" s="36">
        <v>-10</v>
      </c>
      <c r="J766" s="36">
        <v>11.68</v>
      </c>
      <c r="K766" s="36">
        <v>0.94379999999999997</v>
      </c>
      <c r="L766" s="36">
        <v>6.7233999999999998</v>
      </c>
      <c r="M766" s="36">
        <v>4.8999999999999998E-3</v>
      </c>
      <c r="N766" s="36">
        <v>158.79259999999999</v>
      </c>
      <c r="O766" s="36">
        <v>240.01990000000001</v>
      </c>
      <c r="P766" s="36">
        <v>398.8</v>
      </c>
      <c r="Q766" s="36">
        <v>138.4948</v>
      </c>
      <c r="R766" s="36">
        <v>209.3391</v>
      </c>
      <c r="S766" s="36">
        <v>347.8</v>
      </c>
      <c r="T766" s="36">
        <v>0</v>
      </c>
      <c r="W766" s="36">
        <v>0</v>
      </c>
      <c r="X766" s="36">
        <v>11.0253</v>
      </c>
      <c r="Y766" s="36">
        <v>12</v>
      </c>
      <c r="Z766" s="36">
        <v>855</v>
      </c>
      <c r="AA766" s="36">
        <v>870</v>
      </c>
      <c r="AB766" s="36">
        <v>802</v>
      </c>
      <c r="AC766" s="36">
        <v>81</v>
      </c>
      <c r="AD766" s="36">
        <v>20.72</v>
      </c>
      <c r="AE766" s="36">
        <v>0.48</v>
      </c>
      <c r="AF766" s="36">
        <v>970</v>
      </c>
      <c r="AG766" s="36">
        <v>-1</v>
      </c>
      <c r="AH766" s="36">
        <v>9</v>
      </c>
      <c r="AI766" s="36">
        <v>16</v>
      </c>
      <c r="AJ766" s="36">
        <v>190.3</v>
      </c>
      <c r="AK766" s="36">
        <v>186</v>
      </c>
      <c r="AL766" s="36">
        <v>6.8</v>
      </c>
      <c r="AM766" s="36">
        <v>195</v>
      </c>
      <c r="AN766" s="36" t="s">
        <v>155</v>
      </c>
      <c r="AO766" s="36">
        <v>2</v>
      </c>
      <c r="AP766" s="36">
        <v>0.79236111111111107</v>
      </c>
      <c r="AQ766" s="36">
        <v>47.160136999999999</v>
      </c>
      <c r="AR766" s="36">
        <v>-88.490756000000005</v>
      </c>
      <c r="AS766" s="36">
        <v>313.5</v>
      </c>
      <c r="AT766" s="36">
        <v>34.700000000000003</v>
      </c>
      <c r="AU766" s="36">
        <v>12</v>
      </c>
      <c r="AV766" s="36">
        <v>11</v>
      </c>
      <c r="AW766" s="36" t="s">
        <v>204</v>
      </c>
      <c r="AX766" s="36">
        <v>1.7433000000000001</v>
      </c>
      <c r="AY766" s="36">
        <v>1.0081</v>
      </c>
      <c r="AZ766" s="36">
        <v>3.1433</v>
      </c>
      <c r="BA766" s="36">
        <v>14.471</v>
      </c>
      <c r="BB766" s="36">
        <v>30.34</v>
      </c>
      <c r="BC766" s="36">
        <v>2.1</v>
      </c>
      <c r="BD766" s="36">
        <v>5.9530000000000003</v>
      </c>
      <c r="BE766" s="36">
        <v>3200.0360000000001</v>
      </c>
      <c r="BF766" s="36">
        <v>1.4950000000000001</v>
      </c>
      <c r="BG766" s="36">
        <v>7.915</v>
      </c>
      <c r="BH766" s="36">
        <v>11.962999999999999</v>
      </c>
      <c r="BI766" s="36">
        <v>19.878</v>
      </c>
      <c r="BJ766" s="36">
        <v>6.9029999999999996</v>
      </c>
      <c r="BK766" s="36">
        <v>10.433999999999999</v>
      </c>
      <c r="BL766" s="36">
        <v>17.337</v>
      </c>
      <c r="BM766" s="36">
        <v>0</v>
      </c>
      <c r="BQ766" s="36">
        <v>3815.5479999999998</v>
      </c>
      <c r="BR766" s="36">
        <v>0.15606</v>
      </c>
      <c r="BS766" s="36">
        <v>0.23899999999999999</v>
      </c>
      <c r="BT766" s="36">
        <v>6.0000000000000001E-3</v>
      </c>
      <c r="BU766" s="36">
        <v>3.7567539999999999</v>
      </c>
      <c r="BV766" s="36">
        <v>4.8038999999999996</v>
      </c>
    </row>
    <row r="767" spans="1:74" s="36" customFormat="1" x14ac:dyDescent="0.25">
      <c r="A767" s="36">
        <v>41705</v>
      </c>
      <c r="B767" s="36">
        <v>7.9513888888888896E-4</v>
      </c>
      <c r="C767" s="36">
        <v>6.84</v>
      </c>
      <c r="D767" s="36">
        <v>5.1000000000000004E-3</v>
      </c>
      <c r="E767" s="36">
        <v>50.814053000000001</v>
      </c>
      <c r="F767" s="36">
        <v>175.6</v>
      </c>
      <c r="G767" s="36">
        <v>255.2</v>
      </c>
      <c r="H767" s="36">
        <v>9</v>
      </c>
      <c r="J767" s="36">
        <v>11.28</v>
      </c>
      <c r="K767" s="36">
        <v>0.94599999999999995</v>
      </c>
      <c r="L767" s="36">
        <v>6.4706000000000001</v>
      </c>
      <c r="M767" s="36">
        <v>4.7999999999999996E-3</v>
      </c>
      <c r="N767" s="36">
        <v>166.13579999999999</v>
      </c>
      <c r="O767" s="36">
        <v>241.43940000000001</v>
      </c>
      <c r="P767" s="36">
        <v>407.6</v>
      </c>
      <c r="Q767" s="36">
        <v>144.89930000000001</v>
      </c>
      <c r="R767" s="36">
        <v>210.5772</v>
      </c>
      <c r="S767" s="36">
        <v>355.5</v>
      </c>
      <c r="T767" s="36">
        <v>9.0442999999999998</v>
      </c>
      <c r="W767" s="36">
        <v>0</v>
      </c>
      <c r="X767" s="36">
        <v>10.674099999999999</v>
      </c>
      <c r="Y767" s="36">
        <v>12.1</v>
      </c>
      <c r="Z767" s="36">
        <v>855</v>
      </c>
      <c r="AA767" s="36">
        <v>870</v>
      </c>
      <c r="AB767" s="36">
        <v>801</v>
      </c>
      <c r="AC767" s="36">
        <v>81</v>
      </c>
      <c r="AD767" s="36">
        <v>20.72</v>
      </c>
      <c r="AE767" s="36">
        <v>0.48</v>
      </c>
      <c r="AF767" s="36">
        <v>970</v>
      </c>
      <c r="AG767" s="36">
        <v>-1</v>
      </c>
      <c r="AH767" s="36">
        <v>9</v>
      </c>
      <c r="AI767" s="36">
        <v>16</v>
      </c>
      <c r="AJ767" s="36">
        <v>190</v>
      </c>
      <c r="AK767" s="36">
        <v>185.3</v>
      </c>
      <c r="AL767" s="36">
        <v>6.7</v>
      </c>
      <c r="AM767" s="36">
        <v>195</v>
      </c>
      <c r="AN767" s="36" t="s">
        <v>155</v>
      </c>
      <c r="AO767" s="36">
        <v>2</v>
      </c>
      <c r="AP767" s="36">
        <v>0.79237268518518522</v>
      </c>
      <c r="AQ767" s="36">
        <v>47.160006000000003</v>
      </c>
      <c r="AR767" s="36">
        <v>-88.490701000000001</v>
      </c>
      <c r="AS767" s="36">
        <v>313.3</v>
      </c>
      <c r="AT767" s="36">
        <v>33.5</v>
      </c>
      <c r="AU767" s="36">
        <v>12</v>
      </c>
      <c r="AV767" s="36">
        <v>11</v>
      </c>
      <c r="AW767" s="36" t="s">
        <v>204</v>
      </c>
      <c r="AX767" s="36">
        <v>1.1000000000000001</v>
      </c>
      <c r="AY767" s="36">
        <v>1.1000000000000001</v>
      </c>
      <c r="AZ767" s="36">
        <v>2.5</v>
      </c>
      <c r="BA767" s="36">
        <v>14.471</v>
      </c>
      <c r="BB767" s="36">
        <v>31.55</v>
      </c>
      <c r="BC767" s="36">
        <v>2.1800000000000002</v>
      </c>
      <c r="BD767" s="36">
        <v>5.7030000000000003</v>
      </c>
      <c r="BE767" s="36">
        <v>3200.3020000000001</v>
      </c>
      <c r="BF767" s="36">
        <v>1.5129999999999999</v>
      </c>
      <c r="BG767" s="36">
        <v>8.6050000000000004</v>
      </c>
      <c r="BH767" s="36">
        <v>12.505000000000001</v>
      </c>
      <c r="BI767" s="36">
        <v>21.11</v>
      </c>
      <c r="BJ767" s="36">
        <v>7.5049999999999999</v>
      </c>
      <c r="BK767" s="36">
        <v>10.907</v>
      </c>
      <c r="BL767" s="36">
        <v>18.411999999999999</v>
      </c>
      <c r="BM767" s="36">
        <v>0.14050000000000001</v>
      </c>
      <c r="BQ767" s="36">
        <v>3838.6529999999998</v>
      </c>
      <c r="BR767" s="36">
        <v>0.164109</v>
      </c>
      <c r="BS767" s="36">
        <v>0.24040600000000001</v>
      </c>
      <c r="BT767" s="36">
        <v>6.0000000000000001E-3</v>
      </c>
      <c r="BU767" s="36">
        <v>3.9505140000000001</v>
      </c>
      <c r="BV767" s="36">
        <v>4.8321605999999999</v>
      </c>
    </row>
    <row r="768" spans="1:74" s="36" customFormat="1" x14ac:dyDescent="0.25">
      <c r="A768" s="36">
        <v>41705</v>
      </c>
      <c r="B768" s="36">
        <v>8.0671296296296296E-4</v>
      </c>
      <c r="C768" s="36">
        <v>6.4160000000000004</v>
      </c>
      <c r="D768" s="36">
        <v>5.1999999999999998E-3</v>
      </c>
      <c r="E768" s="36">
        <v>52.467531999999999</v>
      </c>
      <c r="F768" s="36">
        <v>176.3</v>
      </c>
      <c r="G768" s="36">
        <v>256.2</v>
      </c>
      <c r="H768" s="36">
        <v>-9.1999999999999993</v>
      </c>
      <c r="J768" s="36">
        <v>10.9</v>
      </c>
      <c r="K768" s="36">
        <v>0.94940000000000002</v>
      </c>
      <c r="L768" s="36">
        <v>6.0911999999999997</v>
      </c>
      <c r="M768" s="36">
        <v>5.0000000000000001E-3</v>
      </c>
      <c r="N768" s="36">
        <v>167.3622</v>
      </c>
      <c r="O768" s="36">
        <v>243.23410000000001</v>
      </c>
      <c r="P768" s="36">
        <v>410.6</v>
      </c>
      <c r="Q768" s="36">
        <v>145.96889999999999</v>
      </c>
      <c r="R768" s="36">
        <v>212.14250000000001</v>
      </c>
      <c r="S768" s="36">
        <v>358.1</v>
      </c>
      <c r="T768" s="36">
        <v>0</v>
      </c>
      <c r="W768" s="36">
        <v>0</v>
      </c>
      <c r="X768" s="36">
        <v>10.3484</v>
      </c>
      <c r="Y768" s="36">
        <v>12</v>
      </c>
      <c r="Z768" s="36">
        <v>856</v>
      </c>
      <c r="AA768" s="36">
        <v>870</v>
      </c>
      <c r="AB768" s="36">
        <v>802</v>
      </c>
      <c r="AC768" s="36">
        <v>81</v>
      </c>
      <c r="AD768" s="36">
        <v>20.72</v>
      </c>
      <c r="AE768" s="36">
        <v>0.48</v>
      </c>
      <c r="AF768" s="36">
        <v>970</v>
      </c>
      <c r="AG768" s="36">
        <v>-1</v>
      </c>
      <c r="AH768" s="36">
        <v>9</v>
      </c>
      <c r="AI768" s="36">
        <v>16</v>
      </c>
      <c r="AJ768" s="36">
        <v>190</v>
      </c>
      <c r="AK768" s="36">
        <v>185</v>
      </c>
      <c r="AL768" s="36">
        <v>6.6</v>
      </c>
      <c r="AM768" s="36">
        <v>195</v>
      </c>
      <c r="AN768" s="36" t="s">
        <v>155</v>
      </c>
      <c r="AO768" s="36">
        <v>2</v>
      </c>
      <c r="AP768" s="36">
        <v>0.79238425925925926</v>
      </c>
      <c r="AQ768" s="36">
        <v>47.159877999999999</v>
      </c>
      <c r="AR768" s="36">
        <v>-88.490640999999997</v>
      </c>
      <c r="AS768" s="36">
        <v>313.10000000000002</v>
      </c>
      <c r="AT768" s="36">
        <v>33.6</v>
      </c>
      <c r="AU768" s="36">
        <v>12</v>
      </c>
      <c r="AV768" s="36">
        <v>11</v>
      </c>
      <c r="AW768" s="36" t="s">
        <v>204</v>
      </c>
      <c r="AX768" s="36">
        <v>1.1081000000000001</v>
      </c>
      <c r="AY768" s="36">
        <v>1.1162000000000001</v>
      </c>
      <c r="AZ768" s="36">
        <v>2.5081000000000002</v>
      </c>
      <c r="BA768" s="36">
        <v>14.471</v>
      </c>
      <c r="BB768" s="36">
        <v>33.58</v>
      </c>
      <c r="BC768" s="36">
        <v>2.3199999999999998</v>
      </c>
      <c r="BD768" s="36">
        <v>5.33</v>
      </c>
      <c r="BE768" s="36">
        <v>3201.7440000000001</v>
      </c>
      <c r="BF768" s="36">
        <v>1.6659999999999999</v>
      </c>
      <c r="BG768" s="36">
        <v>9.2119999999999997</v>
      </c>
      <c r="BH768" s="36">
        <v>13.388999999999999</v>
      </c>
      <c r="BI768" s="36">
        <v>22.600999999999999</v>
      </c>
      <c r="BJ768" s="36">
        <v>8.0350000000000001</v>
      </c>
      <c r="BK768" s="36">
        <v>11.677</v>
      </c>
      <c r="BL768" s="36">
        <v>19.712</v>
      </c>
      <c r="BM768" s="36">
        <v>0</v>
      </c>
      <c r="BQ768" s="36">
        <v>3955.0819999999999</v>
      </c>
      <c r="BR768" s="36">
        <v>0.16921800000000001</v>
      </c>
      <c r="BS768" s="36">
        <v>0.239594</v>
      </c>
      <c r="BT768" s="36">
        <v>6.0000000000000001E-3</v>
      </c>
      <c r="BU768" s="36">
        <v>4.0735010000000003</v>
      </c>
      <c r="BV768" s="36">
        <v>4.8158393999999998</v>
      </c>
    </row>
    <row r="769" spans="1:74" s="36" customFormat="1" x14ac:dyDescent="0.25">
      <c r="A769" s="36">
        <v>41705</v>
      </c>
      <c r="B769" s="36">
        <v>8.1828703703703696E-4</v>
      </c>
      <c r="C769" s="36">
        <v>6.1029999999999998</v>
      </c>
      <c r="D769" s="36">
        <v>4.4000000000000003E-3</v>
      </c>
      <c r="E769" s="36">
        <v>43.912309999999998</v>
      </c>
      <c r="F769" s="36">
        <v>171.9</v>
      </c>
      <c r="G769" s="36">
        <v>249.4</v>
      </c>
      <c r="H769" s="36">
        <v>-1.8</v>
      </c>
      <c r="J769" s="36">
        <v>10.9</v>
      </c>
      <c r="K769" s="36">
        <v>0.95189999999999997</v>
      </c>
      <c r="L769" s="36">
        <v>5.8090999999999999</v>
      </c>
      <c r="M769" s="36">
        <v>4.1999999999999997E-3</v>
      </c>
      <c r="N769" s="36">
        <v>163.63159999999999</v>
      </c>
      <c r="O769" s="36">
        <v>237.42920000000001</v>
      </c>
      <c r="P769" s="36">
        <v>401.1</v>
      </c>
      <c r="Q769" s="36">
        <v>142.71520000000001</v>
      </c>
      <c r="R769" s="36">
        <v>207.0796</v>
      </c>
      <c r="S769" s="36">
        <v>349.8</v>
      </c>
      <c r="T769" s="36">
        <v>0</v>
      </c>
      <c r="W769" s="36">
        <v>0</v>
      </c>
      <c r="X769" s="36">
        <v>10.3758</v>
      </c>
      <c r="Y769" s="36">
        <v>12</v>
      </c>
      <c r="Z769" s="36">
        <v>856</v>
      </c>
      <c r="AA769" s="36">
        <v>870</v>
      </c>
      <c r="AB769" s="36">
        <v>803</v>
      </c>
      <c r="AC769" s="36">
        <v>81</v>
      </c>
      <c r="AD769" s="36">
        <v>20.72</v>
      </c>
      <c r="AE769" s="36">
        <v>0.48</v>
      </c>
      <c r="AF769" s="36">
        <v>970</v>
      </c>
      <c r="AG769" s="36">
        <v>-1</v>
      </c>
      <c r="AH769" s="36">
        <v>9</v>
      </c>
      <c r="AI769" s="36">
        <v>16</v>
      </c>
      <c r="AJ769" s="36">
        <v>190</v>
      </c>
      <c r="AK769" s="36">
        <v>185.7</v>
      </c>
      <c r="AL769" s="36">
        <v>6.5</v>
      </c>
      <c r="AM769" s="36">
        <v>195</v>
      </c>
      <c r="AN769" s="36" t="s">
        <v>155</v>
      </c>
      <c r="AO769" s="36">
        <v>2</v>
      </c>
      <c r="AP769" s="36">
        <v>0.7923958333333333</v>
      </c>
      <c r="AQ769" s="36">
        <v>47.159765999999998</v>
      </c>
      <c r="AR769" s="36">
        <v>-88.490461999999994</v>
      </c>
      <c r="AS769" s="36">
        <v>312.89999999999998</v>
      </c>
      <c r="AT769" s="36">
        <v>34.6</v>
      </c>
      <c r="AU769" s="36">
        <v>12</v>
      </c>
      <c r="AV769" s="36">
        <v>11</v>
      </c>
      <c r="AW769" s="36" t="s">
        <v>204</v>
      </c>
      <c r="AX769" s="36">
        <v>1.2</v>
      </c>
      <c r="AY769" s="36">
        <v>1.3</v>
      </c>
      <c r="AZ769" s="36">
        <v>2.6</v>
      </c>
      <c r="BA769" s="36">
        <v>14.471</v>
      </c>
      <c r="BB769" s="36">
        <v>35.25</v>
      </c>
      <c r="BC769" s="36">
        <v>2.44</v>
      </c>
      <c r="BD769" s="36">
        <v>5.0519999999999996</v>
      </c>
      <c r="BE769" s="36">
        <v>3203.0830000000001</v>
      </c>
      <c r="BF769" s="36">
        <v>1.4670000000000001</v>
      </c>
      <c r="BG769" s="36">
        <v>9.4480000000000004</v>
      </c>
      <c r="BH769" s="36">
        <v>13.71</v>
      </c>
      <c r="BI769" s="36">
        <v>23.158000000000001</v>
      </c>
      <c r="BJ769" s="36">
        <v>8.2409999999999997</v>
      </c>
      <c r="BK769" s="36">
        <v>11.957000000000001</v>
      </c>
      <c r="BL769" s="36">
        <v>20.198</v>
      </c>
      <c r="BM769" s="36">
        <v>0</v>
      </c>
      <c r="BQ769" s="36">
        <v>4159.8389999999999</v>
      </c>
      <c r="BR769" s="36">
        <v>0.159049</v>
      </c>
      <c r="BS769" s="36">
        <v>0.239703</v>
      </c>
      <c r="BT769" s="36">
        <v>6.7029999999999998E-3</v>
      </c>
      <c r="BU769" s="36">
        <v>3.8287070000000001</v>
      </c>
      <c r="BV769" s="36">
        <v>4.8180303000000002</v>
      </c>
    </row>
    <row r="770" spans="1:74" s="36" customFormat="1" x14ac:dyDescent="0.25">
      <c r="A770" s="36">
        <v>41705</v>
      </c>
      <c r="B770" s="36">
        <v>8.2986111111111119E-4</v>
      </c>
      <c r="C770" s="36">
        <v>6.05</v>
      </c>
      <c r="D770" s="36">
        <v>6.0000000000000001E-3</v>
      </c>
      <c r="E770" s="36">
        <v>60</v>
      </c>
      <c r="F770" s="36">
        <v>155.19999999999999</v>
      </c>
      <c r="G770" s="36">
        <v>235.4</v>
      </c>
      <c r="H770" s="36">
        <v>0.8</v>
      </c>
      <c r="J770" s="36">
        <v>11.12</v>
      </c>
      <c r="K770" s="36">
        <v>0.95230000000000004</v>
      </c>
      <c r="L770" s="36">
        <v>5.7614999999999998</v>
      </c>
      <c r="M770" s="36">
        <v>5.7000000000000002E-3</v>
      </c>
      <c r="N770" s="36">
        <v>147.7713</v>
      </c>
      <c r="O770" s="36">
        <v>224.1568</v>
      </c>
      <c r="P770" s="36">
        <v>371.9</v>
      </c>
      <c r="Q770" s="36">
        <v>128.88229999999999</v>
      </c>
      <c r="R770" s="36">
        <v>195.50370000000001</v>
      </c>
      <c r="S770" s="36">
        <v>324.39999999999998</v>
      </c>
      <c r="T770" s="36">
        <v>0.83</v>
      </c>
      <c r="W770" s="36">
        <v>0</v>
      </c>
      <c r="X770" s="36">
        <v>10.591900000000001</v>
      </c>
      <c r="Y770" s="36">
        <v>12</v>
      </c>
      <c r="Z770" s="36">
        <v>855</v>
      </c>
      <c r="AA770" s="36">
        <v>870</v>
      </c>
      <c r="AB770" s="36">
        <v>803</v>
      </c>
      <c r="AC770" s="36">
        <v>81</v>
      </c>
      <c r="AD770" s="36">
        <v>20.72</v>
      </c>
      <c r="AE770" s="36">
        <v>0.48</v>
      </c>
      <c r="AF770" s="36">
        <v>970</v>
      </c>
      <c r="AG770" s="36">
        <v>-1</v>
      </c>
      <c r="AH770" s="36">
        <v>9</v>
      </c>
      <c r="AI770" s="36">
        <v>16</v>
      </c>
      <c r="AJ770" s="36">
        <v>190</v>
      </c>
      <c r="AK770" s="36">
        <v>185.3</v>
      </c>
      <c r="AL770" s="36">
        <v>6.5</v>
      </c>
      <c r="AM770" s="36">
        <v>195</v>
      </c>
      <c r="AN770" s="36" t="s">
        <v>155</v>
      </c>
      <c r="AO770" s="36">
        <v>2</v>
      </c>
      <c r="AP770" s="36">
        <v>0.79240740740740734</v>
      </c>
      <c r="AQ770" s="36">
        <v>47.159675999999997</v>
      </c>
      <c r="AR770" s="36">
        <v>-88.490277000000006</v>
      </c>
      <c r="AS770" s="36">
        <v>312.60000000000002</v>
      </c>
      <c r="AT770" s="36">
        <v>35.200000000000003</v>
      </c>
      <c r="AU770" s="36">
        <v>12</v>
      </c>
      <c r="AV770" s="36">
        <v>11</v>
      </c>
      <c r="AW770" s="36" t="s">
        <v>204</v>
      </c>
      <c r="AX770" s="36">
        <v>1.2728999999999999</v>
      </c>
      <c r="AY770" s="36">
        <v>1.2757000000000001</v>
      </c>
      <c r="AZ770" s="36">
        <v>2.6566999999999998</v>
      </c>
      <c r="BA770" s="36">
        <v>14.471</v>
      </c>
      <c r="BB770" s="36">
        <v>35.54</v>
      </c>
      <c r="BC770" s="36">
        <v>2.46</v>
      </c>
      <c r="BD770" s="36">
        <v>5.0069999999999997</v>
      </c>
      <c r="BE770" s="36">
        <v>3202.3420000000001</v>
      </c>
      <c r="BF770" s="36">
        <v>2.0209999999999999</v>
      </c>
      <c r="BG770" s="36">
        <v>8.6010000000000009</v>
      </c>
      <c r="BH770" s="36">
        <v>13.047000000000001</v>
      </c>
      <c r="BI770" s="36">
        <v>21.648</v>
      </c>
      <c r="BJ770" s="36">
        <v>7.5019999999999998</v>
      </c>
      <c r="BK770" s="36">
        <v>11.379</v>
      </c>
      <c r="BL770" s="36">
        <v>18.881</v>
      </c>
      <c r="BM770" s="36">
        <v>1.4500000000000001E-2</v>
      </c>
      <c r="BQ770" s="36">
        <v>4280.5780000000004</v>
      </c>
      <c r="BR770" s="36">
        <v>0.137128</v>
      </c>
      <c r="BS770" s="36">
        <v>0.24</v>
      </c>
      <c r="BT770" s="36">
        <v>7.0000000000000001E-3</v>
      </c>
      <c r="BU770" s="36">
        <v>3.3010139999999999</v>
      </c>
      <c r="BV770" s="36">
        <v>4.8239999999999998</v>
      </c>
    </row>
    <row r="771" spans="1:74" s="36" customFormat="1" x14ac:dyDescent="0.25">
      <c r="A771" s="36">
        <v>41705</v>
      </c>
      <c r="B771" s="36">
        <v>8.4143518518518519E-4</v>
      </c>
      <c r="C771" s="36">
        <v>6.05</v>
      </c>
      <c r="D771" s="36">
        <v>6.0000000000000001E-3</v>
      </c>
      <c r="E771" s="36">
        <v>60</v>
      </c>
      <c r="F771" s="36">
        <v>149.69999999999999</v>
      </c>
      <c r="G771" s="36">
        <v>233.4</v>
      </c>
      <c r="H771" s="36">
        <v>-9</v>
      </c>
      <c r="J771" s="36">
        <v>11.46</v>
      </c>
      <c r="K771" s="36">
        <v>0.95220000000000005</v>
      </c>
      <c r="L771" s="36">
        <v>5.7610000000000001</v>
      </c>
      <c r="M771" s="36">
        <v>5.7000000000000002E-3</v>
      </c>
      <c r="N771" s="36">
        <v>142.53700000000001</v>
      </c>
      <c r="O771" s="36">
        <v>222.26480000000001</v>
      </c>
      <c r="P771" s="36">
        <v>364.8</v>
      </c>
      <c r="Q771" s="36">
        <v>124.3171</v>
      </c>
      <c r="R771" s="36">
        <v>193.8536</v>
      </c>
      <c r="S771" s="36">
        <v>318.2</v>
      </c>
      <c r="T771" s="36">
        <v>0</v>
      </c>
      <c r="W771" s="36">
        <v>0</v>
      </c>
      <c r="X771" s="36">
        <v>10.9108</v>
      </c>
      <c r="Y771" s="36">
        <v>12</v>
      </c>
      <c r="Z771" s="36">
        <v>856</v>
      </c>
      <c r="AA771" s="36">
        <v>870</v>
      </c>
      <c r="AB771" s="36">
        <v>803</v>
      </c>
      <c r="AC771" s="36">
        <v>81</v>
      </c>
      <c r="AD771" s="36">
        <v>20.72</v>
      </c>
      <c r="AE771" s="36">
        <v>0.48</v>
      </c>
      <c r="AF771" s="36">
        <v>970</v>
      </c>
      <c r="AG771" s="36">
        <v>-1</v>
      </c>
      <c r="AH771" s="36">
        <v>9</v>
      </c>
      <c r="AI771" s="36">
        <v>16</v>
      </c>
      <c r="AJ771" s="36">
        <v>190</v>
      </c>
      <c r="AK771" s="36">
        <v>185</v>
      </c>
      <c r="AL771" s="36">
        <v>6.3</v>
      </c>
      <c r="AM771" s="36">
        <v>195</v>
      </c>
      <c r="AN771" s="36" t="s">
        <v>155</v>
      </c>
      <c r="AO771" s="36">
        <v>2</v>
      </c>
      <c r="AP771" s="36">
        <v>0.79241898148148149</v>
      </c>
      <c r="AQ771" s="36">
        <v>47.159571999999997</v>
      </c>
      <c r="AR771" s="36">
        <v>-88.490134999999995</v>
      </c>
      <c r="AS771" s="36">
        <v>312.39999999999998</v>
      </c>
      <c r="AT771" s="36">
        <v>35.200000000000003</v>
      </c>
      <c r="AU771" s="36">
        <v>12</v>
      </c>
      <c r="AV771" s="36">
        <v>11</v>
      </c>
      <c r="AW771" s="36" t="s">
        <v>204</v>
      </c>
      <c r="AX771" s="36">
        <v>2.1</v>
      </c>
      <c r="AY771" s="36">
        <v>1</v>
      </c>
      <c r="AZ771" s="36">
        <v>3.3</v>
      </c>
      <c r="BA771" s="36">
        <v>14.471</v>
      </c>
      <c r="BB771" s="36">
        <v>35.54</v>
      </c>
      <c r="BC771" s="36">
        <v>2.46</v>
      </c>
      <c r="BD771" s="36">
        <v>5.0170000000000003</v>
      </c>
      <c r="BE771" s="36">
        <v>3202.39</v>
      </c>
      <c r="BF771" s="36">
        <v>2.0209999999999999</v>
      </c>
      <c r="BG771" s="36">
        <v>8.2970000000000006</v>
      </c>
      <c r="BH771" s="36">
        <v>12.939</v>
      </c>
      <c r="BI771" s="36">
        <v>21.236000000000001</v>
      </c>
      <c r="BJ771" s="36">
        <v>7.2370000000000001</v>
      </c>
      <c r="BK771" s="36">
        <v>11.285</v>
      </c>
      <c r="BL771" s="36">
        <v>18.521000000000001</v>
      </c>
      <c r="BM771" s="36">
        <v>0</v>
      </c>
      <c r="BQ771" s="36">
        <v>4409.9639999999999</v>
      </c>
      <c r="BR771" s="36">
        <v>0.13070300000000001</v>
      </c>
      <c r="BS771" s="36">
        <v>0.23929700000000001</v>
      </c>
      <c r="BT771" s="36">
        <v>7.7029999999999998E-3</v>
      </c>
      <c r="BU771" s="36">
        <v>3.1463480000000001</v>
      </c>
      <c r="BV771" s="36">
        <v>4.8098697000000001</v>
      </c>
    </row>
    <row r="772" spans="1:74" s="36" customFormat="1" x14ac:dyDescent="0.25">
      <c r="A772" s="36">
        <v>41705</v>
      </c>
      <c r="B772" s="36">
        <v>8.5300925925925919E-4</v>
      </c>
      <c r="C772" s="36">
        <v>5.069</v>
      </c>
      <c r="D772" s="36">
        <v>-1.6000000000000001E-3</v>
      </c>
      <c r="E772" s="36">
        <v>-16.274018000000002</v>
      </c>
      <c r="F772" s="36">
        <v>148.69999999999999</v>
      </c>
      <c r="G772" s="36">
        <v>234.9</v>
      </c>
      <c r="H772" s="36">
        <v>0</v>
      </c>
      <c r="J772" s="36">
        <v>11.7</v>
      </c>
      <c r="K772" s="36">
        <v>0.96030000000000004</v>
      </c>
      <c r="L772" s="36">
        <v>4.8681999999999999</v>
      </c>
      <c r="M772" s="36">
        <v>0</v>
      </c>
      <c r="N772" s="36">
        <v>142.8212</v>
      </c>
      <c r="O772" s="36">
        <v>225.60220000000001</v>
      </c>
      <c r="P772" s="36">
        <v>368.4</v>
      </c>
      <c r="Q772" s="36">
        <v>124.565</v>
      </c>
      <c r="R772" s="36">
        <v>196.76439999999999</v>
      </c>
      <c r="S772" s="36">
        <v>321.3</v>
      </c>
      <c r="T772" s="36">
        <v>0</v>
      </c>
      <c r="W772" s="36">
        <v>0</v>
      </c>
      <c r="X772" s="36">
        <v>11.2357</v>
      </c>
      <c r="Y772" s="36">
        <v>12.1</v>
      </c>
      <c r="Z772" s="36">
        <v>855</v>
      </c>
      <c r="AA772" s="36">
        <v>870</v>
      </c>
      <c r="AB772" s="36">
        <v>802</v>
      </c>
      <c r="AC772" s="36">
        <v>81</v>
      </c>
      <c r="AD772" s="36">
        <v>20.72</v>
      </c>
      <c r="AE772" s="36">
        <v>0.48</v>
      </c>
      <c r="AF772" s="36">
        <v>970</v>
      </c>
      <c r="AG772" s="36">
        <v>-1</v>
      </c>
      <c r="AH772" s="36">
        <v>9</v>
      </c>
      <c r="AI772" s="36">
        <v>16</v>
      </c>
      <c r="AJ772" s="36">
        <v>190</v>
      </c>
      <c r="AK772" s="36">
        <v>185.7</v>
      </c>
      <c r="AL772" s="36">
        <v>6.3</v>
      </c>
      <c r="AM772" s="36">
        <v>195</v>
      </c>
      <c r="AN772" s="36" t="s">
        <v>155</v>
      </c>
      <c r="AO772" s="36">
        <v>2</v>
      </c>
      <c r="AP772" s="36">
        <v>0.79243055555555564</v>
      </c>
      <c r="AQ772" s="36">
        <v>47.159492</v>
      </c>
      <c r="AR772" s="36">
        <v>-88.489956000000006</v>
      </c>
      <c r="AS772" s="36">
        <v>312.3</v>
      </c>
      <c r="AT772" s="36">
        <v>35</v>
      </c>
      <c r="AU772" s="36">
        <v>12</v>
      </c>
      <c r="AV772" s="36">
        <v>11</v>
      </c>
      <c r="AW772" s="36" t="s">
        <v>204</v>
      </c>
      <c r="AX772" s="36">
        <v>2.0108999999999999</v>
      </c>
      <c r="AY772" s="36">
        <v>1.0081</v>
      </c>
      <c r="AZ772" s="36">
        <v>3.2027999999999999</v>
      </c>
      <c r="BA772" s="36">
        <v>14.471</v>
      </c>
      <c r="BB772" s="36">
        <v>42.28</v>
      </c>
      <c r="BC772" s="36">
        <v>2.92</v>
      </c>
      <c r="BD772" s="36">
        <v>4.1319999999999997</v>
      </c>
      <c r="BE772" s="36">
        <v>3209.6849999999999</v>
      </c>
      <c r="BF772" s="36">
        <v>0</v>
      </c>
      <c r="BG772" s="36">
        <v>9.8610000000000007</v>
      </c>
      <c r="BH772" s="36">
        <v>15.577</v>
      </c>
      <c r="BI772" s="36">
        <v>25.437999999999999</v>
      </c>
      <c r="BJ772" s="36">
        <v>8.6010000000000009</v>
      </c>
      <c r="BK772" s="36">
        <v>13.585000000000001</v>
      </c>
      <c r="BL772" s="36">
        <v>22.186</v>
      </c>
      <c r="BM772" s="36">
        <v>0</v>
      </c>
      <c r="BQ772" s="36">
        <v>5386.2929999999997</v>
      </c>
      <c r="BR772" s="36">
        <v>0.12959399999999999</v>
      </c>
      <c r="BS772" s="36">
        <v>0.24040600000000001</v>
      </c>
      <c r="BT772" s="36">
        <v>7.2969999999999997E-3</v>
      </c>
      <c r="BU772" s="36">
        <v>3.1196519999999999</v>
      </c>
      <c r="BV772" s="36">
        <v>4.8321605999999999</v>
      </c>
    </row>
    <row r="773" spans="1:74" s="36" customFormat="1" x14ac:dyDescent="0.25">
      <c r="A773" s="36">
        <v>41705</v>
      </c>
      <c r="B773" s="36">
        <v>8.6458333333333341E-4</v>
      </c>
      <c r="C773" s="36">
        <v>3.5550000000000002</v>
      </c>
      <c r="D773" s="36">
        <v>5.1000000000000004E-3</v>
      </c>
      <c r="E773" s="36">
        <v>50.897651000000003</v>
      </c>
      <c r="F773" s="36">
        <v>118.3</v>
      </c>
      <c r="G773" s="36">
        <v>195.3</v>
      </c>
      <c r="H773" s="36">
        <v>0</v>
      </c>
      <c r="J773" s="36">
        <v>11.77</v>
      </c>
      <c r="K773" s="36">
        <v>0.97299999999999998</v>
      </c>
      <c r="L773" s="36">
        <v>3.4590000000000001</v>
      </c>
      <c r="M773" s="36">
        <v>5.0000000000000001E-3</v>
      </c>
      <c r="N773" s="36">
        <v>115.1353</v>
      </c>
      <c r="O773" s="36">
        <v>190.0018</v>
      </c>
      <c r="P773" s="36">
        <v>305.10000000000002</v>
      </c>
      <c r="Q773" s="36">
        <v>100.41800000000001</v>
      </c>
      <c r="R773" s="36">
        <v>165.71459999999999</v>
      </c>
      <c r="S773" s="36">
        <v>266.10000000000002</v>
      </c>
      <c r="T773" s="36">
        <v>0</v>
      </c>
      <c r="W773" s="36">
        <v>0</v>
      </c>
      <c r="X773" s="36">
        <v>11.449</v>
      </c>
      <c r="Y773" s="36">
        <v>12</v>
      </c>
      <c r="Z773" s="36">
        <v>854</v>
      </c>
      <c r="AA773" s="36">
        <v>870</v>
      </c>
      <c r="AB773" s="36">
        <v>803</v>
      </c>
      <c r="AC773" s="36">
        <v>81</v>
      </c>
      <c r="AD773" s="36">
        <v>20.72</v>
      </c>
      <c r="AE773" s="36">
        <v>0.48</v>
      </c>
      <c r="AF773" s="36">
        <v>970</v>
      </c>
      <c r="AG773" s="36">
        <v>-1</v>
      </c>
      <c r="AH773" s="36">
        <v>9</v>
      </c>
      <c r="AI773" s="36">
        <v>16</v>
      </c>
      <c r="AJ773" s="36">
        <v>190.7</v>
      </c>
      <c r="AK773" s="36">
        <v>185.3</v>
      </c>
      <c r="AL773" s="36">
        <v>6.5</v>
      </c>
      <c r="AM773" s="36">
        <v>195</v>
      </c>
      <c r="AN773" s="36" t="s">
        <v>155</v>
      </c>
      <c r="AO773" s="36">
        <v>2</v>
      </c>
      <c r="AP773" s="36">
        <v>0.79244212962962957</v>
      </c>
      <c r="AQ773" s="36">
        <v>47.159399999999998</v>
      </c>
      <c r="AR773" s="36">
        <v>-88.489804000000007</v>
      </c>
      <c r="AS773" s="36">
        <v>312.2</v>
      </c>
      <c r="AT773" s="36">
        <v>34.1</v>
      </c>
      <c r="AU773" s="36">
        <v>12</v>
      </c>
      <c r="AV773" s="36">
        <v>11</v>
      </c>
      <c r="AW773" s="36" t="s">
        <v>204</v>
      </c>
      <c r="AX773" s="36">
        <v>1.0324</v>
      </c>
      <c r="AY773" s="36">
        <v>1.0919000000000001</v>
      </c>
      <c r="AZ773" s="36">
        <v>2.1162000000000001</v>
      </c>
      <c r="BA773" s="36">
        <v>14.471</v>
      </c>
      <c r="BB773" s="36">
        <v>59.8</v>
      </c>
      <c r="BC773" s="36">
        <v>4.13</v>
      </c>
      <c r="BD773" s="36">
        <v>2.778</v>
      </c>
      <c r="BE773" s="36">
        <v>3215.8440000000001</v>
      </c>
      <c r="BF773" s="36">
        <v>2.93</v>
      </c>
      <c r="BG773" s="36">
        <v>11.209</v>
      </c>
      <c r="BH773" s="36">
        <v>18.498000000000001</v>
      </c>
      <c r="BI773" s="36">
        <v>29.707999999999998</v>
      </c>
      <c r="BJ773" s="36">
        <v>9.7769999999999992</v>
      </c>
      <c r="BK773" s="36">
        <v>16.134</v>
      </c>
      <c r="BL773" s="36">
        <v>25.91</v>
      </c>
      <c r="BM773" s="36">
        <v>0</v>
      </c>
      <c r="BQ773" s="36">
        <v>7739.4030000000002</v>
      </c>
      <c r="BR773" s="36">
        <v>9.3850000000000003E-2</v>
      </c>
      <c r="BS773" s="36">
        <v>0.239594</v>
      </c>
      <c r="BT773" s="36">
        <v>7.0000000000000001E-3</v>
      </c>
      <c r="BU773" s="36">
        <v>2.2592050000000001</v>
      </c>
      <c r="BV773" s="36">
        <v>4.8158393999999998</v>
      </c>
    </row>
    <row r="774" spans="1:74" s="36" customFormat="1" x14ac:dyDescent="0.25">
      <c r="A774" s="36">
        <v>41705</v>
      </c>
      <c r="B774" s="36">
        <v>8.7615740740740742E-4</v>
      </c>
      <c r="C774" s="36">
        <v>4.3620000000000001</v>
      </c>
      <c r="D774" s="36">
        <v>1.11E-2</v>
      </c>
      <c r="E774" s="36">
        <v>110.794702</v>
      </c>
      <c r="F774" s="36">
        <v>84.9</v>
      </c>
      <c r="G774" s="36">
        <v>130</v>
      </c>
      <c r="H774" s="36">
        <v>75.7</v>
      </c>
      <c r="J774" s="36">
        <v>12.48</v>
      </c>
      <c r="K774" s="36">
        <v>0.96609999999999996</v>
      </c>
      <c r="L774" s="36">
        <v>4.2141999999999999</v>
      </c>
      <c r="M774" s="36">
        <v>1.0699999999999999E-2</v>
      </c>
      <c r="N774" s="36">
        <v>81.983199999999997</v>
      </c>
      <c r="O774" s="36">
        <v>125.5979</v>
      </c>
      <c r="P774" s="36">
        <v>207.6</v>
      </c>
      <c r="Q774" s="36">
        <v>71.503699999999995</v>
      </c>
      <c r="R774" s="36">
        <v>109.5433</v>
      </c>
      <c r="S774" s="36">
        <v>181</v>
      </c>
      <c r="T774" s="36">
        <v>75.658799999999999</v>
      </c>
      <c r="W774" s="36">
        <v>0</v>
      </c>
      <c r="X774" s="36">
        <v>12.0558</v>
      </c>
      <c r="Y774" s="36">
        <v>12</v>
      </c>
      <c r="Z774" s="36">
        <v>855</v>
      </c>
      <c r="AA774" s="36">
        <v>870</v>
      </c>
      <c r="AB774" s="36">
        <v>803</v>
      </c>
      <c r="AC774" s="36">
        <v>81</v>
      </c>
      <c r="AD774" s="36">
        <v>20.72</v>
      </c>
      <c r="AE774" s="36">
        <v>0.48</v>
      </c>
      <c r="AF774" s="36">
        <v>970</v>
      </c>
      <c r="AG774" s="36">
        <v>-1</v>
      </c>
      <c r="AH774" s="36">
        <v>9</v>
      </c>
      <c r="AI774" s="36">
        <v>16</v>
      </c>
      <c r="AJ774" s="36">
        <v>191</v>
      </c>
      <c r="AK774" s="36">
        <v>185.7</v>
      </c>
      <c r="AL774" s="36">
        <v>6.5</v>
      </c>
      <c r="AM774" s="36">
        <v>195</v>
      </c>
      <c r="AN774" s="36" t="s">
        <v>155</v>
      </c>
      <c r="AO774" s="36">
        <v>2</v>
      </c>
      <c r="AP774" s="36">
        <v>0.79245370370370372</v>
      </c>
      <c r="AQ774" s="36">
        <v>47.159309</v>
      </c>
      <c r="AR774" s="36">
        <v>-88.489666</v>
      </c>
      <c r="AS774" s="36">
        <v>312.2</v>
      </c>
      <c r="AT774" s="36">
        <v>33</v>
      </c>
      <c r="AU774" s="36">
        <v>12</v>
      </c>
      <c r="AV774" s="36">
        <v>11</v>
      </c>
      <c r="AW774" s="36" t="s">
        <v>204</v>
      </c>
      <c r="AX774" s="36">
        <v>1.3918999999999999</v>
      </c>
      <c r="AY774" s="36">
        <v>1</v>
      </c>
      <c r="AZ774" s="36">
        <v>2.2433000000000001</v>
      </c>
      <c r="BA774" s="36">
        <v>14.471</v>
      </c>
      <c r="BB774" s="36">
        <v>48.77</v>
      </c>
      <c r="BC774" s="36">
        <v>3.37</v>
      </c>
      <c r="BD774" s="36">
        <v>3.51</v>
      </c>
      <c r="BE774" s="36">
        <v>3199.7910000000002</v>
      </c>
      <c r="BF774" s="36">
        <v>5.173</v>
      </c>
      <c r="BG774" s="36">
        <v>6.5190000000000001</v>
      </c>
      <c r="BH774" s="36">
        <v>9.9870000000000001</v>
      </c>
      <c r="BI774" s="36">
        <v>16.506</v>
      </c>
      <c r="BJ774" s="36">
        <v>5.6859999999999999</v>
      </c>
      <c r="BK774" s="36">
        <v>8.7100000000000009</v>
      </c>
      <c r="BL774" s="36">
        <v>14.396000000000001</v>
      </c>
      <c r="BM774" s="36">
        <v>1.8042</v>
      </c>
      <c r="BQ774" s="36">
        <v>6655.8729999999996</v>
      </c>
      <c r="BR774" s="36">
        <v>6.4237000000000002E-2</v>
      </c>
      <c r="BS774" s="36">
        <v>0.239703</v>
      </c>
      <c r="BT774" s="36">
        <v>6.2969999999999996E-3</v>
      </c>
      <c r="BU774" s="36">
        <v>1.5463450000000001</v>
      </c>
      <c r="BV774" s="36">
        <v>4.8180303000000002</v>
      </c>
    </row>
    <row r="775" spans="1:74" s="36" customFormat="1" x14ac:dyDescent="0.25">
      <c r="A775" s="36">
        <v>41705</v>
      </c>
      <c r="B775" s="36">
        <v>8.8773148148148153E-4</v>
      </c>
      <c r="C775" s="36">
        <v>4.0949999999999998</v>
      </c>
      <c r="D775" s="36">
        <v>5.7999999999999996E-3</v>
      </c>
      <c r="E775" s="36">
        <v>58.037067999999998</v>
      </c>
      <c r="F775" s="36">
        <v>82.1</v>
      </c>
      <c r="G775" s="36">
        <v>123.5</v>
      </c>
      <c r="H775" s="36">
        <v>73.900000000000006</v>
      </c>
      <c r="J775" s="36">
        <v>13.47</v>
      </c>
      <c r="K775" s="36">
        <v>0.96840000000000004</v>
      </c>
      <c r="L775" s="36">
        <v>3.9653999999999998</v>
      </c>
      <c r="M775" s="36">
        <v>5.5999999999999999E-3</v>
      </c>
      <c r="N775" s="36">
        <v>79.500900000000001</v>
      </c>
      <c r="O775" s="36">
        <v>119.6036</v>
      </c>
      <c r="P775" s="36">
        <v>199.1</v>
      </c>
      <c r="Q775" s="36">
        <v>69.3386</v>
      </c>
      <c r="R775" s="36">
        <v>104.3152</v>
      </c>
      <c r="S775" s="36">
        <v>173.7</v>
      </c>
      <c r="T775" s="36">
        <v>73.917400000000001</v>
      </c>
      <c r="W775" s="36">
        <v>0</v>
      </c>
      <c r="X775" s="36">
        <v>13.0481</v>
      </c>
      <c r="Y775" s="36">
        <v>12</v>
      </c>
      <c r="Z775" s="36">
        <v>855</v>
      </c>
      <c r="AA775" s="36">
        <v>870</v>
      </c>
      <c r="AB775" s="36">
        <v>804</v>
      </c>
      <c r="AC775" s="36">
        <v>81</v>
      </c>
      <c r="AD775" s="36">
        <v>20.72</v>
      </c>
      <c r="AE775" s="36">
        <v>0.48</v>
      </c>
      <c r="AF775" s="36">
        <v>970</v>
      </c>
      <c r="AG775" s="36">
        <v>-1</v>
      </c>
      <c r="AH775" s="36">
        <v>9</v>
      </c>
      <c r="AI775" s="36">
        <v>16</v>
      </c>
      <c r="AJ775" s="36">
        <v>191</v>
      </c>
      <c r="AK775" s="36">
        <v>185.3</v>
      </c>
      <c r="AL775" s="36">
        <v>6.5</v>
      </c>
      <c r="AM775" s="36">
        <v>195</v>
      </c>
      <c r="AN775" s="36" t="s">
        <v>155</v>
      </c>
      <c r="AO775" s="36">
        <v>2</v>
      </c>
      <c r="AP775" s="36">
        <v>0.79246527777777775</v>
      </c>
      <c r="AQ775" s="36">
        <v>47.159210999999999</v>
      </c>
      <c r="AR775" s="36">
        <v>-88.489540000000005</v>
      </c>
      <c r="AS775" s="36">
        <v>312.10000000000002</v>
      </c>
      <c r="AT775" s="36">
        <v>32.4</v>
      </c>
      <c r="AU775" s="36">
        <v>12</v>
      </c>
      <c r="AV775" s="36">
        <v>11</v>
      </c>
      <c r="AW775" s="36" t="s">
        <v>204</v>
      </c>
      <c r="AX775" s="36">
        <v>1.3081</v>
      </c>
      <c r="AY775" s="36">
        <v>1.0324</v>
      </c>
      <c r="AZ775" s="36">
        <v>1.6324000000000001</v>
      </c>
      <c r="BA775" s="36">
        <v>14.471</v>
      </c>
      <c r="BB775" s="36">
        <v>51.94</v>
      </c>
      <c r="BC775" s="36">
        <v>3.59</v>
      </c>
      <c r="BD775" s="36">
        <v>3.266</v>
      </c>
      <c r="BE775" s="36">
        <v>3205.0970000000002</v>
      </c>
      <c r="BF775" s="36">
        <v>2.891</v>
      </c>
      <c r="BG775" s="36">
        <v>6.7290000000000001</v>
      </c>
      <c r="BH775" s="36">
        <v>10.124000000000001</v>
      </c>
      <c r="BI775" s="36">
        <v>16.853000000000002</v>
      </c>
      <c r="BJ775" s="36">
        <v>5.8689999999999998</v>
      </c>
      <c r="BK775" s="36">
        <v>8.83</v>
      </c>
      <c r="BL775" s="36">
        <v>14.699</v>
      </c>
      <c r="BM775" s="36">
        <v>1.8764000000000001</v>
      </c>
      <c r="BQ775" s="36">
        <v>7668.3879999999999</v>
      </c>
      <c r="BR775" s="36">
        <v>3.6909999999999998E-2</v>
      </c>
      <c r="BS775" s="36">
        <v>0.24</v>
      </c>
      <c r="BT775" s="36">
        <v>6.0000000000000001E-3</v>
      </c>
      <c r="BU775" s="36">
        <v>0.88851599999999997</v>
      </c>
      <c r="BV775" s="36">
        <v>4.8239999999999998</v>
      </c>
    </row>
    <row r="776" spans="1:74" s="36" customFormat="1" x14ac:dyDescent="0.25">
      <c r="A776" s="36">
        <v>41705</v>
      </c>
      <c r="B776" s="36">
        <v>8.9930555555555554E-4</v>
      </c>
      <c r="C776" s="36">
        <v>3.8210000000000002</v>
      </c>
      <c r="D776" s="36">
        <v>5.0000000000000001E-3</v>
      </c>
      <c r="E776" s="36">
        <v>50</v>
      </c>
      <c r="F776" s="36">
        <v>91.4</v>
      </c>
      <c r="G776" s="36">
        <v>165.9</v>
      </c>
      <c r="H776" s="36">
        <v>21.1</v>
      </c>
      <c r="J776" s="36">
        <v>13.71</v>
      </c>
      <c r="K776" s="36">
        <v>0.9708</v>
      </c>
      <c r="L776" s="36">
        <v>3.7090000000000001</v>
      </c>
      <c r="M776" s="36">
        <v>4.8999999999999998E-3</v>
      </c>
      <c r="N776" s="36">
        <v>88.756900000000002</v>
      </c>
      <c r="O776" s="36">
        <v>161.05889999999999</v>
      </c>
      <c r="P776" s="36">
        <v>249.8</v>
      </c>
      <c r="Q776" s="36">
        <v>77.4114</v>
      </c>
      <c r="R776" s="36">
        <v>140.47139999999999</v>
      </c>
      <c r="S776" s="36">
        <v>217.9</v>
      </c>
      <c r="T776" s="36">
        <v>21.1462</v>
      </c>
      <c r="W776" s="36">
        <v>0</v>
      </c>
      <c r="X776" s="36">
        <v>13.311299999999999</v>
      </c>
      <c r="Y776" s="36">
        <v>12</v>
      </c>
      <c r="Z776" s="36">
        <v>855</v>
      </c>
      <c r="AA776" s="36">
        <v>870</v>
      </c>
      <c r="AB776" s="36">
        <v>803</v>
      </c>
      <c r="AC776" s="36">
        <v>81</v>
      </c>
      <c r="AD776" s="36">
        <v>20.72</v>
      </c>
      <c r="AE776" s="36">
        <v>0.48</v>
      </c>
      <c r="AF776" s="36">
        <v>970</v>
      </c>
      <c r="AG776" s="36">
        <v>-1</v>
      </c>
      <c r="AH776" s="36">
        <v>9</v>
      </c>
      <c r="AI776" s="36">
        <v>16</v>
      </c>
      <c r="AJ776" s="36">
        <v>191</v>
      </c>
      <c r="AK776" s="36">
        <v>185.7</v>
      </c>
      <c r="AL776" s="36">
        <v>6.6</v>
      </c>
      <c r="AM776" s="36">
        <v>195</v>
      </c>
      <c r="AN776" s="36" t="s">
        <v>155</v>
      </c>
      <c r="AO776" s="36">
        <v>2</v>
      </c>
      <c r="AP776" s="36">
        <v>0.7924768518518519</v>
      </c>
      <c r="AQ776" s="36">
        <v>47.159142000000003</v>
      </c>
      <c r="AR776" s="36">
        <v>-88.489455000000007</v>
      </c>
      <c r="AS776" s="36">
        <v>312</v>
      </c>
      <c r="AT776" s="36">
        <v>26.9</v>
      </c>
      <c r="AU776" s="36">
        <v>12</v>
      </c>
      <c r="AV776" s="36">
        <v>11</v>
      </c>
      <c r="AW776" s="36" t="s">
        <v>204</v>
      </c>
      <c r="AX776" s="36">
        <v>1.3837999999999999</v>
      </c>
      <c r="AY776" s="36">
        <v>1.4</v>
      </c>
      <c r="AZ776" s="36">
        <v>2</v>
      </c>
      <c r="BA776" s="36">
        <v>14.471</v>
      </c>
      <c r="BB776" s="36">
        <v>55.68</v>
      </c>
      <c r="BC776" s="36">
        <v>3.85</v>
      </c>
      <c r="BD776" s="36">
        <v>3.012</v>
      </c>
      <c r="BE776" s="36">
        <v>3211.877</v>
      </c>
      <c r="BF776" s="36">
        <v>2.6749999999999998</v>
      </c>
      <c r="BG776" s="36">
        <v>8.0489999999999995</v>
      </c>
      <c r="BH776" s="36">
        <v>14.606</v>
      </c>
      <c r="BI776" s="36">
        <v>22.655000000000001</v>
      </c>
      <c r="BJ776" s="36">
        <v>7.02</v>
      </c>
      <c r="BK776" s="36">
        <v>12.739000000000001</v>
      </c>
      <c r="BL776" s="36">
        <v>19.759</v>
      </c>
      <c r="BM776" s="36">
        <v>0.57509999999999994</v>
      </c>
      <c r="BQ776" s="36">
        <v>8381.5820000000003</v>
      </c>
      <c r="BR776" s="36">
        <v>2.0969999999999999E-2</v>
      </c>
      <c r="BS776" s="36">
        <v>0.240703</v>
      </c>
      <c r="BT776" s="36">
        <v>6.0000000000000001E-3</v>
      </c>
      <c r="BU776" s="36">
        <v>0.50480000000000003</v>
      </c>
      <c r="BV776" s="36">
        <v>4.8381303000000004</v>
      </c>
    </row>
    <row r="777" spans="1:74" s="36" customFormat="1" x14ac:dyDescent="0.25">
      <c r="A777" s="36">
        <v>41705</v>
      </c>
      <c r="B777" s="36">
        <v>9.1087962962962954E-4</v>
      </c>
      <c r="C777" s="36">
        <v>3.6859999999999999</v>
      </c>
      <c r="D777" s="36">
        <v>5.0000000000000001E-3</v>
      </c>
      <c r="E777" s="36">
        <v>50</v>
      </c>
      <c r="F777" s="36">
        <v>95.2</v>
      </c>
      <c r="G777" s="36">
        <v>184.4</v>
      </c>
      <c r="H777" s="36">
        <v>30</v>
      </c>
      <c r="J777" s="36">
        <v>13.86</v>
      </c>
      <c r="K777" s="36">
        <v>0.97199999999999998</v>
      </c>
      <c r="L777" s="36">
        <v>3.5825</v>
      </c>
      <c r="M777" s="36">
        <v>4.8999999999999998E-3</v>
      </c>
      <c r="N777" s="36">
        <v>92.531199999999998</v>
      </c>
      <c r="O777" s="36">
        <v>179.23070000000001</v>
      </c>
      <c r="P777" s="36">
        <v>271.8</v>
      </c>
      <c r="Q777" s="36">
        <v>80.703299999999999</v>
      </c>
      <c r="R777" s="36">
        <v>156.3203</v>
      </c>
      <c r="S777" s="36">
        <v>237</v>
      </c>
      <c r="T777" s="36">
        <v>30</v>
      </c>
      <c r="W777" s="36">
        <v>0</v>
      </c>
      <c r="X777" s="36">
        <v>13.4735</v>
      </c>
      <c r="Y777" s="36">
        <v>12.1</v>
      </c>
      <c r="Z777" s="36">
        <v>854</v>
      </c>
      <c r="AA777" s="36">
        <v>871</v>
      </c>
      <c r="AB777" s="36">
        <v>803</v>
      </c>
      <c r="AC777" s="36">
        <v>81</v>
      </c>
      <c r="AD777" s="36">
        <v>20.72</v>
      </c>
      <c r="AE777" s="36">
        <v>0.48</v>
      </c>
      <c r="AF777" s="36">
        <v>970</v>
      </c>
      <c r="AG777" s="36">
        <v>-1</v>
      </c>
      <c r="AH777" s="36">
        <v>9</v>
      </c>
      <c r="AI777" s="36">
        <v>16</v>
      </c>
      <c r="AJ777" s="36">
        <v>191</v>
      </c>
      <c r="AK777" s="36">
        <v>186</v>
      </c>
      <c r="AL777" s="36">
        <v>6.7</v>
      </c>
      <c r="AM777" s="36">
        <v>195</v>
      </c>
      <c r="AN777" s="36" t="s">
        <v>155</v>
      </c>
      <c r="AO777" s="36">
        <v>2</v>
      </c>
      <c r="AP777" s="36">
        <v>0.79248842592592583</v>
      </c>
      <c r="AQ777" s="36">
        <v>47.159103000000002</v>
      </c>
      <c r="AR777" s="36">
        <v>-88.489399000000006</v>
      </c>
      <c r="AS777" s="36">
        <v>312</v>
      </c>
      <c r="AT777" s="36">
        <v>20</v>
      </c>
      <c r="AU777" s="36">
        <v>12</v>
      </c>
      <c r="AV777" s="36">
        <v>11</v>
      </c>
      <c r="AW777" s="36" t="s">
        <v>204</v>
      </c>
      <c r="AX777" s="36">
        <v>1.2081</v>
      </c>
      <c r="AY777" s="36">
        <v>1.4080999999999999</v>
      </c>
      <c r="AZ777" s="36">
        <v>2.0162</v>
      </c>
      <c r="BA777" s="36">
        <v>14.471</v>
      </c>
      <c r="BB777" s="36">
        <v>57.67</v>
      </c>
      <c r="BC777" s="36">
        <v>3.99</v>
      </c>
      <c r="BD777" s="36">
        <v>2.8839999999999999</v>
      </c>
      <c r="BE777" s="36">
        <v>3212.0839999999998</v>
      </c>
      <c r="BF777" s="36">
        <v>2.7730000000000001</v>
      </c>
      <c r="BG777" s="36">
        <v>8.6880000000000006</v>
      </c>
      <c r="BH777" s="36">
        <v>16.829000000000001</v>
      </c>
      <c r="BI777" s="36">
        <v>25.516999999999999</v>
      </c>
      <c r="BJ777" s="36">
        <v>7.5780000000000003</v>
      </c>
      <c r="BK777" s="36">
        <v>14.678000000000001</v>
      </c>
      <c r="BL777" s="36">
        <v>22.254999999999999</v>
      </c>
      <c r="BM777" s="36">
        <v>0.8448</v>
      </c>
      <c r="BQ777" s="36">
        <v>8783.8330000000005</v>
      </c>
      <c r="BR777" s="36">
        <v>1.0970000000000001E-2</v>
      </c>
      <c r="BS777" s="36">
        <v>0.243812</v>
      </c>
      <c r="BT777" s="36">
        <v>6.7029999999999998E-3</v>
      </c>
      <c r="BU777" s="36">
        <v>0.264075</v>
      </c>
      <c r="BV777" s="36">
        <v>4.9006211999999998</v>
      </c>
    </row>
    <row r="778" spans="1:74" s="36" customFormat="1" x14ac:dyDescent="0.25">
      <c r="A778" s="36">
        <v>41705</v>
      </c>
      <c r="B778" s="36">
        <v>9.2245370370370365E-4</v>
      </c>
      <c r="C778" s="36">
        <v>4.0209999999999999</v>
      </c>
      <c r="D778" s="36">
        <v>6.4000000000000003E-3</v>
      </c>
      <c r="E778" s="36">
        <v>64.377104000000003</v>
      </c>
      <c r="F778" s="36">
        <v>94.9</v>
      </c>
      <c r="G778" s="36">
        <v>181.2</v>
      </c>
      <c r="H778" s="36">
        <v>1.5</v>
      </c>
      <c r="J778" s="36">
        <v>14.22</v>
      </c>
      <c r="K778" s="36">
        <v>0.96909999999999996</v>
      </c>
      <c r="L778" s="36">
        <v>3.8963999999999999</v>
      </c>
      <c r="M778" s="36">
        <v>6.1999999999999998E-3</v>
      </c>
      <c r="N778" s="36">
        <v>91.991200000000006</v>
      </c>
      <c r="O778" s="36">
        <v>175.59950000000001</v>
      </c>
      <c r="P778" s="36">
        <v>267.60000000000002</v>
      </c>
      <c r="Q778" s="36">
        <v>80.232399999999998</v>
      </c>
      <c r="R778" s="36">
        <v>153.1534</v>
      </c>
      <c r="S778" s="36">
        <v>233.4</v>
      </c>
      <c r="T778" s="36">
        <v>1.4612000000000001</v>
      </c>
      <c r="W778" s="36">
        <v>0</v>
      </c>
      <c r="X778" s="36">
        <v>13.7804</v>
      </c>
      <c r="Y778" s="36">
        <v>12</v>
      </c>
      <c r="Z778" s="36">
        <v>855</v>
      </c>
      <c r="AA778" s="36">
        <v>871</v>
      </c>
      <c r="AB778" s="36">
        <v>803</v>
      </c>
      <c r="AC778" s="36">
        <v>81</v>
      </c>
      <c r="AD778" s="36">
        <v>20.72</v>
      </c>
      <c r="AE778" s="36">
        <v>0.48</v>
      </c>
      <c r="AF778" s="36">
        <v>970</v>
      </c>
      <c r="AG778" s="36">
        <v>-1</v>
      </c>
      <c r="AH778" s="36">
        <v>9</v>
      </c>
      <c r="AI778" s="36">
        <v>16</v>
      </c>
      <c r="AJ778" s="36">
        <v>191</v>
      </c>
      <c r="AK778" s="36">
        <v>186</v>
      </c>
      <c r="AL778" s="36">
        <v>6.6</v>
      </c>
      <c r="AM778" s="36">
        <v>194.8</v>
      </c>
      <c r="AN778" s="36" t="s">
        <v>155</v>
      </c>
      <c r="AO778" s="36">
        <v>2</v>
      </c>
      <c r="AP778" s="36">
        <v>0.79249999999999998</v>
      </c>
      <c r="AQ778" s="36">
        <v>47.159081999999998</v>
      </c>
      <c r="AR778" s="36">
        <v>-88.489365000000006</v>
      </c>
      <c r="AS778" s="36">
        <v>312.10000000000002</v>
      </c>
      <c r="AT778" s="36">
        <v>13.6</v>
      </c>
      <c r="AU778" s="36">
        <v>12</v>
      </c>
      <c r="AV778" s="36">
        <v>11</v>
      </c>
      <c r="AW778" s="36" t="s">
        <v>204</v>
      </c>
      <c r="AX778" s="36">
        <v>1.3</v>
      </c>
      <c r="AY778" s="36">
        <v>1.516184</v>
      </c>
      <c r="AZ778" s="36">
        <v>2.2080920000000002</v>
      </c>
      <c r="BA778" s="36">
        <v>14.471</v>
      </c>
      <c r="BB778" s="36">
        <v>52.97</v>
      </c>
      <c r="BC778" s="36">
        <v>3.66</v>
      </c>
      <c r="BD778" s="36">
        <v>3.1890000000000001</v>
      </c>
      <c r="BE778" s="36">
        <v>3210.982</v>
      </c>
      <c r="BF778" s="36">
        <v>3.2719999999999998</v>
      </c>
      <c r="BG778" s="36">
        <v>7.9390000000000001</v>
      </c>
      <c r="BH778" s="36">
        <v>15.154</v>
      </c>
      <c r="BI778" s="36">
        <v>23.093</v>
      </c>
      <c r="BJ778" s="36">
        <v>6.9240000000000004</v>
      </c>
      <c r="BK778" s="36">
        <v>13.217000000000001</v>
      </c>
      <c r="BL778" s="36">
        <v>20.140999999999998</v>
      </c>
      <c r="BM778" s="36">
        <v>3.78E-2</v>
      </c>
      <c r="BQ778" s="36">
        <v>8257.2900000000009</v>
      </c>
      <c r="BR778" s="36">
        <v>-4.3600000000000003E-4</v>
      </c>
      <c r="BS778" s="36">
        <v>0.243594</v>
      </c>
      <c r="BT778" s="36">
        <v>7.0000000000000001E-3</v>
      </c>
      <c r="BU778" s="36">
        <v>-1.0496E-2</v>
      </c>
      <c r="BV778" s="36">
        <v>4.8962393999999998</v>
      </c>
    </row>
    <row r="779" spans="1:74" s="36" customFormat="1" x14ac:dyDescent="0.25">
      <c r="A779" s="36">
        <v>41705</v>
      </c>
      <c r="B779" s="36">
        <v>9.3402777777777766E-4</v>
      </c>
      <c r="C779" s="36">
        <v>4.9889999999999999</v>
      </c>
      <c r="D779" s="36">
        <v>1.2E-2</v>
      </c>
      <c r="E779" s="36">
        <v>119.578164</v>
      </c>
      <c r="F779" s="36">
        <v>106.2</v>
      </c>
      <c r="G779" s="36">
        <v>190.1</v>
      </c>
      <c r="H779" s="36">
        <v>0</v>
      </c>
      <c r="J779" s="36">
        <v>14.46</v>
      </c>
      <c r="K779" s="36">
        <v>0.96089999999999998</v>
      </c>
      <c r="L779" s="36">
        <v>4.7946</v>
      </c>
      <c r="M779" s="36">
        <v>1.15E-2</v>
      </c>
      <c r="N779" s="36">
        <v>102.0438</v>
      </c>
      <c r="O779" s="36">
        <v>182.691</v>
      </c>
      <c r="P779" s="36">
        <v>284.7</v>
      </c>
      <c r="Q779" s="36">
        <v>89</v>
      </c>
      <c r="R779" s="36">
        <v>159.33840000000001</v>
      </c>
      <c r="S779" s="36">
        <v>248.3</v>
      </c>
      <c r="T779" s="36">
        <v>0</v>
      </c>
      <c r="W779" s="36">
        <v>0</v>
      </c>
      <c r="X779" s="36">
        <v>13.897</v>
      </c>
      <c r="Y779" s="36">
        <v>12.1</v>
      </c>
      <c r="Z779" s="36">
        <v>855</v>
      </c>
      <c r="AA779" s="36">
        <v>871</v>
      </c>
      <c r="AB779" s="36">
        <v>803</v>
      </c>
      <c r="AC779" s="36">
        <v>81</v>
      </c>
      <c r="AD779" s="36">
        <v>20.72</v>
      </c>
      <c r="AE779" s="36">
        <v>0.48</v>
      </c>
      <c r="AF779" s="36">
        <v>970</v>
      </c>
      <c r="AG779" s="36">
        <v>-1</v>
      </c>
      <c r="AH779" s="36">
        <v>9</v>
      </c>
      <c r="AI779" s="36">
        <v>16</v>
      </c>
      <c r="AJ779" s="36">
        <v>191</v>
      </c>
      <c r="AK779" s="36">
        <v>185.3</v>
      </c>
      <c r="AL779" s="36">
        <v>6.5</v>
      </c>
      <c r="AM779" s="36">
        <v>194.4</v>
      </c>
      <c r="AN779" s="36" t="s">
        <v>155</v>
      </c>
      <c r="AO779" s="36">
        <v>2</v>
      </c>
      <c r="AP779" s="36">
        <v>0.79251157407407413</v>
      </c>
      <c r="AQ779" s="36">
        <v>47.159070999999997</v>
      </c>
      <c r="AR779" s="36">
        <v>-88.489337000000006</v>
      </c>
      <c r="AS779" s="36">
        <v>312.39999999999998</v>
      </c>
      <c r="AT779" s="36">
        <v>9.1</v>
      </c>
      <c r="AU779" s="36">
        <v>12</v>
      </c>
      <c r="AV779" s="36">
        <v>11</v>
      </c>
      <c r="AW779" s="36" t="s">
        <v>204</v>
      </c>
      <c r="AX779" s="36">
        <v>1.283984</v>
      </c>
      <c r="AY779" s="36">
        <v>1.7</v>
      </c>
      <c r="AZ779" s="36">
        <v>2.2999999999999998</v>
      </c>
      <c r="BA779" s="36">
        <v>14.471</v>
      </c>
      <c r="BB779" s="36">
        <v>42.84</v>
      </c>
      <c r="BC779" s="36">
        <v>2.96</v>
      </c>
      <c r="BD779" s="36">
        <v>4.0640000000000001</v>
      </c>
      <c r="BE779" s="36">
        <v>3202.35</v>
      </c>
      <c r="BF779" s="36">
        <v>4.8849999999999998</v>
      </c>
      <c r="BG779" s="36">
        <v>7.1369999999999996</v>
      </c>
      <c r="BH779" s="36">
        <v>12.778</v>
      </c>
      <c r="BI779" s="36">
        <v>19.916</v>
      </c>
      <c r="BJ779" s="36">
        <v>6.2249999999999996</v>
      </c>
      <c r="BK779" s="36">
        <v>11.145</v>
      </c>
      <c r="BL779" s="36">
        <v>17.37</v>
      </c>
      <c r="BM779" s="36">
        <v>0</v>
      </c>
      <c r="BQ779" s="36">
        <v>6748.9440000000004</v>
      </c>
      <c r="BR779" s="36">
        <v>-1.188E-3</v>
      </c>
      <c r="BS779" s="36">
        <v>0.24510899999999999</v>
      </c>
      <c r="BT779" s="36">
        <v>6.2969999999999996E-3</v>
      </c>
      <c r="BU779" s="36">
        <v>-2.8597999999999998E-2</v>
      </c>
      <c r="BV779" s="36">
        <v>4.9266908999999997</v>
      </c>
    </row>
    <row r="780" spans="1:74" s="36" customFormat="1" x14ac:dyDescent="0.25">
      <c r="A780" s="36">
        <v>41705</v>
      </c>
      <c r="B780" s="36">
        <v>9.4560185185185188E-4</v>
      </c>
      <c r="C780" s="36">
        <v>6.282</v>
      </c>
      <c r="D780" s="36">
        <v>1.0800000000000001E-2</v>
      </c>
      <c r="E780" s="36">
        <v>107.814029</v>
      </c>
      <c r="F780" s="36">
        <v>125.7</v>
      </c>
      <c r="G780" s="36">
        <v>214.1</v>
      </c>
      <c r="H780" s="36">
        <v>0.4</v>
      </c>
      <c r="J780" s="36">
        <v>14.49</v>
      </c>
      <c r="K780" s="36">
        <v>0.95050000000000001</v>
      </c>
      <c r="L780" s="36">
        <v>5.9709000000000003</v>
      </c>
      <c r="M780" s="36">
        <v>1.0200000000000001E-2</v>
      </c>
      <c r="N780" s="36">
        <v>119.4543</v>
      </c>
      <c r="O780" s="36">
        <v>203.47710000000001</v>
      </c>
      <c r="P780" s="36">
        <v>322.89999999999998</v>
      </c>
      <c r="Q780" s="36">
        <v>104.1849</v>
      </c>
      <c r="R780" s="36">
        <v>177.4674</v>
      </c>
      <c r="S780" s="36">
        <v>281.7</v>
      </c>
      <c r="T780" s="36">
        <v>0.43099999999999999</v>
      </c>
      <c r="W780" s="36">
        <v>0</v>
      </c>
      <c r="X780" s="36">
        <v>13.770099999999999</v>
      </c>
      <c r="Y780" s="36">
        <v>12</v>
      </c>
      <c r="Z780" s="36">
        <v>855</v>
      </c>
      <c r="AA780" s="36">
        <v>871</v>
      </c>
      <c r="AB780" s="36">
        <v>802</v>
      </c>
      <c r="AC780" s="36">
        <v>81</v>
      </c>
      <c r="AD780" s="36">
        <v>20.72</v>
      </c>
      <c r="AE780" s="36">
        <v>0.48</v>
      </c>
      <c r="AF780" s="36">
        <v>970</v>
      </c>
      <c r="AG780" s="36">
        <v>-1</v>
      </c>
      <c r="AH780" s="36">
        <v>9</v>
      </c>
      <c r="AI780" s="36">
        <v>16</v>
      </c>
      <c r="AJ780" s="36">
        <v>191</v>
      </c>
      <c r="AK780" s="36">
        <v>185.7</v>
      </c>
      <c r="AL780" s="36">
        <v>6.6</v>
      </c>
      <c r="AM780" s="36">
        <v>194</v>
      </c>
      <c r="AN780" s="36" t="s">
        <v>155</v>
      </c>
      <c r="AO780" s="36">
        <v>2</v>
      </c>
      <c r="AP780" s="36">
        <v>0.79252314814814817</v>
      </c>
      <c r="AQ780" s="36">
        <v>47.159056999999997</v>
      </c>
      <c r="AR780" s="36">
        <v>-88.489305000000002</v>
      </c>
      <c r="AS780" s="36">
        <v>312.39999999999998</v>
      </c>
      <c r="AT780" s="36">
        <v>7.5</v>
      </c>
      <c r="AU780" s="36">
        <v>12</v>
      </c>
      <c r="AV780" s="36">
        <v>11</v>
      </c>
      <c r="AW780" s="36" t="s">
        <v>204</v>
      </c>
      <c r="AX780" s="36">
        <v>1.1162000000000001</v>
      </c>
      <c r="AY780" s="36">
        <v>1.7404999999999999</v>
      </c>
      <c r="AZ780" s="36">
        <v>2.3405</v>
      </c>
      <c r="BA780" s="36">
        <v>14.471</v>
      </c>
      <c r="BB780" s="36">
        <v>34.24</v>
      </c>
      <c r="BC780" s="36">
        <v>2.37</v>
      </c>
      <c r="BD780" s="36">
        <v>5.2119999999999997</v>
      </c>
      <c r="BE780" s="36">
        <v>3199.2530000000002</v>
      </c>
      <c r="BF780" s="36">
        <v>3.4950000000000001</v>
      </c>
      <c r="BG780" s="36">
        <v>6.7030000000000003</v>
      </c>
      <c r="BH780" s="36">
        <v>11.417</v>
      </c>
      <c r="BI780" s="36">
        <v>18.12</v>
      </c>
      <c r="BJ780" s="36">
        <v>5.8460000000000001</v>
      </c>
      <c r="BK780" s="36">
        <v>9.9580000000000002</v>
      </c>
      <c r="BL780" s="36">
        <v>15.804</v>
      </c>
      <c r="BM780" s="36">
        <v>7.3000000000000001E-3</v>
      </c>
      <c r="BQ780" s="36">
        <v>5364.6610000000001</v>
      </c>
      <c r="BR780" s="36">
        <v>2.6010999999999999E-2</v>
      </c>
      <c r="BS780" s="36">
        <v>0.246</v>
      </c>
      <c r="BT780" s="36">
        <v>6.0000000000000001E-3</v>
      </c>
      <c r="BU780" s="36">
        <v>0.62614999999999998</v>
      </c>
      <c r="BV780" s="36">
        <v>4.9446000000000003</v>
      </c>
    </row>
    <row r="781" spans="1:74" s="36" customFormat="1" x14ac:dyDescent="0.25">
      <c r="A781" s="36">
        <v>41705</v>
      </c>
      <c r="B781" s="36">
        <v>9.5717592592592599E-4</v>
      </c>
      <c r="C781" s="36">
        <v>5.024</v>
      </c>
      <c r="D781" s="36">
        <v>2.2000000000000001E-3</v>
      </c>
      <c r="E781" s="36">
        <v>21.926606</v>
      </c>
      <c r="F781" s="36">
        <v>133.6</v>
      </c>
      <c r="G781" s="36">
        <v>222.2</v>
      </c>
      <c r="H781" s="36">
        <v>0</v>
      </c>
      <c r="J781" s="36">
        <v>13.87</v>
      </c>
      <c r="K781" s="36">
        <v>0.96079999999999999</v>
      </c>
      <c r="L781" s="36">
        <v>4.827</v>
      </c>
      <c r="M781" s="36">
        <v>2.0999999999999999E-3</v>
      </c>
      <c r="N781" s="36">
        <v>128.37440000000001</v>
      </c>
      <c r="O781" s="36">
        <v>213.47659999999999</v>
      </c>
      <c r="P781" s="36">
        <v>341.9</v>
      </c>
      <c r="Q781" s="36">
        <v>111.9648</v>
      </c>
      <c r="R781" s="36">
        <v>186.18879999999999</v>
      </c>
      <c r="S781" s="36">
        <v>298.2</v>
      </c>
      <c r="T781" s="36">
        <v>0</v>
      </c>
      <c r="W781" s="36">
        <v>0</v>
      </c>
      <c r="X781" s="36">
        <v>13.325900000000001</v>
      </c>
      <c r="Y781" s="36">
        <v>12</v>
      </c>
      <c r="Z781" s="36">
        <v>855</v>
      </c>
      <c r="AA781" s="36">
        <v>871</v>
      </c>
      <c r="AB781" s="36">
        <v>801</v>
      </c>
      <c r="AC781" s="36">
        <v>81</v>
      </c>
      <c r="AD781" s="36">
        <v>20.72</v>
      </c>
      <c r="AE781" s="36">
        <v>0.48</v>
      </c>
      <c r="AF781" s="36">
        <v>970</v>
      </c>
      <c r="AG781" s="36">
        <v>-1</v>
      </c>
      <c r="AH781" s="36">
        <v>9</v>
      </c>
      <c r="AI781" s="36">
        <v>16</v>
      </c>
      <c r="AJ781" s="36">
        <v>191</v>
      </c>
      <c r="AK781" s="36">
        <v>186</v>
      </c>
      <c r="AL781" s="36">
        <v>6.6</v>
      </c>
      <c r="AM781" s="36">
        <v>194.3</v>
      </c>
      <c r="AN781" s="36" t="s">
        <v>155</v>
      </c>
      <c r="AO781" s="36">
        <v>2</v>
      </c>
      <c r="AP781" s="36">
        <v>0.79253472222222221</v>
      </c>
      <c r="AQ781" s="36">
        <v>47.159066000000003</v>
      </c>
      <c r="AR781" s="36">
        <v>-88.489265000000003</v>
      </c>
      <c r="AS781" s="36">
        <v>311.89999999999998</v>
      </c>
      <c r="AT781" s="36">
        <v>6.4</v>
      </c>
      <c r="AU781" s="36">
        <v>12</v>
      </c>
      <c r="AV781" s="36">
        <v>11</v>
      </c>
      <c r="AW781" s="36" t="s">
        <v>204</v>
      </c>
      <c r="AX781" s="36">
        <v>1.3405</v>
      </c>
      <c r="AY781" s="36">
        <v>2.1027999999999998</v>
      </c>
      <c r="AZ781" s="36">
        <v>2.8243</v>
      </c>
      <c r="BA781" s="36">
        <v>14.471</v>
      </c>
      <c r="BB781" s="36">
        <v>42.63</v>
      </c>
      <c r="BC781" s="36">
        <v>2.95</v>
      </c>
      <c r="BD781" s="36">
        <v>4.08</v>
      </c>
      <c r="BE781" s="36">
        <v>3208.4989999999998</v>
      </c>
      <c r="BF781" s="36">
        <v>0.89100000000000001</v>
      </c>
      <c r="BG781" s="36">
        <v>8.9359999999999999</v>
      </c>
      <c r="BH781" s="36">
        <v>14.86</v>
      </c>
      <c r="BI781" s="36">
        <v>23.795999999999999</v>
      </c>
      <c r="BJ781" s="36">
        <v>7.7939999999999996</v>
      </c>
      <c r="BK781" s="36">
        <v>12.96</v>
      </c>
      <c r="BL781" s="36">
        <v>20.754000000000001</v>
      </c>
      <c r="BM781" s="36">
        <v>0</v>
      </c>
      <c r="BQ781" s="36">
        <v>6440.5479999999998</v>
      </c>
      <c r="BR781" s="36">
        <v>5.6683999999999998E-2</v>
      </c>
      <c r="BS781" s="36">
        <v>0.24459400000000001</v>
      </c>
      <c r="BT781" s="36">
        <v>6.0000000000000001E-3</v>
      </c>
      <c r="BU781" s="36">
        <v>1.3645259999999999</v>
      </c>
      <c r="BV781" s="36">
        <v>4.9163394</v>
      </c>
    </row>
    <row r="782" spans="1:74" s="36" customFormat="1" x14ac:dyDescent="0.25">
      <c r="A782" s="36">
        <v>41705</v>
      </c>
      <c r="B782" s="36">
        <v>9.6874999999999999E-4</v>
      </c>
      <c r="C782" s="36">
        <v>4.43</v>
      </c>
      <c r="D782" s="36">
        <v>3.0999999999999999E-3</v>
      </c>
      <c r="E782" s="36">
        <v>30.798669</v>
      </c>
      <c r="F782" s="36">
        <v>119.9</v>
      </c>
      <c r="G782" s="36">
        <v>202.6</v>
      </c>
      <c r="H782" s="36">
        <v>30</v>
      </c>
      <c r="J782" s="36">
        <v>12.99</v>
      </c>
      <c r="K782" s="36">
        <v>0.9657</v>
      </c>
      <c r="L782" s="36">
        <v>4.2775999999999996</v>
      </c>
      <c r="M782" s="36">
        <v>3.0000000000000001E-3</v>
      </c>
      <c r="N782" s="36">
        <v>115.8248</v>
      </c>
      <c r="O782" s="36">
        <v>195.6798</v>
      </c>
      <c r="P782" s="36">
        <v>311.5</v>
      </c>
      <c r="Q782" s="36">
        <v>101.0194</v>
      </c>
      <c r="R782" s="36">
        <v>170.66679999999999</v>
      </c>
      <c r="S782" s="36">
        <v>271.7</v>
      </c>
      <c r="T782" s="36">
        <v>30</v>
      </c>
      <c r="W782" s="36">
        <v>0</v>
      </c>
      <c r="X782" s="36">
        <v>12.546200000000001</v>
      </c>
      <c r="Y782" s="36">
        <v>12.1</v>
      </c>
      <c r="Z782" s="36">
        <v>854</v>
      </c>
      <c r="AA782" s="36">
        <v>871</v>
      </c>
      <c r="AB782" s="36">
        <v>800</v>
      </c>
      <c r="AC782" s="36">
        <v>81</v>
      </c>
      <c r="AD782" s="36">
        <v>20.72</v>
      </c>
      <c r="AE782" s="36">
        <v>0.48</v>
      </c>
      <c r="AF782" s="36">
        <v>970</v>
      </c>
      <c r="AG782" s="36">
        <v>-1</v>
      </c>
      <c r="AH782" s="36">
        <v>9</v>
      </c>
      <c r="AI782" s="36">
        <v>16</v>
      </c>
      <c r="AJ782" s="36">
        <v>191</v>
      </c>
      <c r="AK782" s="36">
        <v>186</v>
      </c>
      <c r="AL782" s="36">
        <v>6.6</v>
      </c>
      <c r="AM782" s="36">
        <v>194.7</v>
      </c>
      <c r="AN782" s="36" t="s">
        <v>155</v>
      </c>
      <c r="AO782" s="36">
        <v>2</v>
      </c>
      <c r="AP782" s="36">
        <v>0.79254629629629625</v>
      </c>
      <c r="AQ782" s="36">
        <v>47.159103000000002</v>
      </c>
      <c r="AR782" s="36">
        <v>-88.489228999999995</v>
      </c>
      <c r="AS782" s="36">
        <v>312.10000000000002</v>
      </c>
      <c r="AT782" s="36">
        <v>7.4</v>
      </c>
      <c r="AU782" s="36">
        <v>12</v>
      </c>
      <c r="AV782" s="36">
        <v>11</v>
      </c>
      <c r="AW782" s="36" t="s">
        <v>204</v>
      </c>
      <c r="AX782" s="36">
        <v>1.7433000000000001</v>
      </c>
      <c r="AY782" s="36">
        <v>1.0081</v>
      </c>
      <c r="AZ782" s="36">
        <v>3.0594999999999999</v>
      </c>
      <c r="BA782" s="36">
        <v>14.471</v>
      </c>
      <c r="BB782" s="36">
        <v>48.18</v>
      </c>
      <c r="BC782" s="36">
        <v>3.33</v>
      </c>
      <c r="BD782" s="36">
        <v>3.5539999999999998</v>
      </c>
      <c r="BE782" s="36">
        <v>3208.819</v>
      </c>
      <c r="BF782" s="36">
        <v>1.42</v>
      </c>
      <c r="BG782" s="36">
        <v>9.0990000000000002</v>
      </c>
      <c r="BH782" s="36">
        <v>15.372</v>
      </c>
      <c r="BI782" s="36">
        <v>24.471</v>
      </c>
      <c r="BJ782" s="36">
        <v>7.9359999999999999</v>
      </c>
      <c r="BK782" s="36">
        <v>13.407</v>
      </c>
      <c r="BL782" s="36">
        <v>21.343</v>
      </c>
      <c r="BM782" s="36">
        <v>0.70679999999999998</v>
      </c>
      <c r="BQ782" s="36">
        <v>6843.1850000000004</v>
      </c>
      <c r="BR782" s="36">
        <v>6.2188E-2</v>
      </c>
      <c r="BS782" s="36">
        <v>0.24399999999999999</v>
      </c>
      <c r="BT782" s="36">
        <v>6.0000000000000001E-3</v>
      </c>
      <c r="BU782" s="36">
        <v>1.4970209999999999</v>
      </c>
      <c r="BV782" s="36">
        <v>4.9043999999999999</v>
      </c>
    </row>
    <row r="783" spans="1:74" s="36" customFormat="1" x14ac:dyDescent="0.25">
      <c r="A783" s="36">
        <v>41705</v>
      </c>
      <c r="B783" s="36">
        <v>9.80324074074074E-4</v>
      </c>
      <c r="C783" s="36">
        <v>4.26</v>
      </c>
      <c r="D783" s="36">
        <v>5.5999999999999999E-3</v>
      </c>
      <c r="E783" s="36">
        <v>55.757072000000001</v>
      </c>
      <c r="F783" s="36">
        <v>97.4</v>
      </c>
      <c r="G783" s="36">
        <v>184.2</v>
      </c>
      <c r="H783" s="36">
        <v>7.6</v>
      </c>
      <c r="J783" s="36">
        <v>13.02</v>
      </c>
      <c r="K783" s="36">
        <v>0.96709999999999996</v>
      </c>
      <c r="L783" s="36">
        <v>4.1197999999999997</v>
      </c>
      <c r="M783" s="36">
        <v>5.4000000000000003E-3</v>
      </c>
      <c r="N783" s="36">
        <v>94.156599999999997</v>
      </c>
      <c r="O783" s="36">
        <v>178.11420000000001</v>
      </c>
      <c r="P783" s="36">
        <v>272.3</v>
      </c>
      <c r="Q783" s="36">
        <v>82.120900000000006</v>
      </c>
      <c r="R783" s="36">
        <v>155.3466</v>
      </c>
      <c r="S783" s="36">
        <v>237.5</v>
      </c>
      <c r="T783" s="36">
        <v>7.5595999999999997</v>
      </c>
      <c r="W783" s="36">
        <v>0</v>
      </c>
      <c r="X783" s="36">
        <v>12.588200000000001</v>
      </c>
      <c r="Y783" s="36">
        <v>12.1</v>
      </c>
      <c r="Z783" s="36">
        <v>853</v>
      </c>
      <c r="AA783" s="36">
        <v>871</v>
      </c>
      <c r="AB783" s="36">
        <v>799</v>
      </c>
      <c r="AC783" s="36">
        <v>81</v>
      </c>
      <c r="AD783" s="36">
        <v>20.72</v>
      </c>
      <c r="AE783" s="36">
        <v>0.48</v>
      </c>
      <c r="AF783" s="36">
        <v>970</v>
      </c>
      <c r="AG783" s="36">
        <v>-1</v>
      </c>
      <c r="AH783" s="36">
        <v>9</v>
      </c>
      <c r="AI783" s="36">
        <v>16</v>
      </c>
      <c r="AJ783" s="36">
        <v>191</v>
      </c>
      <c r="AK783" s="36">
        <v>185.3</v>
      </c>
      <c r="AL783" s="36">
        <v>6.6</v>
      </c>
      <c r="AM783" s="36">
        <v>195</v>
      </c>
      <c r="AN783" s="36" t="s">
        <v>155</v>
      </c>
      <c r="AO783" s="36">
        <v>2</v>
      </c>
      <c r="AP783" s="36">
        <v>0.7925578703703704</v>
      </c>
      <c r="AQ783" s="36">
        <v>47.159143999999998</v>
      </c>
      <c r="AR783" s="36">
        <v>-88.489260999999999</v>
      </c>
      <c r="AS783" s="36">
        <v>312.10000000000002</v>
      </c>
      <c r="AT783" s="36">
        <v>11.5</v>
      </c>
      <c r="AU783" s="36">
        <v>12</v>
      </c>
      <c r="AV783" s="36">
        <v>11</v>
      </c>
      <c r="AW783" s="36" t="s">
        <v>204</v>
      </c>
      <c r="AX783" s="36">
        <v>1.1000000000000001</v>
      </c>
      <c r="AY783" s="36">
        <v>1.1162000000000001</v>
      </c>
      <c r="AZ783" s="36">
        <v>2.6080999999999999</v>
      </c>
      <c r="BA783" s="36">
        <v>14.471</v>
      </c>
      <c r="BB783" s="36">
        <v>50.06</v>
      </c>
      <c r="BC783" s="36">
        <v>3.46</v>
      </c>
      <c r="BD783" s="36">
        <v>3.4020000000000001</v>
      </c>
      <c r="BE783" s="36">
        <v>3209.6619999999998</v>
      </c>
      <c r="BF783" s="36">
        <v>2.6739999999999999</v>
      </c>
      <c r="BG783" s="36">
        <v>7.6820000000000004</v>
      </c>
      <c r="BH783" s="36">
        <v>14.532</v>
      </c>
      <c r="BI783" s="36">
        <v>22.213999999999999</v>
      </c>
      <c r="BJ783" s="36">
        <v>6.7</v>
      </c>
      <c r="BK783" s="36">
        <v>12.673999999999999</v>
      </c>
      <c r="BL783" s="36">
        <v>19.373999999999999</v>
      </c>
      <c r="BM783" s="36">
        <v>0.185</v>
      </c>
      <c r="BQ783" s="36">
        <v>7130.8490000000002</v>
      </c>
      <c r="BR783" s="36">
        <v>6.0999999999999999E-2</v>
      </c>
      <c r="BS783" s="36">
        <v>0.244702</v>
      </c>
      <c r="BT783" s="36">
        <v>6.7019999999999996E-3</v>
      </c>
      <c r="BU783" s="36">
        <v>1.468423</v>
      </c>
      <c r="BV783" s="36">
        <v>4.9185102000000001</v>
      </c>
    </row>
    <row r="784" spans="1:74" s="36" customFormat="1" x14ac:dyDescent="0.25">
      <c r="A784" s="36">
        <v>41705</v>
      </c>
      <c r="B784" s="36">
        <v>9.9189814814814822E-4</v>
      </c>
      <c r="C784" s="36">
        <v>4.4740000000000002</v>
      </c>
      <c r="D784" s="36">
        <v>8.0999999999999996E-3</v>
      </c>
      <c r="E784" s="36">
        <v>80.75</v>
      </c>
      <c r="F784" s="36">
        <v>92.8</v>
      </c>
      <c r="G784" s="36">
        <v>179</v>
      </c>
      <c r="H784" s="36">
        <v>17.5</v>
      </c>
      <c r="J784" s="36">
        <v>13.52</v>
      </c>
      <c r="K784" s="36">
        <v>0.96530000000000005</v>
      </c>
      <c r="L784" s="36">
        <v>4.319</v>
      </c>
      <c r="M784" s="36">
        <v>7.7999999999999996E-3</v>
      </c>
      <c r="N784" s="36">
        <v>89.579599999999999</v>
      </c>
      <c r="O784" s="36">
        <v>172.7962</v>
      </c>
      <c r="P784" s="36">
        <v>262.39999999999998</v>
      </c>
      <c r="Q784" s="36">
        <v>78.129000000000005</v>
      </c>
      <c r="R784" s="36">
        <v>150.70830000000001</v>
      </c>
      <c r="S784" s="36">
        <v>228.8</v>
      </c>
      <c r="T784" s="36">
        <v>17.4621</v>
      </c>
      <c r="W784" s="36">
        <v>0</v>
      </c>
      <c r="X784" s="36">
        <v>13.0535</v>
      </c>
      <c r="Y784" s="36">
        <v>12.2</v>
      </c>
      <c r="Z784" s="36">
        <v>853</v>
      </c>
      <c r="AA784" s="36">
        <v>871</v>
      </c>
      <c r="AB784" s="36">
        <v>799</v>
      </c>
      <c r="AC784" s="36">
        <v>81</v>
      </c>
      <c r="AD784" s="36">
        <v>20.72</v>
      </c>
      <c r="AE784" s="36">
        <v>0.48</v>
      </c>
      <c r="AF784" s="36">
        <v>970</v>
      </c>
      <c r="AG784" s="36">
        <v>-1</v>
      </c>
      <c r="AH784" s="36">
        <v>9</v>
      </c>
      <c r="AI784" s="36">
        <v>16</v>
      </c>
      <c r="AJ784" s="36">
        <v>191</v>
      </c>
      <c r="AK784" s="36">
        <v>185.7</v>
      </c>
      <c r="AL784" s="36">
        <v>6.7</v>
      </c>
      <c r="AM784" s="36">
        <v>195</v>
      </c>
      <c r="AN784" s="36" t="s">
        <v>155</v>
      </c>
      <c r="AO784" s="36">
        <v>2</v>
      </c>
      <c r="AP784" s="36">
        <v>0.79256944444444455</v>
      </c>
      <c r="AQ784" s="36">
        <v>47.159168999999999</v>
      </c>
      <c r="AR784" s="36">
        <v>-88.489338000000004</v>
      </c>
      <c r="AS784" s="36">
        <v>312.39999999999998</v>
      </c>
      <c r="AT784" s="36">
        <v>12.5</v>
      </c>
      <c r="AU784" s="36">
        <v>12</v>
      </c>
      <c r="AV784" s="36">
        <v>11</v>
      </c>
      <c r="AW784" s="36" t="s">
        <v>204</v>
      </c>
      <c r="AX784" s="36">
        <v>1.1081000000000001</v>
      </c>
      <c r="AY784" s="36">
        <v>1.3081</v>
      </c>
      <c r="AZ784" s="36">
        <v>2.6838000000000002</v>
      </c>
      <c r="BA784" s="36">
        <v>14.471</v>
      </c>
      <c r="BB784" s="36">
        <v>47.67</v>
      </c>
      <c r="BC784" s="36">
        <v>3.29</v>
      </c>
      <c r="BD784" s="36">
        <v>3.59</v>
      </c>
      <c r="BE784" s="36">
        <v>3205.904</v>
      </c>
      <c r="BF784" s="36">
        <v>3.6829999999999998</v>
      </c>
      <c r="BG784" s="36">
        <v>6.9630000000000001</v>
      </c>
      <c r="BH784" s="36">
        <v>13.432</v>
      </c>
      <c r="BI784" s="36">
        <v>20.395</v>
      </c>
      <c r="BJ784" s="36">
        <v>6.0730000000000004</v>
      </c>
      <c r="BK784" s="36">
        <v>11.715</v>
      </c>
      <c r="BL784" s="36">
        <v>17.788</v>
      </c>
      <c r="BM784" s="36">
        <v>0.40710000000000002</v>
      </c>
      <c r="BQ784" s="36">
        <v>7045.13</v>
      </c>
      <c r="BR784" s="36">
        <v>5.8892E-2</v>
      </c>
      <c r="BS784" s="36">
        <v>0.247811</v>
      </c>
      <c r="BT784" s="36">
        <v>6.2969999999999996E-3</v>
      </c>
      <c r="BU784" s="36">
        <v>1.417675</v>
      </c>
      <c r="BV784" s="36">
        <v>4.9810011000000003</v>
      </c>
    </row>
    <row r="785" spans="1:74" s="36" customFormat="1" x14ac:dyDescent="0.25">
      <c r="A785" s="36">
        <v>41705</v>
      </c>
      <c r="B785" s="36">
        <v>1.0034722222222222E-3</v>
      </c>
      <c r="C785" s="36">
        <v>4.5270000000000001</v>
      </c>
      <c r="D785" s="36">
        <v>6.3E-3</v>
      </c>
      <c r="E785" s="36">
        <v>63.372781000000003</v>
      </c>
      <c r="F785" s="36">
        <v>92.7</v>
      </c>
      <c r="G785" s="36">
        <v>183.7</v>
      </c>
      <c r="H785" s="36">
        <v>10.9</v>
      </c>
      <c r="J785" s="36">
        <v>13.86</v>
      </c>
      <c r="K785" s="36">
        <v>0.96489999999999998</v>
      </c>
      <c r="L785" s="36">
        <v>4.3677999999999999</v>
      </c>
      <c r="M785" s="36">
        <v>6.1000000000000004E-3</v>
      </c>
      <c r="N785" s="36">
        <v>89.455100000000002</v>
      </c>
      <c r="O785" s="36">
        <v>177.27440000000001</v>
      </c>
      <c r="P785" s="36">
        <v>266.7</v>
      </c>
      <c r="Q785" s="36">
        <v>78.020399999999995</v>
      </c>
      <c r="R785" s="36">
        <v>154.61410000000001</v>
      </c>
      <c r="S785" s="36">
        <v>232.6</v>
      </c>
      <c r="T785" s="36">
        <v>10.9293</v>
      </c>
      <c r="W785" s="36">
        <v>0</v>
      </c>
      <c r="X785" s="36">
        <v>13.3749</v>
      </c>
      <c r="Y785" s="36">
        <v>12.1</v>
      </c>
      <c r="Z785" s="36">
        <v>854</v>
      </c>
      <c r="AA785" s="36">
        <v>870</v>
      </c>
      <c r="AB785" s="36">
        <v>800</v>
      </c>
      <c r="AC785" s="36">
        <v>81</v>
      </c>
      <c r="AD785" s="36">
        <v>20.72</v>
      </c>
      <c r="AE785" s="36">
        <v>0.48</v>
      </c>
      <c r="AF785" s="36">
        <v>970</v>
      </c>
      <c r="AG785" s="36">
        <v>-1</v>
      </c>
      <c r="AH785" s="36">
        <v>9</v>
      </c>
      <c r="AI785" s="36">
        <v>16</v>
      </c>
      <c r="AJ785" s="36">
        <v>191</v>
      </c>
      <c r="AK785" s="36">
        <v>186</v>
      </c>
      <c r="AL785" s="36">
        <v>6.7</v>
      </c>
      <c r="AM785" s="36">
        <v>195</v>
      </c>
      <c r="AN785" s="36" t="s">
        <v>155</v>
      </c>
      <c r="AO785" s="36">
        <v>2</v>
      </c>
      <c r="AP785" s="36">
        <v>0.79258101851851848</v>
      </c>
      <c r="AQ785" s="36">
        <v>47.159196000000001</v>
      </c>
      <c r="AR785" s="36">
        <v>-88.489405000000005</v>
      </c>
      <c r="AS785" s="36">
        <v>312.39999999999998</v>
      </c>
      <c r="AT785" s="36">
        <v>12.7</v>
      </c>
      <c r="AU785" s="36">
        <v>12</v>
      </c>
      <c r="AV785" s="36">
        <v>11</v>
      </c>
      <c r="AW785" s="36" t="s">
        <v>204</v>
      </c>
      <c r="AX785" s="36">
        <v>1.2</v>
      </c>
      <c r="AY785" s="36">
        <v>1.4080999999999999</v>
      </c>
      <c r="AZ785" s="36">
        <v>2.5</v>
      </c>
      <c r="BA785" s="36">
        <v>14.471</v>
      </c>
      <c r="BB785" s="36">
        <v>47.16</v>
      </c>
      <c r="BC785" s="36">
        <v>3.26</v>
      </c>
      <c r="BD785" s="36">
        <v>3.6349999999999998</v>
      </c>
      <c r="BE785" s="36">
        <v>3207.377</v>
      </c>
      <c r="BF785" s="36">
        <v>2.8580000000000001</v>
      </c>
      <c r="BG785" s="36">
        <v>6.8789999999999996</v>
      </c>
      <c r="BH785" s="36">
        <v>13.632</v>
      </c>
      <c r="BI785" s="36">
        <v>20.510999999999999</v>
      </c>
      <c r="BJ785" s="36">
        <v>6</v>
      </c>
      <c r="BK785" s="36">
        <v>11.89</v>
      </c>
      <c r="BL785" s="36">
        <v>17.888999999999999</v>
      </c>
      <c r="BM785" s="36">
        <v>0.25209999999999999</v>
      </c>
      <c r="BQ785" s="36">
        <v>7141.3050000000003</v>
      </c>
      <c r="BR785" s="36">
        <v>7.4871999999999994E-2</v>
      </c>
      <c r="BS785" s="36">
        <v>0.24829699999999999</v>
      </c>
      <c r="BT785" s="36">
        <v>6.7029999999999998E-3</v>
      </c>
      <c r="BU785" s="36">
        <v>1.8023560000000001</v>
      </c>
      <c r="BV785" s="36">
        <v>4.9907697000000004</v>
      </c>
    </row>
    <row r="786" spans="1:74" s="36" customFormat="1" x14ac:dyDescent="0.25">
      <c r="A786" s="36">
        <v>41705</v>
      </c>
      <c r="B786" s="36">
        <v>1.0150462962962962E-3</v>
      </c>
      <c r="C786" s="36">
        <v>3.4809999999999999</v>
      </c>
      <c r="D786" s="36">
        <v>5.7999999999999996E-3</v>
      </c>
      <c r="E786" s="36">
        <v>58.364832</v>
      </c>
      <c r="F786" s="36">
        <v>93.4</v>
      </c>
      <c r="G786" s="36">
        <v>178.3</v>
      </c>
      <c r="H786" s="36">
        <v>0</v>
      </c>
      <c r="J786" s="36">
        <v>13.9</v>
      </c>
      <c r="K786" s="36">
        <v>0.97370000000000001</v>
      </c>
      <c r="L786" s="36">
        <v>3.3895</v>
      </c>
      <c r="M786" s="36">
        <v>5.7000000000000002E-3</v>
      </c>
      <c r="N786" s="36">
        <v>90.916899999999998</v>
      </c>
      <c r="O786" s="36">
        <v>173.63419999999999</v>
      </c>
      <c r="P786" s="36">
        <v>264.60000000000002</v>
      </c>
      <c r="Q786" s="36">
        <v>79.295400000000001</v>
      </c>
      <c r="R786" s="36">
        <v>151.4392</v>
      </c>
      <c r="S786" s="36">
        <v>230.7</v>
      </c>
      <c r="T786" s="36">
        <v>0</v>
      </c>
      <c r="W786" s="36">
        <v>0</v>
      </c>
      <c r="X786" s="36">
        <v>13.5344</v>
      </c>
      <c r="Y786" s="36">
        <v>12.1</v>
      </c>
      <c r="Z786" s="36">
        <v>854</v>
      </c>
      <c r="AA786" s="36">
        <v>870</v>
      </c>
      <c r="AB786" s="36">
        <v>800</v>
      </c>
      <c r="AC786" s="36">
        <v>81</v>
      </c>
      <c r="AD786" s="36">
        <v>20.72</v>
      </c>
      <c r="AE786" s="36">
        <v>0.48</v>
      </c>
      <c r="AF786" s="36">
        <v>970</v>
      </c>
      <c r="AG786" s="36">
        <v>-1</v>
      </c>
      <c r="AH786" s="36">
        <v>9</v>
      </c>
      <c r="AI786" s="36">
        <v>16</v>
      </c>
      <c r="AJ786" s="36">
        <v>191</v>
      </c>
      <c r="AK786" s="36">
        <v>186</v>
      </c>
      <c r="AL786" s="36">
        <v>6.7</v>
      </c>
      <c r="AM786" s="36">
        <v>194.8</v>
      </c>
      <c r="AN786" s="36" t="s">
        <v>155</v>
      </c>
      <c r="AO786" s="36">
        <v>2</v>
      </c>
      <c r="AP786" s="36">
        <v>0.79259259259259263</v>
      </c>
      <c r="AQ786" s="36">
        <v>47.159233</v>
      </c>
      <c r="AR786" s="36">
        <v>-88.489464999999996</v>
      </c>
      <c r="AS786" s="36">
        <v>312.39999999999998</v>
      </c>
      <c r="AT786" s="36">
        <v>13.3</v>
      </c>
      <c r="AU786" s="36">
        <v>12</v>
      </c>
      <c r="AV786" s="36">
        <v>11</v>
      </c>
      <c r="AW786" s="36" t="s">
        <v>204</v>
      </c>
      <c r="AX786" s="36">
        <v>1.2081</v>
      </c>
      <c r="AY786" s="36">
        <v>1.5081</v>
      </c>
      <c r="AZ786" s="36">
        <v>2.5162</v>
      </c>
      <c r="BA786" s="36">
        <v>14.471</v>
      </c>
      <c r="BB786" s="36">
        <v>61.04</v>
      </c>
      <c r="BC786" s="36">
        <v>4.22</v>
      </c>
      <c r="BD786" s="36">
        <v>2.7010000000000001</v>
      </c>
      <c r="BE786" s="36">
        <v>3215.8150000000001</v>
      </c>
      <c r="BF786" s="36">
        <v>3.4319999999999999</v>
      </c>
      <c r="BG786" s="36">
        <v>9.0329999999999995</v>
      </c>
      <c r="BH786" s="36">
        <v>17.251999999999999</v>
      </c>
      <c r="BI786" s="36">
        <v>26.285</v>
      </c>
      <c r="BJ786" s="36">
        <v>7.8789999999999996</v>
      </c>
      <c r="BK786" s="36">
        <v>15.045999999999999</v>
      </c>
      <c r="BL786" s="36">
        <v>22.925000000000001</v>
      </c>
      <c r="BM786" s="36">
        <v>0</v>
      </c>
      <c r="BQ786" s="36">
        <v>9336.7980000000007</v>
      </c>
      <c r="BR786" s="36">
        <v>8.4109000000000003E-2</v>
      </c>
      <c r="BS786" s="36">
        <v>0.24518799999999999</v>
      </c>
      <c r="BT786" s="36">
        <v>6.2969999999999996E-3</v>
      </c>
      <c r="BU786" s="36">
        <v>2.0247139999999999</v>
      </c>
      <c r="BV786" s="36">
        <v>4.9282788000000002</v>
      </c>
    </row>
    <row r="787" spans="1:74" s="36" customFormat="1" x14ac:dyDescent="0.25">
      <c r="A787" s="36">
        <v>41705</v>
      </c>
      <c r="B787" s="36">
        <v>1.0266203703703702E-3</v>
      </c>
      <c r="C787" s="36">
        <v>4.1550000000000002</v>
      </c>
      <c r="D787" s="36">
        <v>8.3999999999999995E-3</v>
      </c>
      <c r="E787" s="36">
        <v>84.172297</v>
      </c>
      <c r="F787" s="36">
        <v>85</v>
      </c>
      <c r="G787" s="36">
        <v>162.80000000000001</v>
      </c>
      <c r="H787" s="36">
        <v>28.8</v>
      </c>
      <c r="J787" s="36">
        <v>13.9</v>
      </c>
      <c r="K787" s="36">
        <v>0.96799999999999997</v>
      </c>
      <c r="L787" s="36">
        <v>4.0223000000000004</v>
      </c>
      <c r="M787" s="36">
        <v>8.0999999999999996E-3</v>
      </c>
      <c r="N787" s="36">
        <v>82.302199999999999</v>
      </c>
      <c r="O787" s="36">
        <v>157.56450000000001</v>
      </c>
      <c r="P787" s="36">
        <v>239.9</v>
      </c>
      <c r="Q787" s="36">
        <v>71.781800000000004</v>
      </c>
      <c r="R787" s="36">
        <v>137.4237</v>
      </c>
      <c r="S787" s="36">
        <v>209.2</v>
      </c>
      <c r="T787" s="36">
        <v>28.8081</v>
      </c>
      <c r="W787" s="36">
        <v>0</v>
      </c>
      <c r="X787" s="36">
        <v>13.454800000000001</v>
      </c>
      <c r="Y787" s="36">
        <v>12.2</v>
      </c>
      <c r="Z787" s="36">
        <v>853</v>
      </c>
      <c r="AA787" s="36">
        <v>871</v>
      </c>
      <c r="AB787" s="36">
        <v>800</v>
      </c>
      <c r="AC787" s="36">
        <v>81</v>
      </c>
      <c r="AD787" s="36">
        <v>20.72</v>
      </c>
      <c r="AE787" s="36">
        <v>0.48</v>
      </c>
      <c r="AF787" s="36">
        <v>970</v>
      </c>
      <c r="AG787" s="36">
        <v>-1</v>
      </c>
      <c r="AH787" s="36">
        <v>9</v>
      </c>
      <c r="AI787" s="36">
        <v>16</v>
      </c>
      <c r="AJ787" s="36">
        <v>191</v>
      </c>
      <c r="AK787" s="36">
        <v>186</v>
      </c>
      <c r="AL787" s="36">
        <v>6.7</v>
      </c>
      <c r="AM787" s="36">
        <v>194.5</v>
      </c>
      <c r="AN787" s="36" t="s">
        <v>155</v>
      </c>
      <c r="AO787" s="36">
        <v>2</v>
      </c>
      <c r="AP787" s="36">
        <v>0.79260416666666667</v>
      </c>
      <c r="AQ787" s="36">
        <v>47.159272000000001</v>
      </c>
      <c r="AR787" s="36">
        <v>-88.489529000000005</v>
      </c>
      <c r="AS787" s="36">
        <v>312.39999999999998</v>
      </c>
      <c r="AT787" s="36">
        <v>14</v>
      </c>
      <c r="AU787" s="36">
        <v>12</v>
      </c>
      <c r="AV787" s="36">
        <v>11</v>
      </c>
      <c r="AW787" s="36" t="s">
        <v>204</v>
      </c>
      <c r="AX787" s="36">
        <v>1.3081</v>
      </c>
      <c r="AY787" s="36">
        <v>1.6162000000000001</v>
      </c>
      <c r="AZ787" s="36">
        <v>2.7081</v>
      </c>
      <c r="BA787" s="36">
        <v>14.471</v>
      </c>
      <c r="BB787" s="36">
        <v>51.23</v>
      </c>
      <c r="BC787" s="36">
        <v>3.54</v>
      </c>
      <c r="BD787" s="36">
        <v>3.3090000000000002</v>
      </c>
      <c r="BE787" s="36">
        <v>3206.38</v>
      </c>
      <c r="BF787" s="36">
        <v>4.1340000000000003</v>
      </c>
      <c r="BG787" s="36">
        <v>6.8710000000000004</v>
      </c>
      <c r="BH787" s="36">
        <v>13.153</v>
      </c>
      <c r="BI787" s="36">
        <v>20.024000000000001</v>
      </c>
      <c r="BJ787" s="36">
        <v>5.992</v>
      </c>
      <c r="BK787" s="36">
        <v>11.472</v>
      </c>
      <c r="BL787" s="36">
        <v>17.463999999999999</v>
      </c>
      <c r="BM787" s="36">
        <v>0.72119999999999995</v>
      </c>
      <c r="BQ787" s="36">
        <v>7798.6509999999998</v>
      </c>
      <c r="BR787" s="36">
        <v>7.5860999999999998E-2</v>
      </c>
      <c r="BS787" s="36">
        <v>0.24610899999999999</v>
      </c>
      <c r="BT787" s="36">
        <v>6.0000000000000001E-3</v>
      </c>
      <c r="BU787" s="36">
        <v>1.8261639999999999</v>
      </c>
      <c r="BV787" s="36">
        <v>4.9467908999999999</v>
      </c>
    </row>
    <row r="788" spans="1:74" s="36" customFormat="1" x14ac:dyDescent="0.25">
      <c r="A788" s="36">
        <v>41705</v>
      </c>
      <c r="B788" s="36">
        <v>1.0381944444444445E-3</v>
      </c>
      <c r="C788" s="36">
        <v>3.883</v>
      </c>
      <c r="D788" s="36">
        <v>5.8999999999999999E-3</v>
      </c>
      <c r="E788" s="36">
        <v>58.866064000000001</v>
      </c>
      <c r="F788" s="36">
        <v>77.7</v>
      </c>
      <c r="G788" s="36">
        <v>147.5</v>
      </c>
      <c r="H788" s="36">
        <v>10</v>
      </c>
      <c r="J788" s="36">
        <v>14.31</v>
      </c>
      <c r="K788" s="36">
        <v>0.97019999999999995</v>
      </c>
      <c r="L788" s="36">
        <v>3.7677</v>
      </c>
      <c r="M788" s="36">
        <v>5.7000000000000002E-3</v>
      </c>
      <c r="N788" s="36">
        <v>75.386099999999999</v>
      </c>
      <c r="O788" s="36">
        <v>143.0909</v>
      </c>
      <c r="P788" s="36">
        <v>218.5</v>
      </c>
      <c r="Q788" s="36">
        <v>65.749799999999993</v>
      </c>
      <c r="R788" s="36">
        <v>124.8002</v>
      </c>
      <c r="S788" s="36">
        <v>190.5</v>
      </c>
      <c r="T788" s="36">
        <v>10</v>
      </c>
      <c r="W788" s="36">
        <v>0</v>
      </c>
      <c r="X788" s="36">
        <v>13.885</v>
      </c>
      <c r="Y788" s="36">
        <v>12.1</v>
      </c>
      <c r="Z788" s="36">
        <v>854</v>
      </c>
      <c r="AA788" s="36">
        <v>870</v>
      </c>
      <c r="AB788" s="36">
        <v>801</v>
      </c>
      <c r="AC788" s="36">
        <v>81</v>
      </c>
      <c r="AD788" s="36">
        <v>20.72</v>
      </c>
      <c r="AE788" s="36">
        <v>0.48</v>
      </c>
      <c r="AF788" s="36">
        <v>970</v>
      </c>
      <c r="AG788" s="36">
        <v>-1</v>
      </c>
      <c r="AH788" s="36">
        <v>9</v>
      </c>
      <c r="AI788" s="36">
        <v>16</v>
      </c>
      <c r="AJ788" s="36">
        <v>191</v>
      </c>
      <c r="AK788" s="36">
        <v>186</v>
      </c>
      <c r="AL788" s="36">
        <v>6.6</v>
      </c>
      <c r="AM788" s="36">
        <v>194.1</v>
      </c>
      <c r="AN788" s="36" t="s">
        <v>155</v>
      </c>
      <c r="AO788" s="36">
        <v>2</v>
      </c>
      <c r="AP788" s="36">
        <v>0.7926157407407407</v>
      </c>
      <c r="AQ788" s="36">
        <v>47.159317999999999</v>
      </c>
      <c r="AR788" s="36">
        <v>-88.489599999999996</v>
      </c>
      <c r="AS788" s="36">
        <v>312.8</v>
      </c>
      <c r="AT788" s="36">
        <v>15.3</v>
      </c>
      <c r="AU788" s="36">
        <v>12</v>
      </c>
      <c r="AV788" s="36">
        <v>11</v>
      </c>
      <c r="AW788" s="36" t="s">
        <v>204</v>
      </c>
      <c r="AX788" s="36">
        <v>1.4486000000000001</v>
      </c>
      <c r="AY788" s="36">
        <v>1.8243</v>
      </c>
      <c r="AZ788" s="36">
        <v>2.8485999999999998</v>
      </c>
      <c r="BA788" s="36">
        <v>14.471</v>
      </c>
      <c r="BB788" s="36">
        <v>54.81</v>
      </c>
      <c r="BC788" s="36">
        <v>3.79</v>
      </c>
      <c r="BD788" s="36">
        <v>3.0680000000000001</v>
      </c>
      <c r="BE788" s="36">
        <v>3211.65</v>
      </c>
      <c r="BF788" s="36">
        <v>3.0990000000000002</v>
      </c>
      <c r="BG788" s="36">
        <v>6.7290000000000001</v>
      </c>
      <c r="BH788" s="36">
        <v>12.773</v>
      </c>
      <c r="BI788" s="36">
        <v>19.503</v>
      </c>
      <c r="BJ788" s="36">
        <v>5.8689999999999998</v>
      </c>
      <c r="BK788" s="36">
        <v>11.14</v>
      </c>
      <c r="BL788" s="36">
        <v>17.010000000000002</v>
      </c>
      <c r="BM788" s="36">
        <v>0.26769999999999999</v>
      </c>
      <c r="BQ788" s="36">
        <v>8605.8700000000008</v>
      </c>
      <c r="BR788" s="36">
        <v>6.8485000000000004E-2</v>
      </c>
      <c r="BS788" s="36">
        <v>0.24418799999999999</v>
      </c>
      <c r="BT788" s="36">
        <v>6.7029999999999998E-3</v>
      </c>
      <c r="BU788" s="36">
        <v>1.648606</v>
      </c>
      <c r="BV788" s="36">
        <v>4.9081788</v>
      </c>
    </row>
    <row r="789" spans="1:74" s="36" customFormat="1" x14ac:dyDescent="0.25">
      <c r="A789" s="36">
        <v>41705</v>
      </c>
      <c r="B789" s="36">
        <v>1.0497685185185187E-3</v>
      </c>
      <c r="C789" s="36">
        <v>3.3650000000000002</v>
      </c>
      <c r="D789" s="36">
        <v>3.3999999999999998E-3</v>
      </c>
      <c r="E789" s="36">
        <v>34.215282999999999</v>
      </c>
      <c r="F789" s="36">
        <v>76.099999999999994</v>
      </c>
      <c r="G789" s="36">
        <v>136</v>
      </c>
      <c r="H789" s="36">
        <v>28.7</v>
      </c>
      <c r="J789" s="36">
        <v>14.4</v>
      </c>
      <c r="K789" s="36">
        <v>0.97470000000000001</v>
      </c>
      <c r="L789" s="36">
        <v>3.2793999999999999</v>
      </c>
      <c r="M789" s="36">
        <v>3.3E-3</v>
      </c>
      <c r="N789" s="36">
        <v>74.219700000000003</v>
      </c>
      <c r="O789" s="36">
        <v>132.50989999999999</v>
      </c>
      <c r="P789" s="36">
        <v>206.7</v>
      </c>
      <c r="Q789" s="36">
        <v>64.732500000000002</v>
      </c>
      <c r="R789" s="36">
        <v>115.57170000000001</v>
      </c>
      <c r="S789" s="36">
        <v>180.3</v>
      </c>
      <c r="T789" s="36">
        <v>28.663</v>
      </c>
      <c r="W789" s="36">
        <v>0</v>
      </c>
      <c r="X789" s="36">
        <v>14.035</v>
      </c>
      <c r="Y789" s="36">
        <v>12.2</v>
      </c>
      <c r="Z789" s="36">
        <v>854</v>
      </c>
      <c r="AA789" s="36">
        <v>871</v>
      </c>
      <c r="AB789" s="36">
        <v>801</v>
      </c>
      <c r="AC789" s="36">
        <v>81</v>
      </c>
      <c r="AD789" s="36">
        <v>20.72</v>
      </c>
      <c r="AE789" s="36">
        <v>0.48</v>
      </c>
      <c r="AF789" s="36">
        <v>970</v>
      </c>
      <c r="AG789" s="36">
        <v>-1</v>
      </c>
      <c r="AH789" s="36">
        <v>9</v>
      </c>
      <c r="AI789" s="36">
        <v>16</v>
      </c>
      <c r="AJ789" s="36">
        <v>191</v>
      </c>
      <c r="AK789" s="36">
        <v>186</v>
      </c>
      <c r="AL789" s="36">
        <v>6.6</v>
      </c>
      <c r="AM789" s="36">
        <v>194</v>
      </c>
      <c r="AN789" s="36" t="s">
        <v>155</v>
      </c>
      <c r="AO789" s="36">
        <v>2</v>
      </c>
      <c r="AP789" s="36">
        <v>0.79262731481481474</v>
      </c>
      <c r="AQ789" s="36">
        <v>47.159357999999997</v>
      </c>
      <c r="AR789" s="36">
        <v>-88.489655999999997</v>
      </c>
      <c r="AS789" s="36">
        <v>312.60000000000002</v>
      </c>
      <c r="AT789" s="36">
        <v>14.5</v>
      </c>
      <c r="AU789" s="36">
        <v>12</v>
      </c>
      <c r="AV789" s="36">
        <v>11</v>
      </c>
      <c r="AW789" s="36" t="s">
        <v>204</v>
      </c>
      <c r="AX789" s="36">
        <v>1.9433</v>
      </c>
      <c r="AY789" s="36">
        <v>2.1080999999999999</v>
      </c>
      <c r="AZ789" s="36">
        <v>3.3757000000000001</v>
      </c>
      <c r="BA789" s="36">
        <v>14.471</v>
      </c>
      <c r="BB789" s="36">
        <v>63.1</v>
      </c>
      <c r="BC789" s="36">
        <v>4.3600000000000003</v>
      </c>
      <c r="BD789" s="36">
        <v>2.601</v>
      </c>
      <c r="BE789" s="36">
        <v>3216.4</v>
      </c>
      <c r="BF789" s="36">
        <v>2.0819999999999999</v>
      </c>
      <c r="BG789" s="36">
        <v>7.6230000000000002</v>
      </c>
      <c r="BH789" s="36">
        <v>13.61</v>
      </c>
      <c r="BI789" s="36">
        <v>21.233000000000001</v>
      </c>
      <c r="BJ789" s="36">
        <v>6.649</v>
      </c>
      <c r="BK789" s="36">
        <v>11.87</v>
      </c>
      <c r="BL789" s="36">
        <v>18.518999999999998</v>
      </c>
      <c r="BM789" s="36">
        <v>0.88290000000000002</v>
      </c>
      <c r="BQ789" s="36">
        <v>10008.84</v>
      </c>
      <c r="BR789" s="36">
        <v>4.8722000000000001E-2</v>
      </c>
      <c r="BS789" s="36">
        <v>0.24440600000000001</v>
      </c>
      <c r="BT789" s="36">
        <v>6.2969999999999996E-3</v>
      </c>
      <c r="BU789" s="36">
        <v>1.1728609999999999</v>
      </c>
      <c r="BV789" s="36">
        <v>4.9125605999999999</v>
      </c>
    </row>
    <row r="790" spans="1:74" s="36" customFormat="1" x14ac:dyDescent="0.25">
      <c r="A790" s="36">
        <v>41705</v>
      </c>
      <c r="B790" s="36">
        <v>1.0613425925925927E-3</v>
      </c>
      <c r="C790" s="36">
        <v>3.145</v>
      </c>
      <c r="D790" s="36">
        <v>6.4999999999999997E-3</v>
      </c>
      <c r="E790" s="36">
        <v>65.067682000000005</v>
      </c>
      <c r="F790" s="36">
        <v>67.400000000000006</v>
      </c>
      <c r="G790" s="36">
        <v>131.6</v>
      </c>
      <c r="H790" s="36">
        <v>22</v>
      </c>
      <c r="J790" s="36">
        <v>14.42</v>
      </c>
      <c r="K790" s="36">
        <v>0.97650000000000003</v>
      </c>
      <c r="L790" s="36">
        <v>3.0712999999999999</v>
      </c>
      <c r="M790" s="36">
        <v>6.4000000000000003E-3</v>
      </c>
      <c r="N790" s="36">
        <v>65.821899999999999</v>
      </c>
      <c r="O790" s="36">
        <v>128.49950000000001</v>
      </c>
      <c r="P790" s="36">
        <v>194.3</v>
      </c>
      <c r="Q790" s="36">
        <v>57.408099999999997</v>
      </c>
      <c r="R790" s="36">
        <v>112.07389999999999</v>
      </c>
      <c r="S790" s="36">
        <v>169.5</v>
      </c>
      <c r="T790" s="36">
        <v>22.0259</v>
      </c>
      <c r="W790" s="36">
        <v>0</v>
      </c>
      <c r="X790" s="36">
        <v>14.079499999999999</v>
      </c>
      <c r="Y790" s="36">
        <v>12.1</v>
      </c>
      <c r="Z790" s="36">
        <v>854</v>
      </c>
      <c r="AA790" s="36">
        <v>870</v>
      </c>
      <c r="AB790" s="36">
        <v>801</v>
      </c>
      <c r="AC790" s="36">
        <v>81</v>
      </c>
      <c r="AD790" s="36">
        <v>20.72</v>
      </c>
      <c r="AE790" s="36">
        <v>0.48</v>
      </c>
      <c r="AF790" s="36">
        <v>970</v>
      </c>
      <c r="AG790" s="36">
        <v>-1</v>
      </c>
      <c r="AH790" s="36">
        <v>9</v>
      </c>
      <c r="AI790" s="36">
        <v>16</v>
      </c>
      <c r="AJ790" s="36">
        <v>191</v>
      </c>
      <c r="AK790" s="36">
        <v>186</v>
      </c>
      <c r="AL790" s="36">
        <v>6.7</v>
      </c>
      <c r="AM790" s="36">
        <v>194</v>
      </c>
      <c r="AN790" s="36" t="s">
        <v>155</v>
      </c>
      <c r="AO790" s="36">
        <v>2</v>
      </c>
      <c r="AP790" s="36">
        <v>0.79263888888888889</v>
      </c>
      <c r="AQ790" s="36">
        <v>47.159396000000001</v>
      </c>
      <c r="AR790" s="36">
        <v>-88.489705999999998</v>
      </c>
      <c r="AS790" s="36">
        <v>312.89999999999998</v>
      </c>
      <c r="AT790" s="36">
        <v>13.7</v>
      </c>
      <c r="AU790" s="36">
        <v>12</v>
      </c>
      <c r="AV790" s="36">
        <v>9</v>
      </c>
      <c r="AW790" s="36" t="s">
        <v>208</v>
      </c>
      <c r="AX790" s="36">
        <v>1.3162</v>
      </c>
      <c r="AY790" s="36">
        <v>2.2000000000000002</v>
      </c>
      <c r="AZ790" s="36">
        <v>3.1080999999999999</v>
      </c>
      <c r="BA790" s="36">
        <v>14.471</v>
      </c>
      <c r="BB790" s="36">
        <v>67.38</v>
      </c>
      <c r="BC790" s="36">
        <v>4.66</v>
      </c>
      <c r="BD790" s="36">
        <v>2.4039999999999999</v>
      </c>
      <c r="BE790" s="36">
        <v>3216.1640000000002</v>
      </c>
      <c r="BF790" s="36">
        <v>4.2350000000000003</v>
      </c>
      <c r="BG790" s="36">
        <v>7.218</v>
      </c>
      <c r="BH790" s="36">
        <v>14.092000000000001</v>
      </c>
      <c r="BI790" s="36">
        <v>21.31</v>
      </c>
      <c r="BJ790" s="36">
        <v>6.2960000000000003</v>
      </c>
      <c r="BK790" s="36">
        <v>12.29</v>
      </c>
      <c r="BL790" s="36">
        <v>18.585999999999999</v>
      </c>
      <c r="BM790" s="36">
        <v>0.72440000000000004</v>
      </c>
      <c r="BQ790" s="36">
        <v>10720.307000000001</v>
      </c>
      <c r="BR790" s="36">
        <v>2.7643000000000001E-2</v>
      </c>
      <c r="BS790" s="36">
        <v>0.245</v>
      </c>
      <c r="BT790" s="36">
        <v>6.0000000000000001E-3</v>
      </c>
      <c r="BU790" s="36">
        <v>0.66543600000000003</v>
      </c>
      <c r="BV790" s="36">
        <v>4.9245000000000001</v>
      </c>
    </row>
    <row r="791" spans="1:74" s="36" customFormat="1" x14ac:dyDescent="0.25">
      <c r="A791" s="36">
        <v>41705</v>
      </c>
      <c r="B791" s="36">
        <v>1.0729166666666667E-3</v>
      </c>
      <c r="C791" s="36">
        <v>3.2989999999999999</v>
      </c>
      <c r="D791" s="36">
        <v>6.8999999999999999E-3</v>
      </c>
      <c r="E791" s="36">
        <v>69.367296999999994</v>
      </c>
      <c r="F791" s="36">
        <v>68</v>
      </c>
      <c r="G791" s="36">
        <v>147.4</v>
      </c>
      <c r="H791" s="36">
        <v>11.4</v>
      </c>
      <c r="J791" s="36">
        <v>14.82</v>
      </c>
      <c r="K791" s="36">
        <v>0.97529999999999994</v>
      </c>
      <c r="L791" s="36">
        <v>3.2172999999999998</v>
      </c>
      <c r="M791" s="36">
        <v>6.7999999999999996E-3</v>
      </c>
      <c r="N791" s="36">
        <v>66.332999999999998</v>
      </c>
      <c r="O791" s="36">
        <v>143.8006</v>
      </c>
      <c r="P791" s="36">
        <v>210.1</v>
      </c>
      <c r="Q791" s="36">
        <v>57.853999999999999</v>
      </c>
      <c r="R791" s="36">
        <v>125.4191</v>
      </c>
      <c r="S791" s="36">
        <v>183.3</v>
      </c>
      <c r="T791" s="36">
        <v>11.433999999999999</v>
      </c>
      <c r="W791" s="36">
        <v>0</v>
      </c>
      <c r="X791" s="36">
        <v>14.4489</v>
      </c>
      <c r="Y791" s="36">
        <v>12.1</v>
      </c>
      <c r="Z791" s="36">
        <v>854</v>
      </c>
      <c r="AA791" s="36">
        <v>870</v>
      </c>
      <c r="AB791" s="36">
        <v>800</v>
      </c>
      <c r="AC791" s="36">
        <v>81</v>
      </c>
      <c r="AD791" s="36">
        <v>20.72</v>
      </c>
      <c r="AE791" s="36">
        <v>0.48</v>
      </c>
      <c r="AF791" s="36">
        <v>970</v>
      </c>
      <c r="AG791" s="36">
        <v>-1</v>
      </c>
      <c r="AH791" s="36">
        <v>9.7029999999999994</v>
      </c>
      <c r="AI791" s="36">
        <v>16</v>
      </c>
      <c r="AJ791" s="36">
        <v>191</v>
      </c>
      <c r="AK791" s="36">
        <v>186</v>
      </c>
      <c r="AL791" s="36">
        <v>6.8</v>
      </c>
      <c r="AM791" s="36">
        <v>194</v>
      </c>
      <c r="AN791" s="36" t="s">
        <v>155</v>
      </c>
      <c r="AO791" s="36">
        <v>2</v>
      </c>
      <c r="AP791" s="36">
        <v>0.79265046296296304</v>
      </c>
      <c r="AQ791" s="36">
        <v>47.15943</v>
      </c>
      <c r="AR791" s="36">
        <v>-88.489752999999993</v>
      </c>
      <c r="AS791" s="36">
        <v>313.10000000000002</v>
      </c>
      <c r="AT791" s="36">
        <v>12.7</v>
      </c>
      <c r="AU791" s="36">
        <v>12</v>
      </c>
      <c r="AV791" s="36">
        <v>9</v>
      </c>
      <c r="AW791" s="36" t="s">
        <v>208</v>
      </c>
      <c r="AX791" s="36">
        <v>1.4757</v>
      </c>
      <c r="AY791" s="36">
        <v>2.2081</v>
      </c>
      <c r="AZ791" s="36">
        <v>3.1676000000000002</v>
      </c>
      <c r="BA791" s="36">
        <v>14.471</v>
      </c>
      <c r="BB791" s="36">
        <v>64.3</v>
      </c>
      <c r="BC791" s="36">
        <v>4.4400000000000004</v>
      </c>
      <c r="BD791" s="36">
        <v>2.5369999999999999</v>
      </c>
      <c r="BE791" s="36">
        <v>3215.3180000000002</v>
      </c>
      <c r="BF791" s="36">
        <v>4.3029999999999999</v>
      </c>
      <c r="BG791" s="36">
        <v>6.9420000000000002</v>
      </c>
      <c r="BH791" s="36">
        <v>15.05</v>
      </c>
      <c r="BI791" s="36">
        <v>21.992000000000001</v>
      </c>
      <c r="BJ791" s="36">
        <v>6.0549999999999997</v>
      </c>
      <c r="BK791" s="36">
        <v>13.125999999999999</v>
      </c>
      <c r="BL791" s="36">
        <v>19.181000000000001</v>
      </c>
      <c r="BM791" s="36">
        <v>0.3589</v>
      </c>
      <c r="BQ791" s="36">
        <v>10499.378000000001</v>
      </c>
      <c r="BR791" s="36">
        <v>1.4267E-2</v>
      </c>
      <c r="BS791" s="36">
        <v>0.245</v>
      </c>
      <c r="BT791" s="36">
        <v>6.0000000000000001E-3</v>
      </c>
      <c r="BU791" s="36">
        <v>0.343443</v>
      </c>
      <c r="BV791" s="36">
        <v>4.9245000000000001</v>
      </c>
    </row>
    <row r="792" spans="1:74" s="36" customFormat="1" x14ac:dyDescent="0.25">
      <c r="A792" s="36">
        <v>41705</v>
      </c>
      <c r="B792" s="36">
        <v>1.0844907407407407E-3</v>
      </c>
      <c r="C792" s="36">
        <v>3.427</v>
      </c>
      <c r="D792" s="36">
        <v>5.5999999999999999E-3</v>
      </c>
      <c r="E792" s="36">
        <v>56.334186000000003</v>
      </c>
      <c r="F792" s="36">
        <v>70.3</v>
      </c>
      <c r="G792" s="36">
        <v>157.69999999999999</v>
      </c>
      <c r="H792" s="36">
        <v>20</v>
      </c>
      <c r="J792" s="36">
        <v>15.2</v>
      </c>
      <c r="K792" s="36">
        <v>0.97419999999999995</v>
      </c>
      <c r="L792" s="36">
        <v>3.3384999999999998</v>
      </c>
      <c r="M792" s="36">
        <v>5.4999999999999997E-3</v>
      </c>
      <c r="N792" s="36">
        <v>68.489599999999996</v>
      </c>
      <c r="O792" s="36">
        <v>153.63460000000001</v>
      </c>
      <c r="P792" s="36">
        <v>222.1</v>
      </c>
      <c r="Q792" s="36">
        <v>59.734900000000003</v>
      </c>
      <c r="R792" s="36">
        <v>133.99610000000001</v>
      </c>
      <c r="S792" s="36">
        <v>193.7</v>
      </c>
      <c r="T792" s="36">
        <v>20</v>
      </c>
      <c r="W792" s="36">
        <v>0</v>
      </c>
      <c r="X792" s="36">
        <v>14.808199999999999</v>
      </c>
      <c r="Y792" s="36">
        <v>12.2</v>
      </c>
      <c r="Z792" s="36">
        <v>853</v>
      </c>
      <c r="AA792" s="36">
        <v>870</v>
      </c>
      <c r="AB792" s="36">
        <v>800</v>
      </c>
      <c r="AC792" s="36">
        <v>81</v>
      </c>
      <c r="AD792" s="36">
        <v>20.72</v>
      </c>
      <c r="AE792" s="36">
        <v>0.48</v>
      </c>
      <c r="AF792" s="36">
        <v>970</v>
      </c>
      <c r="AG792" s="36">
        <v>-1</v>
      </c>
      <c r="AH792" s="36">
        <v>10</v>
      </c>
      <c r="AI792" s="36">
        <v>16</v>
      </c>
      <c r="AJ792" s="36">
        <v>191</v>
      </c>
      <c r="AK792" s="36">
        <v>186</v>
      </c>
      <c r="AL792" s="36">
        <v>6.9</v>
      </c>
      <c r="AM792" s="36">
        <v>194.3</v>
      </c>
      <c r="AN792" s="36" t="s">
        <v>155</v>
      </c>
      <c r="AO792" s="36">
        <v>2</v>
      </c>
      <c r="AP792" s="36">
        <v>0.79266203703703697</v>
      </c>
      <c r="AQ792" s="36">
        <v>47.159455000000001</v>
      </c>
      <c r="AR792" s="36">
        <v>-88.489788000000004</v>
      </c>
      <c r="AS792" s="36">
        <v>313.10000000000002</v>
      </c>
      <c r="AT792" s="36">
        <v>10.7</v>
      </c>
      <c r="AU792" s="36">
        <v>12</v>
      </c>
      <c r="AV792" s="36">
        <v>9</v>
      </c>
      <c r="AW792" s="36" t="s">
        <v>208</v>
      </c>
      <c r="AX792" s="36">
        <v>1.2</v>
      </c>
      <c r="AY792" s="36">
        <v>2.2999999999999998</v>
      </c>
      <c r="AZ792" s="36">
        <v>2.8</v>
      </c>
      <c r="BA792" s="36">
        <v>14.471</v>
      </c>
      <c r="BB792" s="36">
        <v>61.95</v>
      </c>
      <c r="BC792" s="36">
        <v>4.28</v>
      </c>
      <c r="BD792" s="36">
        <v>2.6459999999999999</v>
      </c>
      <c r="BE792" s="36">
        <v>3214.5590000000002</v>
      </c>
      <c r="BF792" s="36">
        <v>3.363</v>
      </c>
      <c r="BG792" s="36">
        <v>6.9059999999999997</v>
      </c>
      <c r="BH792" s="36">
        <v>15.492000000000001</v>
      </c>
      <c r="BI792" s="36">
        <v>22.398</v>
      </c>
      <c r="BJ792" s="36">
        <v>6.0229999999999997</v>
      </c>
      <c r="BK792" s="36">
        <v>13.512</v>
      </c>
      <c r="BL792" s="36">
        <v>19.535</v>
      </c>
      <c r="BM792" s="36">
        <v>0.6048</v>
      </c>
      <c r="BQ792" s="36">
        <v>10367.523999999999</v>
      </c>
      <c r="BR792" s="36">
        <v>3.209E-2</v>
      </c>
      <c r="BS792" s="36">
        <v>0.247109</v>
      </c>
      <c r="BT792" s="36">
        <v>6.7029999999999998E-3</v>
      </c>
      <c r="BU792" s="36">
        <v>0.77248700000000003</v>
      </c>
      <c r="BV792" s="36">
        <v>4.9668909000000001</v>
      </c>
    </row>
    <row r="793" spans="1:74" s="36" customFormat="1" x14ac:dyDescent="0.25">
      <c r="A793" s="36">
        <v>41705</v>
      </c>
      <c r="B793" s="36">
        <v>1.0960648148148149E-3</v>
      </c>
      <c r="C793" s="36">
        <v>3.5750000000000002</v>
      </c>
      <c r="D793" s="36">
        <v>5.5999999999999999E-3</v>
      </c>
      <c r="E793" s="36">
        <v>56.366638999999999</v>
      </c>
      <c r="F793" s="36">
        <v>70.400000000000006</v>
      </c>
      <c r="G793" s="36">
        <v>157.80000000000001</v>
      </c>
      <c r="H793" s="36">
        <v>10.4</v>
      </c>
      <c r="J793" s="36">
        <v>15.3</v>
      </c>
      <c r="K793" s="36">
        <v>0.97309999999999997</v>
      </c>
      <c r="L793" s="36">
        <v>3.4782999999999999</v>
      </c>
      <c r="M793" s="36">
        <v>5.4999999999999997E-3</v>
      </c>
      <c r="N793" s="36">
        <v>68.536199999999994</v>
      </c>
      <c r="O793" s="36">
        <v>153.53960000000001</v>
      </c>
      <c r="P793" s="36">
        <v>222.1</v>
      </c>
      <c r="Q793" s="36">
        <v>59.775500000000001</v>
      </c>
      <c r="R793" s="36">
        <v>133.91319999999999</v>
      </c>
      <c r="S793" s="36">
        <v>193.7</v>
      </c>
      <c r="T793" s="36">
        <v>10.4419</v>
      </c>
      <c r="W793" s="36">
        <v>0</v>
      </c>
      <c r="X793" s="36">
        <v>14.8878</v>
      </c>
      <c r="Y793" s="36">
        <v>12.1</v>
      </c>
      <c r="Z793" s="36">
        <v>853</v>
      </c>
      <c r="AA793" s="36">
        <v>870</v>
      </c>
      <c r="AB793" s="36">
        <v>801</v>
      </c>
      <c r="AC793" s="36">
        <v>81</v>
      </c>
      <c r="AD793" s="36">
        <v>20.72</v>
      </c>
      <c r="AE793" s="36">
        <v>0.48</v>
      </c>
      <c r="AF793" s="36">
        <v>970</v>
      </c>
      <c r="AG793" s="36">
        <v>-1</v>
      </c>
      <c r="AH793" s="36">
        <v>10</v>
      </c>
      <c r="AI793" s="36">
        <v>16</v>
      </c>
      <c r="AJ793" s="36">
        <v>191</v>
      </c>
      <c r="AK793" s="36">
        <v>186</v>
      </c>
      <c r="AL793" s="36">
        <v>7</v>
      </c>
      <c r="AM793" s="36">
        <v>194.7</v>
      </c>
      <c r="AN793" s="36" t="s">
        <v>155</v>
      </c>
      <c r="AO793" s="36">
        <v>2</v>
      </c>
      <c r="AP793" s="36">
        <v>0.79267361111111112</v>
      </c>
      <c r="AQ793" s="36">
        <v>47.159472999999998</v>
      </c>
      <c r="AR793" s="36">
        <v>-88.489819999999995</v>
      </c>
      <c r="AS793" s="36">
        <v>313.3</v>
      </c>
      <c r="AT793" s="36">
        <v>9</v>
      </c>
      <c r="AU793" s="36">
        <v>12</v>
      </c>
      <c r="AV793" s="36">
        <v>9</v>
      </c>
      <c r="AW793" s="36" t="s">
        <v>208</v>
      </c>
      <c r="AX793" s="36">
        <v>1.2161999999999999</v>
      </c>
      <c r="AY793" s="36">
        <v>2.2999999999999998</v>
      </c>
      <c r="AZ793" s="36">
        <v>2.8081</v>
      </c>
      <c r="BA793" s="36">
        <v>14.471</v>
      </c>
      <c r="BB793" s="36">
        <v>59.45</v>
      </c>
      <c r="BC793" s="36">
        <v>4.1100000000000003</v>
      </c>
      <c r="BD793" s="36">
        <v>2.7690000000000001</v>
      </c>
      <c r="BE793" s="36">
        <v>3214.1909999999998</v>
      </c>
      <c r="BF793" s="36">
        <v>3.226</v>
      </c>
      <c r="BG793" s="36">
        <v>6.6319999999999997</v>
      </c>
      <c r="BH793" s="36">
        <v>14.858000000000001</v>
      </c>
      <c r="BI793" s="36">
        <v>21.49</v>
      </c>
      <c r="BJ793" s="36">
        <v>5.7850000000000001</v>
      </c>
      <c r="BK793" s="36">
        <v>12.959</v>
      </c>
      <c r="BL793" s="36">
        <v>18.742999999999999</v>
      </c>
      <c r="BM793" s="36">
        <v>0.30309999999999998</v>
      </c>
      <c r="BQ793" s="36">
        <v>10003.144</v>
      </c>
      <c r="BR793" s="36">
        <v>3.397E-2</v>
      </c>
      <c r="BS793" s="36">
        <v>0.24729699999999999</v>
      </c>
      <c r="BT793" s="36">
        <v>7.0000000000000001E-3</v>
      </c>
      <c r="BU793" s="36">
        <v>0.817743</v>
      </c>
      <c r="BV793" s="36">
        <v>4.9706697000000002</v>
      </c>
    </row>
    <row r="794" spans="1:74" s="36" customFormat="1" x14ac:dyDescent="0.25">
      <c r="A794" s="36">
        <v>41705</v>
      </c>
      <c r="B794" s="36">
        <v>1.1076388888888891E-3</v>
      </c>
      <c r="C794" s="36">
        <v>3.8140000000000001</v>
      </c>
      <c r="D794" s="36">
        <v>7.9000000000000008E-3</v>
      </c>
      <c r="E794" s="36">
        <v>79.215017000000003</v>
      </c>
      <c r="F794" s="36">
        <v>76.3</v>
      </c>
      <c r="G794" s="36">
        <v>167.9</v>
      </c>
      <c r="H794" s="36">
        <v>22.2</v>
      </c>
      <c r="J794" s="36">
        <v>15.3</v>
      </c>
      <c r="K794" s="36">
        <v>0.97099999999999997</v>
      </c>
      <c r="L794" s="36">
        <v>3.7033999999999998</v>
      </c>
      <c r="M794" s="36">
        <v>7.7000000000000002E-3</v>
      </c>
      <c r="N794" s="36">
        <v>74.091399999999993</v>
      </c>
      <c r="O794" s="36">
        <v>163.08279999999999</v>
      </c>
      <c r="P794" s="36">
        <v>237.2</v>
      </c>
      <c r="Q794" s="36">
        <v>64.620599999999996</v>
      </c>
      <c r="R794" s="36">
        <v>142.23660000000001</v>
      </c>
      <c r="S794" s="36">
        <v>206.9</v>
      </c>
      <c r="T794" s="36">
        <v>22.1997</v>
      </c>
      <c r="W794" s="36">
        <v>0</v>
      </c>
      <c r="X794" s="36">
        <v>14.8568</v>
      </c>
      <c r="Y794" s="36">
        <v>12.1</v>
      </c>
      <c r="Z794" s="36">
        <v>853</v>
      </c>
      <c r="AA794" s="36">
        <v>870</v>
      </c>
      <c r="AB794" s="36">
        <v>801</v>
      </c>
      <c r="AC794" s="36">
        <v>81</v>
      </c>
      <c r="AD794" s="36">
        <v>20.72</v>
      </c>
      <c r="AE794" s="36">
        <v>0.48</v>
      </c>
      <c r="AF794" s="36">
        <v>970</v>
      </c>
      <c r="AG794" s="36">
        <v>-1</v>
      </c>
      <c r="AH794" s="36">
        <v>10</v>
      </c>
      <c r="AI794" s="36">
        <v>16</v>
      </c>
      <c r="AJ794" s="36">
        <v>191</v>
      </c>
      <c r="AK794" s="36">
        <v>186</v>
      </c>
      <c r="AL794" s="36">
        <v>7.1</v>
      </c>
      <c r="AM794" s="36">
        <v>195</v>
      </c>
      <c r="AN794" s="36" t="s">
        <v>155</v>
      </c>
      <c r="AO794" s="36">
        <v>2</v>
      </c>
      <c r="AP794" s="36">
        <v>0.79268518518518516</v>
      </c>
      <c r="AQ794" s="36">
        <v>47.159491000000003</v>
      </c>
      <c r="AR794" s="36">
        <v>-88.489840999999998</v>
      </c>
      <c r="AS794" s="36">
        <v>313.39999999999998</v>
      </c>
      <c r="AT794" s="36">
        <v>7.5</v>
      </c>
      <c r="AU794" s="36">
        <v>12</v>
      </c>
      <c r="AV794" s="36">
        <v>9</v>
      </c>
      <c r="AW794" s="36" t="s">
        <v>208</v>
      </c>
      <c r="AX794" s="36">
        <v>1.4</v>
      </c>
      <c r="AY794" s="36">
        <v>2.2999999999999998</v>
      </c>
      <c r="AZ794" s="36">
        <v>2.9</v>
      </c>
      <c r="BA794" s="36">
        <v>14.471</v>
      </c>
      <c r="BB794" s="36">
        <v>55.74</v>
      </c>
      <c r="BC794" s="36">
        <v>3.85</v>
      </c>
      <c r="BD794" s="36">
        <v>2.9830000000000001</v>
      </c>
      <c r="BE794" s="36">
        <v>3209.3449999999998</v>
      </c>
      <c r="BF794" s="36">
        <v>4.2430000000000003</v>
      </c>
      <c r="BG794" s="36">
        <v>6.7240000000000002</v>
      </c>
      <c r="BH794" s="36">
        <v>14.8</v>
      </c>
      <c r="BI794" s="36">
        <v>21.524000000000001</v>
      </c>
      <c r="BJ794" s="36">
        <v>5.8639999999999999</v>
      </c>
      <c r="BK794" s="36">
        <v>12.907999999999999</v>
      </c>
      <c r="BL794" s="36">
        <v>18.771999999999998</v>
      </c>
      <c r="BM794" s="36">
        <v>0.60419999999999996</v>
      </c>
      <c r="BQ794" s="36">
        <v>9361.3220000000001</v>
      </c>
      <c r="BR794" s="36">
        <v>1.694E-2</v>
      </c>
      <c r="BS794" s="36">
        <v>0.247</v>
      </c>
      <c r="BT794" s="36">
        <v>6.2969999999999996E-3</v>
      </c>
      <c r="BU794" s="36">
        <v>0.40778900000000001</v>
      </c>
      <c r="BV794" s="36">
        <v>4.9646999999999997</v>
      </c>
    </row>
    <row r="795" spans="1:74" s="36" customFormat="1" x14ac:dyDescent="0.25">
      <c r="A795" s="36">
        <v>41705</v>
      </c>
      <c r="B795" s="36">
        <v>1.1192129629629631E-3</v>
      </c>
      <c r="C795" s="36">
        <v>4.0380000000000003</v>
      </c>
      <c r="D795" s="36">
        <v>6.1999999999999998E-3</v>
      </c>
      <c r="E795" s="36">
        <v>62.150171</v>
      </c>
      <c r="F795" s="36">
        <v>77.2</v>
      </c>
      <c r="G795" s="36">
        <v>177.7</v>
      </c>
      <c r="H795" s="36">
        <v>11.4</v>
      </c>
      <c r="J795" s="36">
        <v>15.24</v>
      </c>
      <c r="K795" s="36">
        <v>0.96909999999999996</v>
      </c>
      <c r="L795" s="36">
        <v>3.9131</v>
      </c>
      <c r="M795" s="36">
        <v>6.0000000000000001E-3</v>
      </c>
      <c r="N795" s="36">
        <v>74.859899999999996</v>
      </c>
      <c r="O795" s="36">
        <v>172.172</v>
      </c>
      <c r="P795" s="36">
        <v>247</v>
      </c>
      <c r="Q795" s="36">
        <v>65.290800000000004</v>
      </c>
      <c r="R795" s="36">
        <v>150.16399999999999</v>
      </c>
      <c r="S795" s="36">
        <v>215.5</v>
      </c>
      <c r="T795" s="36">
        <v>11.373699999999999</v>
      </c>
      <c r="W795" s="36">
        <v>0</v>
      </c>
      <c r="X795" s="36">
        <v>14.7646</v>
      </c>
      <c r="Y795" s="36">
        <v>12.1</v>
      </c>
      <c r="Z795" s="36">
        <v>854</v>
      </c>
      <c r="AA795" s="36">
        <v>870</v>
      </c>
      <c r="AB795" s="36">
        <v>801</v>
      </c>
      <c r="AC795" s="36">
        <v>81</v>
      </c>
      <c r="AD795" s="36">
        <v>20.72</v>
      </c>
      <c r="AE795" s="36">
        <v>0.48</v>
      </c>
      <c r="AF795" s="36">
        <v>970</v>
      </c>
      <c r="AG795" s="36">
        <v>-1</v>
      </c>
      <c r="AH795" s="36">
        <v>10</v>
      </c>
      <c r="AI795" s="36">
        <v>16</v>
      </c>
      <c r="AJ795" s="36">
        <v>191</v>
      </c>
      <c r="AK795" s="36">
        <v>185.3</v>
      </c>
      <c r="AL795" s="36">
        <v>7</v>
      </c>
      <c r="AM795" s="36">
        <v>195</v>
      </c>
      <c r="AN795" s="36" t="s">
        <v>155</v>
      </c>
      <c r="AO795" s="36">
        <v>2</v>
      </c>
      <c r="AP795" s="36">
        <v>0.79269675925925931</v>
      </c>
      <c r="AQ795" s="36">
        <v>47.159503999999998</v>
      </c>
      <c r="AR795" s="36">
        <v>-88.489855000000006</v>
      </c>
      <c r="AS795" s="36">
        <v>313.7</v>
      </c>
      <c r="AT795" s="36">
        <v>6</v>
      </c>
      <c r="AU795" s="36">
        <v>12</v>
      </c>
      <c r="AV795" s="36">
        <v>9</v>
      </c>
      <c r="AW795" s="36" t="s">
        <v>208</v>
      </c>
      <c r="AX795" s="36">
        <v>1.4</v>
      </c>
      <c r="AY795" s="36">
        <v>2.2999999999999998</v>
      </c>
      <c r="AZ795" s="36">
        <v>2.9</v>
      </c>
      <c r="BA795" s="36">
        <v>14.471</v>
      </c>
      <c r="BB795" s="36">
        <v>52.74</v>
      </c>
      <c r="BC795" s="36">
        <v>3.64</v>
      </c>
      <c r="BD795" s="36">
        <v>3.1869999999999998</v>
      </c>
      <c r="BE795" s="36">
        <v>3210.221</v>
      </c>
      <c r="BF795" s="36">
        <v>3.145</v>
      </c>
      <c r="BG795" s="36">
        <v>6.431</v>
      </c>
      <c r="BH795" s="36">
        <v>14.792</v>
      </c>
      <c r="BI795" s="36">
        <v>21.222999999999999</v>
      </c>
      <c r="BJ795" s="36">
        <v>5.609</v>
      </c>
      <c r="BK795" s="36">
        <v>12.901</v>
      </c>
      <c r="BL795" s="36">
        <v>18.510000000000002</v>
      </c>
      <c r="BM795" s="36">
        <v>0.29310000000000003</v>
      </c>
      <c r="BQ795" s="36">
        <v>8807.098</v>
      </c>
      <c r="BR795" s="36">
        <v>3.9699999999999996E-3</v>
      </c>
      <c r="BS795" s="36">
        <v>0.247</v>
      </c>
      <c r="BT795" s="36">
        <v>6.0000000000000001E-3</v>
      </c>
      <c r="BU795" s="36">
        <v>9.5568E-2</v>
      </c>
      <c r="BV795" s="36">
        <v>4.9646999999999997</v>
      </c>
    </row>
    <row r="796" spans="1:74" s="36" customFormat="1" x14ac:dyDescent="0.25">
      <c r="A796" s="36">
        <v>41705</v>
      </c>
      <c r="B796" s="36">
        <v>1.1307870370370371E-3</v>
      </c>
      <c r="C796" s="36">
        <v>4.4329999999999998</v>
      </c>
      <c r="D796" s="36">
        <v>8.8000000000000005E-3</v>
      </c>
      <c r="E796" s="36">
        <v>88.057784999999996</v>
      </c>
      <c r="F796" s="36">
        <v>84.2</v>
      </c>
      <c r="G796" s="36">
        <v>181.9</v>
      </c>
      <c r="H796" s="36">
        <v>0</v>
      </c>
      <c r="J796" s="36">
        <v>15.08</v>
      </c>
      <c r="K796" s="36">
        <v>0.9657</v>
      </c>
      <c r="L796" s="36">
        <v>4.2809999999999997</v>
      </c>
      <c r="M796" s="36">
        <v>8.5000000000000006E-3</v>
      </c>
      <c r="N796" s="36">
        <v>81.328699999999998</v>
      </c>
      <c r="O796" s="36">
        <v>175.70179999999999</v>
      </c>
      <c r="P796" s="36">
        <v>257</v>
      </c>
      <c r="Q796" s="36">
        <v>70.9328</v>
      </c>
      <c r="R796" s="36">
        <v>153.24250000000001</v>
      </c>
      <c r="S796" s="36">
        <v>224.2</v>
      </c>
      <c r="T796" s="36">
        <v>0</v>
      </c>
      <c r="W796" s="36">
        <v>0</v>
      </c>
      <c r="X796" s="36">
        <v>14.567299999999999</v>
      </c>
      <c r="Y796" s="36">
        <v>12.1</v>
      </c>
      <c r="Z796" s="36">
        <v>853</v>
      </c>
      <c r="AA796" s="36">
        <v>871</v>
      </c>
      <c r="AB796" s="36">
        <v>800</v>
      </c>
      <c r="AC796" s="36">
        <v>81</v>
      </c>
      <c r="AD796" s="36">
        <v>20.72</v>
      </c>
      <c r="AE796" s="36">
        <v>0.48</v>
      </c>
      <c r="AF796" s="36">
        <v>970</v>
      </c>
      <c r="AG796" s="36">
        <v>-1</v>
      </c>
      <c r="AH796" s="36">
        <v>10</v>
      </c>
      <c r="AI796" s="36">
        <v>16</v>
      </c>
      <c r="AJ796" s="36">
        <v>191</v>
      </c>
      <c r="AK796" s="36">
        <v>185</v>
      </c>
      <c r="AL796" s="36">
        <v>6.8</v>
      </c>
      <c r="AM796" s="36">
        <v>195</v>
      </c>
      <c r="AN796" s="36" t="s">
        <v>155</v>
      </c>
      <c r="AO796" s="36">
        <v>2</v>
      </c>
      <c r="AP796" s="36">
        <v>0.79270833333333324</v>
      </c>
      <c r="AQ796" s="36">
        <v>47.159520999999998</v>
      </c>
      <c r="AR796" s="36">
        <v>-88.489874</v>
      </c>
      <c r="AS796" s="36">
        <v>314.10000000000002</v>
      </c>
      <c r="AT796" s="36">
        <v>5.8</v>
      </c>
      <c r="AU796" s="36">
        <v>12</v>
      </c>
      <c r="AV796" s="36">
        <v>9</v>
      </c>
      <c r="AW796" s="36" t="s">
        <v>208</v>
      </c>
      <c r="AX796" s="36">
        <v>1.4</v>
      </c>
      <c r="AY796" s="36">
        <v>2.2999999999999998</v>
      </c>
      <c r="AZ796" s="36">
        <v>2.9</v>
      </c>
      <c r="BA796" s="36">
        <v>14.471</v>
      </c>
      <c r="BB796" s="36">
        <v>48.12</v>
      </c>
      <c r="BC796" s="36">
        <v>3.33</v>
      </c>
      <c r="BD796" s="36">
        <v>3.548</v>
      </c>
      <c r="BE796" s="36">
        <v>3206.8870000000002</v>
      </c>
      <c r="BF796" s="36">
        <v>4.0549999999999997</v>
      </c>
      <c r="BG796" s="36">
        <v>6.38</v>
      </c>
      <c r="BH796" s="36">
        <v>13.782999999999999</v>
      </c>
      <c r="BI796" s="36">
        <v>20.163</v>
      </c>
      <c r="BJ796" s="36">
        <v>5.5640000000000001</v>
      </c>
      <c r="BK796" s="36">
        <v>12.021000000000001</v>
      </c>
      <c r="BL796" s="36">
        <v>17.585999999999999</v>
      </c>
      <c r="BM796" s="36">
        <v>0</v>
      </c>
      <c r="BQ796" s="36">
        <v>7934.3890000000001</v>
      </c>
      <c r="BR796" s="36">
        <v>7.3270000000000002E-3</v>
      </c>
      <c r="BS796" s="36">
        <v>0.24629699999999999</v>
      </c>
      <c r="BT796" s="36">
        <v>6.7029999999999998E-3</v>
      </c>
      <c r="BU796" s="36">
        <v>0.17637900000000001</v>
      </c>
      <c r="BV796" s="36">
        <v>4.9505697</v>
      </c>
    </row>
    <row r="797" spans="1:74" s="36" customFormat="1" x14ac:dyDescent="0.25">
      <c r="A797" s="36">
        <v>41705</v>
      </c>
      <c r="B797" s="36">
        <v>1.1423611111111111E-3</v>
      </c>
      <c r="C797" s="36">
        <v>5.1449999999999996</v>
      </c>
      <c r="D797" s="36">
        <v>1.2200000000000001E-2</v>
      </c>
      <c r="E797" s="36">
        <v>121.56223199999999</v>
      </c>
      <c r="F797" s="36">
        <v>87.7</v>
      </c>
      <c r="G797" s="36">
        <v>185.8</v>
      </c>
      <c r="H797" s="36">
        <v>20</v>
      </c>
      <c r="J797" s="36">
        <v>14.84</v>
      </c>
      <c r="K797" s="36">
        <v>0.9597</v>
      </c>
      <c r="L797" s="36">
        <v>4.9378000000000002</v>
      </c>
      <c r="M797" s="36">
        <v>1.17E-2</v>
      </c>
      <c r="N797" s="36">
        <v>84.209299999999999</v>
      </c>
      <c r="O797" s="36">
        <v>178.35429999999999</v>
      </c>
      <c r="P797" s="36">
        <v>262.60000000000002</v>
      </c>
      <c r="Q797" s="36">
        <v>73.4452</v>
      </c>
      <c r="R797" s="36">
        <v>155.55600000000001</v>
      </c>
      <c r="S797" s="36">
        <v>229</v>
      </c>
      <c r="T797" s="36">
        <v>20</v>
      </c>
      <c r="W797" s="36">
        <v>0</v>
      </c>
      <c r="X797" s="36">
        <v>14.244899999999999</v>
      </c>
      <c r="Y797" s="36">
        <v>12.2</v>
      </c>
      <c r="Z797" s="36">
        <v>853</v>
      </c>
      <c r="AA797" s="36">
        <v>870</v>
      </c>
      <c r="AB797" s="36">
        <v>800</v>
      </c>
      <c r="AC797" s="36">
        <v>81</v>
      </c>
      <c r="AD797" s="36">
        <v>20.72</v>
      </c>
      <c r="AE797" s="36">
        <v>0.48</v>
      </c>
      <c r="AF797" s="36">
        <v>970</v>
      </c>
      <c r="AG797" s="36">
        <v>-1</v>
      </c>
      <c r="AH797" s="36">
        <v>10</v>
      </c>
      <c r="AI797" s="36">
        <v>16.702999999999999</v>
      </c>
      <c r="AJ797" s="36">
        <v>191</v>
      </c>
      <c r="AK797" s="36">
        <v>185.7</v>
      </c>
      <c r="AL797" s="36">
        <v>6.7</v>
      </c>
      <c r="AM797" s="36">
        <v>195</v>
      </c>
      <c r="AN797" s="36" t="s">
        <v>155</v>
      </c>
      <c r="AO797" s="36">
        <v>2</v>
      </c>
      <c r="AP797" s="36">
        <v>0.79271990740740739</v>
      </c>
      <c r="AQ797" s="36">
        <v>47.159537999999998</v>
      </c>
      <c r="AR797" s="36">
        <v>-88.489894000000007</v>
      </c>
      <c r="AS797" s="36">
        <v>314.2</v>
      </c>
      <c r="AT797" s="36">
        <v>5.3</v>
      </c>
      <c r="AU797" s="36">
        <v>12</v>
      </c>
      <c r="AV797" s="36">
        <v>9</v>
      </c>
      <c r="AW797" s="36" t="s">
        <v>208</v>
      </c>
      <c r="AX797" s="36">
        <v>1.4</v>
      </c>
      <c r="AY797" s="36">
        <v>2.2757000000000001</v>
      </c>
      <c r="AZ797" s="36">
        <v>2.8675999999999999</v>
      </c>
      <c r="BA797" s="36">
        <v>14.471</v>
      </c>
      <c r="BB797" s="36">
        <v>41.56</v>
      </c>
      <c r="BC797" s="36">
        <v>2.87</v>
      </c>
      <c r="BD797" s="36">
        <v>4.194</v>
      </c>
      <c r="BE797" s="36">
        <v>3200.38</v>
      </c>
      <c r="BF797" s="36">
        <v>4.8129999999999997</v>
      </c>
      <c r="BG797" s="36">
        <v>5.7160000000000002</v>
      </c>
      <c r="BH797" s="36">
        <v>12.106</v>
      </c>
      <c r="BI797" s="36">
        <v>17.821000000000002</v>
      </c>
      <c r="BJ797" s="36">
        <v>4.9850000000000003</v>
      </c>
      <c r="BK797" s="36">
        <v>10.558</v>
      </c>
      <c r="BL797" s="36">
        <v>15.542999999999999</v>
      </c>
      <c r="BM797" s="36">
        <v>0.40710000000000002</v>
      </c>
      <c r="BQ797" s="36">
        <v>6713.1779999999999</v>
      </c>
      <c r="BR797" s="36">
        <v>3.2495999999999997E-2</v>
      </c>
      <c r="BS797" s="36">
        <v>0.24740599999999999</v>
      </c>
      <c r="BT797" s="36">
        <v>7.7029999999999998E-3</v>
      </c>
      <c r="BU797" s="36">
        <v>0.78225999999999996</v>
      </c>
      <c r="BV797" s="36">
        <v>4.9728605999999997</v>
      </c>
    </row>
    <row r="798" spans="1:74" s="36" customFormat="1" x14ac:dyDescent="0.25">
      <c r="A798" s="36">
        <v>41705</v>
      </c>
      <c r="B798" s="36">
        <v>1.1539351851851851E-3</v>
      </c>
      <c r="C798" s="36">
        <v>6.0190000000000001</v>
      </c>
      <c r="D798" s="36">
        <v>8.6E-3</v>
      </c>
      <c r="E798" s="36">
        <v>86.073211000000001</v>
      </c>
      <c r="F798" s="36">
        <v>99</v>
      </c>
      <c r="G798" s="36">
        <v>210.6</v>
      </c>
      <c r="H798" s="36">
        <v>10</v>
      </c>
      <c r="J798" s="36">
        <v>14.58</v>
      </c>
      <c r="K798" s="36">
        <v>0.95269999999999999</v>
      </c>
      <c r="L798" s="36">
        <v>5.7339000000000002</v>
      </c>
      <c r="M798" s="36">
        <v>8.2000000000000007E-3</v>
      </c>
      <c r="N798" s="36">
        <v>94.278599999999997</v>
      </c>
      <c r="O798" s="36">
        <v>200.6053</v>
      </c>
      <c r="P798" s="36">
        <v>294.89999999999998</v>
      </c>
      <c r="Q798" s="36">
        <v>82.227400000000003</v>
      </c>
      <c r="R798" s="36">
        <v>174.96270000000001</v>
      </c>
      <c r="S798" s="36">
        <v>257.2</v>
      </c>
      <c r="T798" s="36">
        <v>10</v>
      </c>
      <c r="W798" s="36">
        <v>0</v>
      </c>
      <c r="X798" s="36">
        <v>13.8851</v>
      </c>
      <c r="Y798" s="36">
        <v>12.1</v>
      </c>
      <c r="Z798" s="36">
        <v>853</v>
      </c>
      <c r="AA798" s="36">
        <v>871</v>
      </c>
      <c r="AB798" s="36">
        <v>800</v>
      </c>
      <c r="AC798" s="36">
        <v>81</v>
      </c>
      <c r="AD798" s="36">
        <v>20.72</v>
      </c>
      <c r="AE798" s="36">
        <v>0.48</v>
      </c>
      <c r="AF798" s="36">
        <v>970</v>
      </c>
      <c r="AG798" s="36">
        <v>-1</v>
      </c>
      <c r="AH798" s="36">
        <v>10</v>
      </c>
      <c r="AI798" s="36">
        <v>17</v>
      </c>
      <c r="AJ798" s="36">
        <v>191.7</v>
      </c>
      <c r="AK798" s="36">
        <v>185.3</v>
      </c>
      <c r="AL798" s="36">
        <v>6.8</v>
      </c>
      <c r="AM798" s="36">
        <v>195</v>
      </c>
      <c r="AN798" s="36" t="s">
        <v>155</v>
      </c>
      <c r="AO798" s="36">
        <v>2</v>
      </c>
      <c r="AP798" s="36">
        <v>0.79273148148148154</v>
      </c>
      <c r="AQ798" s="36">
        <v>47.159547000000003</v>
      </c>
      <c r="AR798" s="36">
        <v>-88.489913000000001</v>
      </c>
      <c r="AS798" s="36">
        <v>314.10000000000002</v>
      </c>
      <c r="AT798" s="36">
        <v>4.7</v>
      </c>
      <c r="AU798" s="36">
        <v>12</v>
      </c>
      <c r="AV798" s="36">
        <v>9</v>
      </c>
      <c r="AW798" s="36" t="s">
        <v>208</v>
      </c>
      <c r="AX798" s="36">
        <v>1.4</v>
      </c>
      <c r="AY798" s="36">
        <v>2</v>
      </c>
      <c r="AZ798" s="36">
        <v>2.5</v>
      </c>
      <c r="BA798" s="36">
        <v>14.471</v>
      </c>
      <c r="BB798" s="36">
        <v>35.700000000000003</v>
      </c>
      <c r="BC798" s="36">
        <v>2.4700000000000002</v>
      </c>
      <c r="BD798" s="36">
        <v>4.9690000000000003</v>
      </c>
      <c r="BE798" s="36">
        <v>3200.5219999999999</v>
      </c>
      <c r="BF798" s="36">
        <v>2.9129999999999998</v>
      </c>
      <c r="BG798" s="36">
        <v>5.5110000000000001</v>
      </c>
      <c r="BH798" s="36">
        <v>11.726000000000001</v>
      </c>
      <c r="BI798" s="36">
        <v>17.236999999999998</v>
      </c>
      <c r="BJ798" s="36">
        <v>4.806</v>
      </c>
      <c r="BK798" s="36">
        <v>10.227</v>
      </c>
      <c r="BL798" s="36">
        <v>15.034000000000001</v>
      </c>
      <c r="BM798" s="36">
        <v>0.17530000000000001</v>
      </c>
      <c r="BQ798" s="36">
        <v>5635.3620000000001</v>
      </c>
      <c r="BR798" s="36">
        <v>7.5040999999999997E-2</v>
      </c>
      <c r="BS798" s="36">
        <v>0.245891</v>
      </c>
      <c r="BT798" s="36">
        <v>7.2969999999999997E-3</v>
      </c>
      <c r="BU798" s="36">
        <v>1.8064249999999999</v>
      </c>
      <c r="BV798" s="36">
        <v>4.9424090999999999</v>
      </c>
    </row>
    <row r="799" spans="1:74" s="36" customFormat="1" x14ac:dyDescent="0.25">
      <c r="A799" s="36">
        <v>41705</v>
      </c>
      <c r="B799" s="36">
        <v>1.1655092592592591E-3</v>
      </c>
      <c r="C799" s="36">
        <v>4.47</v>
      </c>
      <c r="D799" s="36">
        <v>2.0000000000000001E-4</v>
      </c>
      <c r="E799" s="36">
        <v>2.1481479999999999</v>
      </c>
      <c r="F799" s="36">
        <v>105.2</v>
      </c>
      <c r="G799" s="36">
        <v>217.8</v>
      </c>
      <c r="H799" s="36">
        <v>27.3</v>
      </c>
      <c r="J799" s="36">
        <v>13.83</v>
      </c>
      <c r="K799" s="36">
        <v>0.96550000000000002</v>
      </c>
      <c r="L799" s="36">
        <v>4.3163</v>
      </c>
      <c r="M799" s="36">
        <v>2.0000000000000001E-4</v>
      </c>
      <c r="N799" s="36">
        <v>101.57680000000001</v>
      </c>
      <c r="O799" s="36">
        <v>210.2627</v>
      </c>
      <c r="P799" s="36">
        <v>311.8</v>
      </c>
      <c r="Q799" s="36">
        <v>88.592699999999994</v>
      </c>
      <c r="R799" s="36">
        <v>183.38570000000001</v>
      </c>
      <c r="S799" s="36">
        <v>272</v>
      </c>
      <c r="T799" s="36">
        <v>27.2727</v>
      </c>
      <c r="W799" s="36">
        <v>0</v>
      </c>
      <c r="X799" s="36">
        <v>13.3514</v>
      </c>
      <c r="Y799" s="36">
        <v>12.2</v>
      </c>
      <c r="Z799" s="36">
        <v>852</v>
      </c>
      <c r="AA799" s="36">
        <v>870</v>
      </c>
      <c r="AB799" s="36">
        <v>799</v>
      </c>
      <c r="AC799" s="36">
        <v>81</v>
      </c>
      <c r="AD799" s="36">
        <v>20.72</v>
      </c>
      <c r="AE799" s="36">
        <v>0.48</v>
      </c>
      <c r="AF799" s="36">
        <v>970</v>
      </c>
      <c r="AG799" s="36">
        <v>-1</v>
      </c>
      <c r="AH799" s="36">
        <v>10</v>
      </c>
      <c r="AI799" s="36">
        <v>17</v>
      </c>
      <c r="AJ799" s="36">
        <v>192</v>
      </c>
      <c r="AK799" s="36">
        <v>185.7</v>
      </c>
      <c r="AL799" s="36">
        <v>6.9</v>
      </c>
      <c r="AM799" s="36">
        <v>195</v>
      </c>
      <c r="AN799" s="36" t="s">
        <v>155</v>
      </c>
      <c r="AO799" s="36">
        <v>2</v>
      </c>
      <c r="AP799" s="36">
        <v>0.79273148148148154</v>
      </c>
      <c r="AQ799" s="36">
        <v>47.159543999999997</v>
      </c>
      <c r="AR799" s="36">
        <v>-88.489914999999996</v>
      </c>
      <c r="AS799" s="36">
        <v>314.10000000000002</v>
      </c>
      <c r="AT799" s="36">
        <v>4.0999999999999996</v>
      </c>
      <c r="AU799" s="36">
        <v>12</v>
      </c>
      <c r="AV799" s="36">
        <v>9</v>
      </c>
      <c r="AW799" s="36" t="s">
        <v>208</v>
      </c>
      <c r="AX799" s="36">
        <v>1.4242999999999999</v>
      </c>
      <c r="AY799" s="36">
        <v>2.0162</v>
      </c>
      <c r="AZ799" s="36">
        <v>2.5243000000000002</v>
      </c>
      <c r="BA799" s="36">
        <v>14.471</v>
      </c>
      <c r="BB799" s="36">
        <v>47.78</v>
      </c>
      <c r="BC799" s="36">
        <v>3.3</v>
      </c>
      <c r="BD799" s="36">
        <v>3.5710000000000002</v>
      </c>
      <c r="BE799" s="36">
        <v>3210.8690000000001</v>
      </c>
      <c r="BF799" s="36">
        <v>9.8000000000000004E-2</v>
      </c>
      <c r="BG799" s="36">
        <v>7.9130000000000003</v>
      </c>
      <c r="BH799" s="36">
        <v>16.38</v>
      </c>
      <c r="BI799" s="36">
        <v>24.292999999999999</v>
      </c>
      <c r="BJ799" s="36">
        <v>6.9020000000000001</v>
      </c>
      <c r="BK799" s="36">
        <v>14.286</v>
      </c>
      <c r="BL799" s="36">
        <v>21.187999999999999</v>
      </c>
      <c r="BM799" s="36">
        <v>0.63719999999999999</v>
      </c>
      <c r="BQ799" s="36">
        <v>7221.6040000000003</v>
      </c>
      <c r="BR799" s="36">
        <v>7.0739999999999997E-2</v>
      </c>
      <c r="BS799" s="36">
        <v>0.24640500000000001</v>
      </c>
      <c r="BT799" s="36">
        <v>7.0000000000000001E-3</v>
      </c>
      <c r="BU799" s="36">
        <v>1.702895</v>
      </c>
      <c r="BV799" s="36">
        <v>4.9527405</v>
      </c>
    </row>
    <row r="800" spans="1:74" s="36" customFormat="1" x14ac:dyDescent="0.25">
      <c r="A800" s="36">
        <v>41705</v>
      </c>
      <c r="B800" s="36">
        <v>1.1770833333333334E-3</v>
      </c>
      <c r="C800" s="36">
        <v>3.6280000000000001</v>
      </c>
      <c r="D800" s="36">
        <v>1.2999999999999999E-3</v>
      </c>
      <c r="E800" s="36">
        <v>12.639343999999999</v>
      </c>
      <c r="F800" s="36">
        <v>89.8</v>
      </c>
      <c r="G800" s="36">
        <v>195.2</v>
      </c>
      <c r="H800" s="36">
        <v>11.2</v>
      </c>
      <c r="J800" s="36">
        <v>13.2</v>
      </c>
      <c r="K800" s="36">
        <v>0.97260000000000002</v>
      </c>
      <c r="L800" s="36">
        <v>3.5282</v>
      </c>
      <c r="M800" s="36">
        <v>1.1999999999999999E-3</v>
      </c>
      <c r="N800" s="36">
        <v>87.331000000000003</v>
      </c>
      <c r="O800" s="36">
        <v>189.85839999999999</v>
      </c>
      <c r="P800" s="36">
        <v>277.2</v>
      </c>
      <c r="Q800" s="36">
        <v>76.1678</v>
      </c>
      <c r="R800" s="36">
        <v>165.58959999999999</v>
      </c>
      <c r="S800" s="36">
        <v>241.8</v>
      </c>
      <c r="T800" s="36">
        <v>11.2384</v>
      </c>
      <c r="W800" s="36">
        <v>0</v>
      </c>
      <c r="X800" s="36">
        <v>12.838699999999999</v>
      </c>
      <c r="Y800" s="36">
        <v>12.2</v>
      </c>
      <c r="Z800" s="36">
        <v>851</v>
      </c>
      <c r="AA800" s="36">
        <v>869</v>
      </c>
      <c r="AB800" s="36">
        <v>798</v>
      </c>
      <c r="AC800" s="36">
        <v>81</v>
      </c>
      <c r="AD800" s="36">
        <v>20.72</v>
      </c>
      <c r="AE800" s="36">
        <v>0.48</v>
      </c>
      <c r="AF800" s="36">
        <v>970</v>
      </c>
      <c r="AG800" s="36">
        <v>-1</v>
      </c>
      <c r="AH800" s="36">
        <v>10</v>
      </c>
      <c r="AI800" s="36">
        <v>17</v>
      </c>
      <c r="AJ800" s="36">
        <v>192</v>
      </c>
      <c r="AK800" s="36">
        <v>186</v>
      </c>
      <c r="AL800" s="36">
        <v>7</v>
      </c>
      <c r="AM800" s="36">
        <v>195</v>
      </c>
      <c r="AN800" s="36" t="s">
        <v>155</v>
      </c>
      <c r="AO800" s="36">
        <v>2</v>
      </c>
      <c r="AP800" s="36">
        <v>0.79275462962962961</v>
      </c>
      <c r="AQ800" s="36">
        <v>47.159511999999999</v>
      </c>
      <c r="AR800" s="36">
        <v>-88.489936</v>
      </c>
      <c r="AS800" s="36">
        <v>314.2</v>
      </c>
      <c r="AT800" s="36">
        <v>3.8</v>
      </c>
      <c r="AU800" s="36">
        <v>12</v>
      </c>
      <c r="AV800" s="36">
        <v>9</v>
      </c>
      <c r="AW800" s="36" t="s">
        <v>208</v>
      </c>
      <c r="AX800" s="36">
        <v>1.7</v>
      </c>
      <c r="AY800" s="36">
        <v>2.2000000000000002</v>
      </c>
      <c r="AZ800" s="36">
        <v>2.8</v>
      </c>
      <c r="BA800" s="36">
        <v>14.471</v>
      </c>
      <c r="BB800" s="36">
        <v>58.67</v>
      </c>
      <c r="BC800" s="36">
        <v>4.05</v>
      </c>
      <c r="BD800" s="36">
        <v>2.8140000000000001</v>
      </c>
      <c r="BE800" s="36">
        <v>3217.596</v>
      </c>
      <c r="BF800" s="36">
        <v>0.71399999999999997</v>
      </c>
      <c r="BG800" s="36">
        <v>8.34</v>
      </c>
      <c r="BH800" s="36">
        <v>18.132000000000001</v>
      </c>
      <c r="BI800" s="36">
        <v>26.472000000000001</v>
      </c>
      <c r="BJ800" s="36">
        <v>7.274</v>
      </c>
      <c r="BK800" s="36">
        <v>15.814</v>
      </c>
      <c r="BL800" s="36">
        <v>23.088000000000001</v>
      </c>
      <c r="BM800" s="36">
        <v>0.32190000000000002</v>
      </c>
      <c r="BQ800" s="36">
        <v>8513.2469999999994</v>
      </c>
      <c r="BR800" s="36">
        <v>4.6135000000000002E-2</v>
      </c>
      <c r="BS800" s="36">
        <v>0.24629699999999999</v>
      </c>
      <c r="BT800" s="36">
        <v>7.0000000000000001E-3</v>
      </c>
      <c r="BU800" s="36">
        <v>1.110589</v>
      </c>
      <c r="BV800" s="36">
        <v>4.9505697</v>
      </c>
    </row>
    <row r="801" spans="1:74" s="36" customFormat="1" x14ac:dyDescent="0.25">
      <c r="A801" s="36">
        <v>41705</v>
      </c>
      <c r="B801" s="36">
        <v>1.1886574074074074E-3</v>
      </c>
      <c r="C801" s="36">
        <v>3.2</v>
      </c>
      <c r="D801" s="36">
        <v>7.0000000000000001E-3</v>
      </c>
      <c r="E801" s="36">
        <v>70.016392999999994</v>
      </c>
      <c r="F801" s="36">
        <v>68.8</v>
      </c>
      <c r="G801" s="36">
        <v>165.7</v>
      </c>
      <c r="H801" s="36">
        <v>10</v>
      </c>
      <c r="J801" s="36">
        <v>13.54</v>
      </c>
      <c r="K801" s="36">
        <v>0.97609999999999997</v>
      </c>
      <c r="L801" s="36">
        <v>3.1238000000000001</v>
      </c>
      <c r="M801" s="36">
        <v>6.7999999999999996E-3</v>
      </c>
      <c r="N801" s="36">
        <v>67.13</v>
      </c>
      <c r="O801" s="36">
        <v>161.71680000000001</v>
      </c>
      <c r="P801" s="36">
        <v>228.8</v>
      </c>
      <c r="Q801" s="36">
        <v>58.548999999999999</v>
      </c>
      <c r="R801" s="36">
        <v>141.04519999999999</v>
      </c>
      <c r="S801" s="36">
        <v>199.6</v>
      </c>
      <c r="T801" s="36">
        <v>10</v>
      </c>
      <c r="W801" s="36">
        <v>0</v>
      </c>
      <c r="X801" s="36">
        <v>13.2151</v>
      </c>
      <c r="Y801" s="36">
        <v>12.1</v>
      </c>
      <c r="Z801" s="36">
        <v>852</v>
      </c>
      <c r="AA801" s="36">
        <v>870</v>
      </c>
      <c r="AB801" s="36">
        <v>799</v>
      </c>
      <c r="AC801" s="36">
        <v>81</v>
      </c>
      <c r="AD801" s="36">
        <v>20.72</v>
      </c>
      <c r="AE801" s="36">
        <v>0.48</v>
      </c>
      <c r="AF801" s="36">
        <v>970</v>
      </c>
      <c r="AG801" s="36">
        <v>-1</v>
      </c>
      <c r="AH801" s="36">
        <v>10</v>
      </c>
      <c r="AI801" s="36">
        <v>17</v>
      </c>
      <c r="AJ801" s="36">
        <v>191.3</v>
      </c>
      <c r="AK801" s="36">
        <v>186</v>
      </c>
      <c r="AL801" s="36">
        <v>6.9</v>
      </c>
      <c r="AM801" s="36">
        <v>195</v>
      </c>
      <c r="AN801" s="36" t="s">
        <v>155</v>
      </c>
      <c r="AO801" s="36">
        <v>2</v>
      </c>
      <c r="AP801" s="36">
        <v>0.79276620370370365</v>
      </c>
      <c r="AQ801" s="36">
        <v>47.159495999999997</v>
      </c>
      <c r="AR801" s="36">
        <v>-88.489941999999999</v>
      </c>
      <c r="AS801" s="36">
        <v>314.2</v>
      </c>
      <c r="AT801" s="36">
        <v>4.2</v>
      </c>
      <c r="AU801" s="36">
        <v>12</v>
      </c>
      <c r="AV801" s="36">
        <v>9</v>
      </c>
      <c r="AW801" s="36" t="s">
        <v>208</v>
      </c>
      <c r="AX801" s="36">
        <v>1.7</v>
      </c>
      <c r="AY801" s="36">
        <v>2.2081</v>
      </c>
      <c r="AZ801" s="36">
        <v>2.8081</v>
      </c>
      <c r="BA801" s="36">
        <v>14.471</v>
      </c>
      <c r="BB801" s="36">
        <v>66.260000000000005</v>
      </c>
      <c r="BC801" s="36">
        <v>4.58</v>
      </c>
      <c r="BD801" s="36">
        <v>2.4449999999999998</v>
      </c>
      <c r="BE801" s="36">
        <v>3216.3589999999999</v>
      </c>
      <c r="BF801" s="36">
        <v>4.4790000000000001</v>
      </c>
      <c r="BG801" s="36">
        <v>7.2380000000000004</v>
      </c>
      <c r="BH801" s="36">
        <v>17.437000000000001</v>
      </c>
      <c r="BI801" s="36">
        <v>24.675000000000001</v>
      </c>
      <c r="BJ801" s="36">
        <v>6.3129999999999997</v>
      </c>
      <c r="BK801" s="36">
        <v>15.208</v>
      </c>
      <c r="BL801" s="36">
        <v>21.521000000000001</v>
      </c>
      <c r="BM801" s="36">
        <v>0.32340000000000002</v>
      </c>
      <c r="BQ801" s="36">
        <v>9893.3709999999992</v>
      </c>
      <c r="BR801" s="36">
        <v>3.1969999999999998E-2</v>
      </c>
      <c r="BS801" s="36">
        <v>0.24529699999999999</v>
      </c>
      <c r="BT801" s="36">
        <v>7.7029999999999998E-3</v>
      </c>
      <c r="BU801" s="36">
        <v>0.769598</v>
      </c>
      <c r="BV801" s="36">
        <v>4.9304696999999997</v>
      </c>
    </row>
    <row r="802" spans="1:74" s="36" customFormat="1" x14ac:dyDescent="0.25">
      <c r="A802" s="36">
        <v>41705</v>
      </c>
      <c r="B802" s="36">
        <v>1.2002314814814816E-3</v>
      </c>
      <c r="C802" s="36">
        <v>3.1139999999999999</v>
      </c>
      <c r="D802" s="36">
        <v>5.8999999999999999E-3</v>
      </c>
      <c r="E802" s="36">
        <v>59.332777</v>
      </c>
      <c r="F802" s="36">
        <v>64.599999999999994</v>
      </c>
      <c r="G802" s="36">
        <v>161.80000000000001</v>
      </c>
      <c r="H802" s="36">
        <v>30</v>
      </c>
      <c r="J802" s="36">
        <v>14.42</v>
      </c>
      <c r="K802" s="36">
        <v>0.9768</v>
      </c>
      <c r="L802" s="36">
        <v>3.0419999999999998</v>
      </c>
      <c r="M802" s="36">
        <v>5.7999999999999996E-3</v>
      </c>
      <c r="N802" s="36">
        <v>63.078400000000002</v>
      </c>
      <c r="O802" s="36">
        <v>158.05869999999999</v>
      </c>
      <c r="P802" s="36">
        <v>221.1</v>
      </c>
      <c r="Q802" s="36">
        <v>55.0154</v>
      </c>
      <c r="R802" s="36">
        <v>137.85470000000001</v>
      </c>
      <c r="S802" s="36">
        <v>192.9</v>
      </c>
      <c r="T802" s="36">
        <v>30</v>
      </c>
      <c r="W802" s="36">
        <v>0</v>
      </c>
      <c r="X802" s="36">
        <v>14.087899999999999</v>
      </c>
      <c r="Y802" s="36">
        <v>12.2</v>
      </c>
      <c r="Z802" s="36">
        <v>852</v>
      </c>
      <c r="AA802" s="36">
        <v>869</v>
      </c>
      <c r="AB802" s="36">
        <v>799</v>
      </c>
      <c r="AC802" s="36">
        <v>81</v>
      </c>
      <c r="AD802" s="36">
        <v>20.72</v>
      </c>
      <c r="AE802" s="36">
        <v>0.48</v>
      </c>
      <c r="AF802" s="36">
        <v>970</v>
      </c>
      <c r="AG802" s="36">
        <v>-1</v>
      </c>
      <c r="AH802" s="36">
        <v>10</v>
      </c>
      <c r="AI802" s="36">
        <v>17</v>
      </c>
      <c r="AJ802" s="36">
        <v>191</v>
      </c>
      <c r="AK802" s="36">
        <v>186</v>
      </c>
      <c r="AL802" s="36">
        <v>6.8</v>
      </c>
      <c r="AM802" s="36">
        <v>195</v>
      </c>
      <c r="AN802" s="36" t="s">
        <v>155</v>
      </c>
      <c r="AO802" s="36">
        <v>2</v>
      </c>
      <c r="AP802" s="36">
        <v>0.7927777777777778</v>
      </c>
      <c r="AQ802" s="36">
        <v>47.159471000000003</v>
      </c>
      <c r="AR802" s="36">
        <v>-88.489906000000005</v>
      </c>
      <c r="AS802" s="36">
        <v>314.60000000000002</v>
      </c>
      <c r="AT802" s="36">
        <v>8.3000000000000007</v>
      </c>
      <c r="AU802" s="36">
        <v>12</v>
      </c>
      <c r="AV802" s="36">
        <v>9</v>
      </c>
      <c r="AW802" s="36" t="s">
        <v>208</v>
      </c>
      <c r="AX802" s="36">
        <v>1.7242999999999999</v>
      </c>
      <c r="AY802" s="36">
        <v>2.1947000000000001</v>
      </c>
      <c r="AZ802" s="36">
        <v>2.9081000000000001</v>
      </c>
      <c r="BA802" s="36">
        <v>14.471</v>
      </c>
      <c r="BB802" s="36">
        <v>68.03</v>
      </c>
      <c r="BC802" s="36">
        <v>4.7</v>
      </c>
      <c r="BD802" s="36">
        <v>2.371</v>
      </c>
      <c r="BE802" s="36">
        <v>3216.2269999999999</v>
      </c>
      <c r="BF802" s="36">
        <v>3.9</v>
      </c>
      <c r="BG802" s="36">
        <v>6.984</v>
      </c>
      <c r="BH802" s="36">
        <v>17.5</v>
      </c>
      <c r="BI802" s="36">
        <v>24.484000000000002</v>
      </c>
      <c r="BJ802" s="36">
        <v>6.0910000000000002</v>
      </c>
      <c r="BK802" s="36">
        <v>15.263</v>
      </c>
      <c r="BL802" s="36">
        <v>21.353999999999999</v>
      </c>
      <c r="BM802" s="36">
        <v>0.99619999999999997</v>
      </c>
      <c r="BQ802" s="36">
        <v>10830.075000000001</v>
      </c>
      <c r="BR802" s="36">
        <v>3.5326999999999997E-2</v>
      </c>
      <c r="BS802" s="36">
        <v>0.24640599999999999</v>
      </c>
      <c r="BT802" s="36">
        <v>8.0000000000000002E-3</v>
      </c>
      <c r="BU802" s="36">
        <v>0.85040899999999997</v>
      </c>
      <c r="BV802" s="36">
        <v>4.9527606000000004</v>
      </c>
    </row>
    <row r="803" spans="1:74" s="36" customFormat="1" x14ac:dyDescent="0.25">
      <c r="A803" s="36">
        <v>41705</v>
      </c>
      <c r="B803" s="36">
        <v>1.2118055555555556E-3</v>
      </c>
      <c r="C803" s="36">
        <v>3.2650000000000001</v>
      </c>
      <c r="D803" s="36">
        <v>6.1000000000000004E-3</v>
      </c>
      <c r="E803" s="36">
        <v>60.754716999999999</v>
      </c>
      <c r="F803" s="36">
        <v>61.7</v>
      </c>
      <c r="G803" s="36">
        <v>154.69999999999999</v>
      </c>
      <c r="H803" s="36">
        <v>10.9</v>
      </c>
      <c r="J803" s="36">
        <v>14.91</v>
      </c>
      <c r="K803" s="36">
        <v>0.97560000000000002</v>
      </c>
      <c r="L803" s="36">
        <v>3.1852999999999998</v>
      </c>
      <c r="M803" s="36">
        <v>5.8999999999999999E-3</v>
      </c>
      <c r="N803" s="36">
        <v>60.195399999999999</v>
      </c>
      <c r="O803" s="36">
        <v>150.9171</v>
      </c>
      <c r="P803" s="36">
        <v>211.1</v>
      </c>
      <c r="Q803" s="36">
        <v>52.523200000000003</v>
      </c>
      <c r="R803" s="36">
        <v>131.68199999999999</v>
      </c>
      <c r="S803" s="36">
        <v>184.2</v>
      </c>
      <c r="T803" s="36">
        <v>10.8687</v>
      </c>
      <c r="W803" s="36">
        <v>0</v>
      </c>
      <c r="X803" s="36">
        <v>14.5479</v>
      </c>
      <c r="Y803" s="36">
        <v>12.2</v>
      </c>
      <c r="Z803" s="36">
        <v>852</v>
      </c>
      <c r="AA803" s="36">
        <v>870</v>
      </c>
      <c r="AB803" s="36">
        <v>799</v>
      </c>
      <c r="AC803" s="36">
        <v>81.7</v>
      </c>
      <c r="AD803" s="36">
        <v>20.9</v>
      </c>
      <c r="AE803" s="36">
        <v>0.48</v>
      </c>
      <c r="AF803" s="36">
        <v>970</v>
      </c>
      <c r="AG803" s="36">
        <v>-1</v>
      </c>
      <c r="AH803" s="36">
        <v>10</v>
      </c>
      <c r="AI803" s="36">
        <v>17</v>
      </c>
      <c r="AJ803" s="36">
        <v>191</v>
      </c>
      <c r="AK803" s="36">
        <v>185.3</v>
      </c>
      <c r="AL803" s="36">
        <v>6.9</v>
      </c>
      <c r="AM803" s="36">
        <v>195</v>
      </c>
      <c r="AN803" s="36" t="s">
        <v>155</v>
      </c>
      <c r="AO803" s="36">
        <v>2</v>
      </c>
      <c r="AP803" s="36">
        <v>0.79278935185185195</v>
      </c>
      <c r="AQ803" s="36">
        <v>47.159447999999998</v>
      </c>
      <c r="AR803" s="36">
        <v>-88.489878000000004</v>
      </c>
      <c r="AS803" s="36">
        <v>314.60000000000002</v>
      </c>
      <c r="AT803" s="36">
        <v>7.5</v>
      </c>
      <c r="AU803" s="36">
        <v>12</v>
      </c>
      <c r="AV803" s="36">
        <v>9</v>
      </c>
      <c r="AW803" s="36" t="s">
        <v>208</v>
      </c>
      <c r="AX803" s="36">
        <v>2.0567000000000002</v>
      </c>
      <c r="AY803" s="36">
        <v>1</v>
      </c>
      <c r="AZ803" s="36">
        <v>3.0567000000000002</v>
      </c>
      <c r="BA803" s="36">
        <v>14.471</v>
      </c>
      <c r="BB803" s="36">
        <v>64.98</v>
      </c>
      <c r="BC803" s="36">
        <v>4.49</v>
      </c>
      <c r="BD803" s="36">
        <v>2.5049999999999999</v>
      </c>
      <c r="BE803" s="36">
        <v>3216.5529999999999</v>
      </c>
      <c r="BF803" s="36">
        <v>3.8090000000000002</v>
      </c>
      <c r="BG803" s="36">
        <v>6.3659999999999997</v>
      </c>
      <c r="BH803" s="36">
        <v>15.959</v>
      </c>
      <c r="BI803" s="36">
        <v>22.324999999999999</v>
      </c>
      <c r="BJ803" s="36">
        <v>5.5540000000000003</v>
      </c>
      <c r="BK803" s="36">
        <v>13.925000000000001</v>
      </c>
      <c r="BL803" s="36">
        <v>19.48</v>
      </c>
      <c r="BM803" s="36">
        <v>0.34470000000000001</v>
      </c>
      <c r="BQ803" s="36">
        <v>10681.647999999999</v>
      </c>
      <c r="BR803" s="36">
        <v>2.3939999999999999E-2</v>
      </c>
      <c r="BS803" s="36">
        <v>0.24629699999999999</v>
      </c>
      <c r="BT803" s="36">
        <v>8.0000000000000002E-3</v>
      </c>
      <c r="BU803" s="36">
        <v>0.57629600000000003</v>
      </c>
      <c r="BV803" s="36">
        <v>4.9505697</v>
      </c>
    </row>
    <row r="804" spans="1:74" s="36" customFormat="1" x14ac:dyDescent="0.25">
      <c r="A804" s="36">
        <v>41705</v>
      </c>
      <c r="B804" s="36">
        <v>1.2233796296296296E-3</v>
      </c>
      <c r="C804" s="36">
        <v>3.6</v>
      </c>
      <c r="D804" s="36">
        <v>5.8999999999999999E-3</v>
      </c>
      <c r="E804" s="36">
        <v>58.783454999999996</v>
      </c>
      <c r="F804" s="36">
        <v>62.3</v>
      </c>
      <c r="G804" s="36">
        <v>154.69999999999999</v>
      </c>
      <c r="H804" s="36">
        <v>28.2</v>
      </c>
      <c r="J804" s="36">
        <v>15.31</v>
      </c>
      <c r="K804" s="36">
        <v>0.97270000000000001</v>
      </c>
      <c r="L804" s="36">
        <v>3.5017</v>
      </c>
      <c r="M804" s="36">
        <v>5.7000000000000002E-3</v>
      </c>
      <c r="N804" s="36">
        <v>60.600900000000003</v>
      </c>
      <c r="O804" s="36">
        <v>150.4571</v>
      </c>
      <c r="P804" s="36">
        <v>211.1</v>
      </c>
      <c r="Q804" s="36">
        <v>52.886499999999998</v>
      </c>
      <c r="R804" s="36">
        <v>131.30430000000001</v>
      </c>
      <c r="S804" s="36">
        <v>184.2</v>
      </c>
      <c r="T804" s="36">
        <v>28.185600000000001</v>
      </c>
      <c r="W804" s="36">
        <v>0</v>
      </c>
      <c r="X804" s="36">
        <v>14.889200000000001</v>
      </c>
      <c r="Y804" s="36">
        <v>12.2</v>
      </c>
      <c r="Z804" s="36">
        <v>852</v>
      </c>
      <c r="AA804" s="36">
        <v>870</v>
      </c>
      <c r="AB804" s="36">
        <v>798</v>
      </c>
      <c r="AC804" s="36">
        <v>82</v>
      </c>
      <c r="AD804" s="36">
        <v>20.98</v>
      </c>
      <c r="AE804" s="36">
        <v>0.48</v>
      </c>
      <c r="AF804" s="36">
        <v>970</v>
      </c>
      <c r="AG804" s="36">
        <v>-1</v>
      </c>
      <c r="AH804" s="36">
        <v>10</v>
      </c>
      <c r="AI804" s="36">
        <v>17</v>
      </c>
      <c r="AJ804" s="36">
        <v>191</v>
      </c>
      <c r="AK804" s="36">
        <v>185.7</v>
      </c>
      <c r="AL804" s="36">
        <v>6.9</v>
      </c>
      <c r="AM804" s="36">
        <v>195</v>
      </c>
      <c r="AN804" s="36" t="s">
        <v>155</v>
      </c>
      <c r="AO804" s="36">
        <v>2</v>
      </c>
      <c r="AP804" s="36">
        <v>0.79280092592592588</v>
      </c>
      <c r="AQ804" s="36">
        <v>47.159421000000002</v>
      </c>
      <c r="AR804" s="36">
        <v>-88.489852999999997</v>
      </c>
      <c r="AS804" s="36">
        <v>314.8</v>
      </c>
      <c r="AT804" s="36">
        <v>7.5</v>
      </c>
      <c r="AU804" s="36">
        <v>12</v>
      </c>
      <c r="AV804" s="36">
        <v>9</v>
      </c>
      <c r="AW804" s="36" t="s">
        <v>208</v>
      </c>
      <c r="AX804" s="36">
        <v>2.6514000000000002</v>
      </c>
      <c r="AY804" s="36">
        <v>1.0324</v>
      </c>
      <c r="AZ804" s="36">
        <v>3.7081</v>
      </c>
      <c r="BA804" s="36">
        <v>14.471</v>
      </c>
      <c r="BB804" s="36">
        <v>59.01</v>
      </c>
      <c r="BC804" s="36">
        <v>4.08</v>
      </c>
      <c r="BD804" s="36">
        <v>2.806</v>
      </c>
      <c r="BE804" s="36">
        <v>3212.1210000000001</v>
      </c>
      <c r="BF804" s="36">
        <v>3.3380000000000001</v>
      </c>
      <c r="BG804" s="36">
        <v>5.8209999999999997</v>
      </c>
      <c r="BH804" s="36">
        <v>14.452999999999999</v>
      </c>
      <c r="BI804" s="36">
        <v>20.274000000000001</v>
      </c>
      <c r="BJ804" s="36">
        <v>5.08</v>
      </c>
      <c r="BK804" s="36">
        <v>12.613</v>
      </c>
      <c r="BL804" s="36">
        <v>17.693999999999999</v>
      </c>
      <c r="BM804" s="36">
        <v>0.81200000000000006</v>
      </c>
      <c r="BQ804" s="36">
        <v>9930.6949999999997</v>
      </c>
      <c r="BR804" s="36">
        <v>1.7999999999999999E-2</v>
      </c>
      <c r="BS804" s="36">
        <v>0.24740599999999999</v>
      </c>
      <c r="BT804" s="36">
        <v>7.2969999999999997E-3</v>
      </c>
      <c r="BU804" s="36">
        <v>0.433305</v>
      </c>
      <c r="BV804" s="36">
        <v>4.9728605999999997</v>
      </c>
    </row>
    <row r="805" spans="1:74" s="36" customFormat="1" x14ac:dyDescent="0.25">
      <c r="A805" s="36">
        <v>41705</v>
      </c>
      <c r="B805" s="36">
        <v>1.2349537037037036E-3</v>
      </c>
      <c r="C805" s="36">
        <v>3.6</v>
      </c>
      <c r="D805" s="36">
        <v>4.1999999999999997E-3</v>
      </c>
      <c r="E805" s="36">
        <v>41.928933999999998</v>
      </c>
      <c r="F805" s="36">
        <v>62.4</v>
      </c>
      <c r="G805" s="36">
        <v>159.69999999999999</v>
      </c>
      <c r="H805" s="36">
        <v>15.5</v>
      </c>
      <c r="J805" s="36">
        <v>15.4</v>
      </c>
      <c r="K805" s="36">
        <v>0.97270000000000001</v>
      </c>
      <c r="L805" s="36">
        <v>3.5017999999999998</v>
      </c>
      <c r="M805" s="36">
        <v>4.1000000000000003E-3</v>
      </c>
      <c r="N805" s="36">
        <v>60.7348</v>
      </c>
      <c r="O805" s="36">
        <v>155.35839999999999</v>
      </c>
      <c r="P805" s="36">
        <v>216.1</v>
      </c>
      <c r="Q805" s="36">
        <v>53.003399999999999</v>
      </c>
      <c r="R805" s="36">
        <v>135.58160000000001</v>
      </c>
      <c r="S805" s="36">
        <v>188.6</v>
      </c>
      <c r="T805" s="36">
        <v>15.542999999999999</v>
      </c>
      <c r="W805" s="36">
        <v>0</v>
      </c>
      <c r="X805" s="36">
        <v>14.98</v>
      </c>
      <c r="Y805" s="36">
        <v>12.2</v>
      </c>
      <c r="Z805" s="36">
        <v>852</v>
      </c>
      <c r="AA805" s="36">
        <v>869</v>
      </c>
      <c r="AB805" s="36">
        <v>799</v>
      </c>
      <c r="AC805" s="36">
        <v>82</v>
      </c>
      <c r="AD805" s="36">
        <v>20.98</v>
      </c>
      <c r="AE805" s="36">
        <v>0.48</v>
      </c>
      <c r="AF805" s="36">
        <v>970</v>
      </c>
      <c r="AG805" s="36">
        <v>-1</v>
      </c>
      <c r="AH805" s="36">
        <v>9.2970000000000006</v>
      </c>
      <c r="AI805" s="36">
        <v>17</v>
      </c>
      <c r="AJ805" s="36">
        <v>191</v>
      </c>
      <c r="AK805" s="36">
        <v>186</v>
      </c>
      <c r="AL805" s="36">
        <v>6.9</v>
      </c>
      <c r="AM805" s="36">
        <v>195</v>
      </c>
      <c r="AN805" s="36" t="s">
        <v>155</v>
      </c>
      <c r="AO805" s="36">
        <v>2</v>
      </c>
      <c r="AP805" s="36">
        <v>0.79281250000000003</v>
      </c>
      <c r="AQ805" s="36">
        <v>47.159405</v>
      </c>
      <c r="AR805" s="36">
        <v>-88.489833000000004</v>
      </c>
      <c r="AS805" s="36">
        <v>314.7</v>
      </c>
      <c r="AT805" s="36">
        <v>6.1</v>
      </c>
      <c r="AU805" s="36">
        <v>12</v>
      </c>
      <c r="AV805" s="36">
        <v>11</v>
      </c>
      <c r="AW805" s="36" t="s">
        <v>204</v>
      </c>
      <c r="AX805" s="36">
        <v>2.1</v>
      </c>
      <c r="AY805" s="36">
        <v>1.4</v>
      </c>
      <c r="AZ805" s="36">
        <v>3.8</v>
      </c>
      <c r="BA805" s="36">
        <v>14.471</v>
      </c>
      <c r="BB805" s="36">
        <v>59.06</v>
      </c>
      <c r="BC805" s="36">
        <v>4.08</v>
      </c>
      <c r="BD805" s="36">
        <v>2.8039999999999998</v>
      </c>
      <c r="BE805" s="36">
        <v>3214.8110000000001</v>
      </c>
      <c r="BF805" s="36">
        <v>2.383</v>
      </c>
      <c r="BG805" s="36">
        <v>5.8390000000000004</v>
      </c>
      <c r="BH805" s="36">
        <v>14.936</v>
      </c>
      <c r="BI805" s="36">
        <v>20.774999999999999</v>
      </c>
      <c r="BJ805" s="36">
        <v>5.0960000000000001</v>
      </c>
      <c r="BK805" s="36">
        <v>13.035</v>
      </c>
      <c r="BL805" s="36">
        <v>18.13</v>
      </c>
      <c r="BM805" s="36">
        <v>0.4481</v>
      </c>
      <c r="BQ805" s="36">
        <v>9999.36</v>
      </c>
      <c r="BR805" s="36">
        <v>2.0812000000000001E-2</v>
      </c>
      <c r="BS805" s="36">
        <v>0.24729699999999999</v>
      </c>
      <c r="BT805" s="36">
        <v>7.0000000000000001E-3</v>
      </c>
      <c r="BU805" s="36">
        <v>0.50099700000000003</v>
      </c>
      <c r="BV805" s="36">
        <v>4.9706697000000002</v>
      </c>
    </row>
    <row r="806" spans="1:74" s="36" customFormat="1" x14ac:dyDescent="0.25">
      <c r="A806" s="36">
        <v>41705</v>
      </c>
      <c r="B806" s="36">
        <v>1.2465277777777776E-3</v>
      </c>
      <c r="C806" s="36">
        <v>3.5070000000000001</v>
      </c>
      <c r="D806" s="36">
        <v>5.0000000000000001E-3</v>
      </c>
      <c r="E806" s="36">
        <v>50.377049</v>
      </c>
      <c r="F806" s="36">
        <v>65.400000000000006</v>
      </c>
      <c r="G806" s="36">
        <v>167.9</v>
      </c>
      <c r="H806" s="36">
        <v>0</v>
      </c>
      <c r="J806" s="36">
        <v>15.39</v>
      </c>
      <c r="K806" s="36">
        <v>0.97360000000000002</v>
      </c>
      <c r="L806" s="36">
        <v>3.4140999999999999</v>
      </c>
      <c r="M806" s="36">
        <v>4.8999999999999998E-3</v>
      </c>
      <c r="N806" s="36">
        <v>63.670499999999997</v>
      </c>
      <c r="O806" s="36">
        <v>163.46</v>
      </c>
      <c r="P806" s="36">
        <v>227.1</v>
      </c>
      <c r="Q806" s="36">
        <v>55.565399999999997</v>
      </c>
      <c r="R806" s="36">
        <v>142.65190000000001</v>
      </c>
      <c r="S806" s="36">
        <v>198.2</v>
      </c>
      <c r="T806" s="36">
        <v>0</v>
      </c>
      <c r="W806" s="36">
        <v>0</v>
      </c>
      <c r="X806" s="36">
        <v>14.980700000000001</v>
      </c>
      <c r="Y806" s="36">
        <v>12.2</v>
      </c>
      <c r="Z806" s="36">
        <v>852</v>
      </c>
      <c r="AA806" s="36">
        <v>870</v>
      </c>
      <c r="AB806" s="36">
        <v>800</v>
      </c>
      <c r="AC806" s="36">
        <v>82</v>
      </c>
      <c r="AD806" s="36">
        <v>20.98</v>
      </c>
      <c r="AE806" s="36">
        <v>0.48</v>
      </c>
      <c r="AF806" s="36">
        <v>970</v>
      </c>
      <c r="AG806" s="36">
        <v>-1</v>
      </c>
      <c r="AH806" s="36">
        <v>9.7029999999999994</v>
      </c>
      <c r="AI806" s="36">
        <v>17</v>
      </c>
      <c r="AJ806" s="36">
        <v>191</v>
      </c>
      <c r="AK806" s="36">
        <v>186</v>
      </c>
      <c r="AL806" s="36">
        <v>7</v>
      </c>
      <c r="AM806" s="36">
        <v>195</v>
      </c>
      <c r="AN806" s="36" t="s">
        <v>155</v>
      </c>
      <c r="AO806" s="36">
        <v>2</v>
      </c>
      <c r="AP806" s="36">
        <v>0.79282407407407407</v>
      </c>
      <c r="AQ806" s="36">
        <v>47.159385999999998</v>
      </c>
      <c r="AR806" s="36">
        <v>-88.489811000000003</v>
      </c>
      <c r="AS806" s="36">
        <v>314.60000000000002</v>
      </c>
      <c r="AT806" s="36">
        <v>6</v>
      </c>
      <c r="AU806" s="36">
        <v>12</v>
      </c>
      <c r="AV806" s="36">
        <v>11</v>
      </c>
      <c r="AW806" s="36" t="s">
        <v>204</v>
      </c>
      <c r="AX806" s="36">
        <v>2.0108999999999999</v>
      </c>
      <c r="AY806" s="36">
        <v>1.4</v>
      </c>
      <c r="AZ806" s="36">
        <v>3.6541999999999999</v>
      </c>
      <c r="BA806" s="36">
        <v>14.471</v>
      </c>
      <c r="BB806" s="36">
        <v>60.61</v>
      </c>
      <c r="BC806" s="36">
        <v>4.1900000000000004</v>
      </c>
      <c r="BD806" s="36">
        <v>2.7160000000000002</v>
      </c>
      <c r="BE806" s="36">
        <v>3216.3180000000002</v>
      </c>
      <c r="BF806" s="36">
        <v>2.9409999999999998</v>
      </c>
      <c r="BG806" s="36">
        <v>6.282</v>
      </c>
      <c r="BH806" s="36">
        <v>16.126000000000001</v>
      </c>
      <c r="BI806" s="36">
        <v>22.408000000000001</v>
      </c>
      <c r="BJ806" s="36">
        <v>5.4820000000000002</v>
      </c>
      <c r="BK806" s="36">
        <v>14.074</v>
      </c>
      <c r="BL806" s="36">
        <v>19.555</v>
      </c>
      <c r="BM806" s="36">
        <v>0</v>
      </c>
      <c r="BQ806" s="36">
        <v>10261.715</v>
      </c>
      <c r="BR806" s="36">
        <v>1.5672999999999999E-2</v>
      </c>
      <c r="BS806" s="36">
        <v>0.247</v>
      </c>
      <c r="BT806" s="36">
        <v>7.0000000000000001E-3</v>
      </c>
      <c r="BU806" s="36">
        <v>0.37728899999999999</v>
      </c>
      <c r="BV806" s="36">
        <v>4.9646999999999997</v>
      </c>
    </row>
    <row r="807" spans="1:74" s="36" customFormat="1" x14ac:dyDescent="0.25">
      <c r="A807" s="36">
        <v>41705</v>
      </c>
      <c r="B807" s="36">
        <v>1.258101851851852E-3</v>
      </c>
      <c r="C807" s="36">
        <v>3.4380000000000002</v>
      </c>
      <c r="D807" s="36">
        <v>5.8999999999999999E-3</v>
      </c>
      <c r="E807" s="36">
        <v>58.573770000000003</v>
      </c>
      <c r="F807" s="36">
        <v>65.5</v>
      </c>
      <c r="G807" s="36">
        <v>167.9</v>
      </c>
      <c r="H807" s="36">
        <v>20.3</v>
      </c>
      <c r="J807" s="36">
        <v>15.3</v>
      </c>
      <c r="K807" s="36">
        <v>0.97409999999999997</v>
      </c>
      <c r="L807" s="36">
        <v>3.3485</v>
      </c>
      <c r="M807" s="36">
        <v>5.7000000000000002E-3</v>
      </c>
      <c r="N807" s="36">
        <v>63.803400000000003</v>
      </c>
      <c r="O807" s="36">
        <v>163.55009999999999</v>
      </c>
      <c r="P807" s="36">
        <v>227.4</v>
      </c>
      <c r="Q807" s="36">
        <v>55.681399999999996</v>
      </c>
      <c r="R807" s="36">
        <v>142.73050000000001</v>
      </c>
      <c r="S807" s="36">
        <v>198.4</v>
      </c>
      <c r="T807" s="36">
        <v>20.324000000000002</v>
      </c>
      <c r="W807" s="36">
        <v>0</v>
      </c>
      <c r="X807" s="36">
        <v>14.903700000000001</v>
      </c>
      <c r="Y807" s="36">
        <v>12.2</v>
      </c>
      <c r="Z807" s="36">
        <v>853</v>
      </c>
      <c r="AA807" s="36">
        <v>870</v>
      </c>
      <c r="AB807" s="36">
        <v>800</v>
      </c>
      <c r="AC807" s="36">
        <v>82</v>
      </c>
      <c r="AD807" s="36">
        <v>20.98</v>
      </c>
      <c r="AE807" s="36">
        <v>0.48</v>
      </c>
      <c r="AF807" s="36">
        <v>970</v>
      </c>
      <c r="AG807" s="36">
        <v>-1</v>
      </c>
      <c r="AH807" s="36">
        <v>10</v>
      </c>
      <c r="AI807" s="36">
        <v>17</v>
      </c>
      <c r="AJ807" s="36">
        <v>191</v>
      </c>
      <c r="AK807" s="36">
        <v>186</v>
      </c>
      <c r="AL807" s="36">
        <v>6.9</v>
      </c>
      <c r="AM807" s="36">
        <v>195</v>
      </c>
      <c r="AN807" s="36" t="s">
        <v>155</v>
      </c>
      <c r="AO807" s="36">
        <v>2</v>
      </c>
      <c r="AP807" s="36">
        <v>0.79283564814814822</v>
      </c>
      <c r="AQ807" s="36">
        <v>47.159368999999998</v>
      </c>
      <c r="AR807" s="36">
        <v>-88.489789999999999</v>
      </c>
      <c r="AS807" s="36">
        <v>314.5</v>
      </c>
      <c r="AT807" s="36">
        <v>5.0999999999999996</v>
      </c>
      <c r="AU807" s="36">
        <v>12</v>
      </c>
      <c r="AV807" s="36">
        <v>11</v>
      </c>
      <c r="AW807" s="36" t="s">
        <v>204</v>
      </c>
      <c r="AX807" s="36">
        <v>1.0324</v>
      </c>
      <c r="AY807" s="36">
        <v>1.3675999999999999</v>
      </c>
      <c r="AZ807" s="36">
        <v>2.0324</v>
      </c>
      <c r="BA807" s="36">
        <v>14.471</v>
      </c>
      <c r="BB807" s="36">
        <v>61.76</v>
      </c>
      <c r="BC807" s="36">
        <v>4.2699999999999996</v>
      </c>
      <c r="BD807" s="36">
        <v>2.6589999999999998</v>
      </c>
      <c r="BE807" s="36">
        <v>3214.22</v>
      </c>
      <c r="BF807" s="36">
        <v>3.4860000000000002</v>
      </c>
      <c r="BG807" s="36">
        <v>6.4139999999999997</v>
      </c>
      <c r="BH807" s="36">
        <v>16.440000000000001</v>
      </c>
      <c r="BI807" s="36">
        <v>22.853999999999999</v>
      </c>
      <c r="BJ807" s="36">
        <v>5.5970000000000004</v>
      </c>
      <c r="BK807" s="36">
        <v>14.347</v>
      </c>
      <c r="BL807" s="36">
        <v>19.945</v>
      </c>
      <c r="BM807" s="36">
        <v>0.61270000000000002</v>
      </c>
      <c r="BQ807" s="36">
        <v>10401.932000000001</v>
      </c>
      <c r="BR807" s="36">
        <v>1.1594E-2</v>
      </c>
      <c r="BS807" s="36">
        <v>0.24840599999999999</v>
      </c>
      <c r="BT807" s="36">
        <v>7.0000000000000001E-3</v>
      </c>
      <c r="BU807" s="36">
        <v>0.27909699999999998</v>
      </c>
      <c r="BV807" s="36">
        <v>4.9929606</v>
      </c>
    </row>
    <row r="808" spans="1:74" s="36" customFormat="1" x14ac:dyDescent="0.25">
      <c r="A808" s="36">
        <v>41705</v>
      </c>
      <c r="B808" s="36">
        <v>1.269675925925926E-3</v>
      </c>
      <c r="C808" s="36">
        <v>3.41</v>
      </c>
      <c r="D808" s="36">
        <v>6.0000000000000001E-3</v>
      </c>
      <c r="E808" s="36">
        <v>60</v>
      </c>
      <c r="F808" s="36">
        <v>65.400000000000006</v>
      </c>
      <c r="G808" s="36">
        <v>167.9</v>
      </c>
      <c r="H808" s="36">
        <v>0.9</v>
      </c>
      <c r="J808" s="36">
        <v>15.3</v>
      </c>
      <c r="K808" s="36">
        <v>0.97440000000000004</v>
      </c>
      <c r="L808" s="36">
        <v>3.3227000000000002</v>
      </c>
      <c r="M808" s="36">
        <v>5.7999999999999996E-3</v>
      </c>
      <c r="N808" s="36">
        <v>63.725700000000003</v>
      </c>
      <c r="O808" s="36">
        <v>163.60159999999999</v>
      </c>
      <c r="P808" s="36">
        <v>227.3</v>
      </c>
      <c r="Q808" s="36">
        <v>55.613599999999998</v>
      </c>
      <c r="R808" s="36">
        <v>142.77549999999999</v>
      </c>
      <c r="S808" s="36">
        <v>198.4</v>
      </c>
      <c r="T808" s="36">
        <v>0.85809999999999997</v>
      </c>
      <c r="W808" s="36">
        <v>0</v>
      </c>
      <c r="X808" s="36">
        <v>14.908300000000001</v>
      </c>
      <c r="Y808" s="36">
        <v>12.1</v>
      </c>
      <c r="Z808" s="36">
        <v>853</v>
      </c>
      <c r="AA808" s="36">
        <v>870</v>
      </c>
      <c r="AB808" s="36">
        <v>801</v>
      </c>
      <c r="AC808" s="36">
        <v>82</v>
      </c>
      <c r="AD808" s="36">
        <v>20.98</v>
      </c>
      <c r="AE808" s="36">
        <v>0.48</v>
      </c>
      <c r="AF808" s="36">
        <v>970</v>
      </c>
      <c r="AG808" s="36">
        <v>-1</v>
      </c>
      <c r="AH808" s="36">
        <v>10</v>
      </c>
      <c r="AI808" s="36">
        <v>17</v>
      </c>
      <c r="AJ808" s="36">
        <v>191</v>
      </c>
      <c r="AK808" s="36">
        <v>186</v>
      </c>
      <c r="AL808" s="36">
        <v>7</v>
      </c>
      <c r="AM808" s="36">
        <v>195</v>
      </c>
      <c r="AN808" s="36" t="s">
        <v>155</v>
      </c>
      <c r="AO808" s="36">
        <v>2</v>
      </c>
      <c r="AP808" s="36">
        <v>0.79284722222222215</v>
      </c>
      <c r="AQ808" s="36">
        <v>47.159353000000003</v>
      </c>
      <c r="AR808" s="36">
        <v>-88.489773</v>
      </c>
      <c r="AS808" s="36">
        <v>314.60000000000002</v>
      </c>
      <c r="AT808" s="36">
        <v>4.9000000000000004</v>
      </c>
      <c r="AU808" s="36">
        <v>12</v>
      </c>
      <c r="AV808" s="36">
        <v>11</v>
      </c>
      <c r="AW808" s="36" t="s">
        <v>204</v>
      </c>
      <c r="AX808" s="36">
        <v>1.4</v>
      </c>
      <c r="AY808" s="36">
        <v>1</v>
      </c>
      <c r="AZ808" s="36">
        <v>2.4</v>
      </c>
      <c r="BA808" s="36">
        <v>14.471</v>
      </c>
      <c r="BB808" s="36">
        <v>62.28</v>
      </c>
      <c r="BC808" s="36">
        <v>4.3</v>
      </c>
      <c r="BD808" s="36">
        <v>2.6269999999999998</v>
      </c>
      <c r="BE808" s="36">
        <v>3216.2260000000001</v>
      </c>
      <c r="BF808" s="36">
        <v>3.6019999999999999</v>
      </c>
      <c r="BG808" s="36">
        <v>6.46</v>
      </c>
      <c r="BH808" s="36">
        <v>16.584</v>
      </c>
      <c r="BI808" s="36">
        <v>23.042999999999999</v>
      </c>
      <c r="BJ808" s="36">
        <v>5.6369999999999996</v>
      </c>
      <c r="BK808" s="36">
        <v>14.473000000000001</v>
      </c>
      <c r="BL808" s="36">
        <v>20.11</v>
      </c>
      <c r="BM808" s="36">
        <v>2.6100000000000002E-2</v>
      </c>
      <c r="BQ808" s="36">
        <v>10492.579</v>
      </c>
      <c r="BR808" s="36">
        <v>6.5834000000000004E-2</v>
      </c>
      <c r="BS808" s="36">
        <v>0.246891</v>
      </c>
      <c r="BT808" s="36">
        <v>7.0000000000000001E-3</v>
      </c>
      <c r="BU808" s="36">
        <v>1.584789</v>
      </c>
      <c r="BV808" s="36">
        <v>4.9625091000000001</v>
      </c>
    </row>
    <row r="809" spans="1:74" s="36" customFormat="1" x14ac:dyDescent="0.25">
      <c r="A809" s="36">
        <v>41705</v>
      </c>
      <c r="B809" s="36">
        <v>1.2812500000000001E-3</v>
      </c>
      <c r="C809" s="36">
        <v>3.4159999999999999</v>
      </c>
      <c r="D809" s="36">
        <v>6.0000000000000001E-3</v>
      </c>
      <c r="E809" s="36">
        <v>60</v>
      </c>
      <c r="F809" s="36">
        <v>65.400000000000006</v>
      </c>
      <c r="G809" s="36">
        <v>167.8</v>
      </c>
      <c r="H809" s="36">
        <v>18.8</v>
      </c>
      <c r="J809" s="36">
        <v>15.3</v>
      </c>
      <c r="K809" s="36">
        <v>0.97430000000000005</v>
      </c>
      <c r="L809" s="36">
        <v>3.3285999999999998</v>
      </c>
      <c r="M809" s="36">
        <v>5.7999999999999996E-3</v>
      </c>
      <c r="N809" s="36">
        <v>63.708799999999997</v>
      </c>
      <c r="O809" s="36">
        <v>163.48599999999999</v>
      </c>
      <c r="P809" s="36">
        <v>227.2</v>
      </c>
      <c r="Q809" s="36">
        <v>55.598799999999997</v>
      </c>
      <c r="R809" s="36">
        <v>142.6746</v>
      </c>
      <c r="S809" s="36">
        <v>198.3</v>
      </c>
      <c r="T809" s="36">
        <v>18.831700000000001</v>
      </c>
      <c r="W809" s="36">
        <v>0</v>
      </c>
      <c r="X809" s="36">
        <v>14.906700000000001</v>
      </c>
      <c r="Y809" s="36">
        <v>12.1</v>
      </c>
      <c r="Z809" s="36">
        <v>853</v>
      </c>
      <c r="AA809" s="36">
        <v>870</v>
      </c>
      <c r="AB809" s="36">
        <v>801</v>
      </c>
      <c r="AC809" s="36">
        <v>82</v>
      </c>
      <c r="AD809" s="36">
        <v>20.98</v>
      </c>
      <c r="AE809" s="36">
        <v>0.48</v>
      </c>
      <c r="AF809" s="36">
        <v>970</v>
      </c>
      <c r="AG809" s="36">
        <v>-1</v>
      </c>
      <c r="AH809" s="36">
        <v>10</v>
      </c>
      <c r="AI809" s="36">
        <v>17</v>
      </c>
      <c r="AJ809" s="36">
        <v>191</v>
      </c>
      <c r="AK809" s="36">
        <v>185.3</v>
      </c>
      <c r="AL809" s="36">
        <v>7</v>
      </c>
      <c r="AM809" s="36">
        <v>195</v>
      </c>
      <c r="AN809" s="36" t="s">
        <v>155</v>
      </c>
      <c r="AO809" s="36">
        <v>2</v>
      </c>
      <c r="AP809" s="36">
        <v>0.7928587962962963</v>
      </c>
      <c r="AQ809" s="36">
        <v>47.159354999999998</v>
      </c>
      <c r="AR809" s="36">
        <v>-88.489769999999993</v>
      </c>
      <c r="AS809" s="36">
        <v>314.7</v>
      </c>
      <c r="AT809" s="36">
        <v>3</v>
      </c>
      <c r="AU809" s="36">
        <v>12</v>
      </c>
      <c r="AV809" s="36">
        <v>11</v>
      </c>
      <c r="AW809" s="36" t="s">
        <v>204</v>
      </c>
      <c r="AX809" s="36">
        <v>1.4242999999999999</v>
      </c>
      <c r="AY809" s="36">
        <v>1</v>
      </c>
      <c r="AZ809" s="36">
        <v>2.4161999999999999</v>
      </c>
      <c r="BA809" s="36">
        <v>14.471</v>
      </c>
      <c r="BB809" s="36">
        <v>62.13</v>
      </c>
      <c r="BC809" s="36">
        <v>4.29</v>
      </c>
      <c r="BD809" s="36">
        <v>2.6389999999999998</v>
      </c>
      <c r="BE809" s="36">
        <v>3214.415</v>
      </c>
      <c r="BF809" s="36">
        <v>3.593</v>
      </c>
      <c r="BG809" s="36">
        <v>6.4429999999999996</v>
      </c>
      <c r="BH809" s="36">
        <v>16.533000000000001</v>
      </c>
      <c r="BI809" s="36">
        <v>22.975999999999999</v>
      </c>
      <c r="BJ809" s="36">
        <v>5.6230000000000002</v>
      </c>
      <c r="BK809" s="36">
        <v>14.429</v>
      </c>
      <c r="BL809" s="36">
        <v>20.050999999999998</v>
      </c>
      <c r="BM809" s="36">
        <v>0.57120000000000004</v>
      </c>
      <c r="BQ809" s="36">
        <v>10466.888000000001</v>
      </c>
      <c r="BR809" s="36">
        <v>4.6820000000000001E-2</v>
      </c>
      <c r="BS809" s="36">
        <v>0.24670300000000001</v>
      </c>
      <c r="BT809" s="36">
        <v>7.0000000000000001E-3</v>
      </c>
      <c r="BU809" s="36">
        <v>1.127075</v>
      </c>
      <c r="BV809" s="36">
        <v>4.9587303</v>
      </c>
    </row>
    <row r="810" spans="1:74" s="36" customFormat="1" x14ac:dyDescent="0.25">
      <c r="A810" s="36">
        <v>41705</v>
      </c>
      <c r="B810" s="36">
        <v>1.2928240740740741E-3</v>
      </c>
      <c r="C810" s="36">
        <v>3.44</v>
      </c>
      <c r="D810" s="36">
        <v>6.0000000000000001E-3</v>
      </c>
      <c r="E810" s="36">
        <v>60</v>
      </c>
      <c r="F810" s="36">
        <v>64.400000000000006</v>
      </c>
      <c r="G810" s="36">
        <v>167.8</v>
      </c>
      <c r="H810" s="36">
        <v>11.4</v>
      </c>
      <c r="J810" s="36">
        <v>15.3</v>
      </c>
      <c r="K810" s="36">
        <v>0.97409999999999997</v>
      </c>
      <c r="L810" s="36">
        <v>3.3508</v>
      </c>
      <c r="M810" s="36">
        <v>5.7999999999999996E-3</v>
      </c>
      <c r="N810" s="36">
        <v>62.729199999999999</v>
      </c>
      <c r="O810" s="36">
        <v>163.44120000000001</v>
      </c>
      <c r="P810" s="36">
        <v>226.2</v>
      </c>
      <c r="Q810" s="36">
        <v>54.743899999999996</v>
      </c>
      <c r="R810" s="36">
        <v>142.63550000000001</v>
      </c>
      <c r="S810" s="36">
        <v>197.4</v>
      </c>
      <c r="T810" s="36">
        <v>11.366199999999999</v>
      </c>
      <c r="W810" s="36">
        <v>0</v>
      </c>
      <c r="X810" s="36">
        <v>14.9033</v>
      </c>
      <c r="Y810" s="36">
        <v>12.1</v>
      </c>
      <c r="Z810" s="36">
        <v>853</v>
      </c>
      <c r="AA810" s="36">
        <v>870</v>
      </c>
      <c r="AB810" s="36">
        <v>801</v>
      </c>
      <c r="AC810" s="36">
        <v>82</v>
      </c>
      <c r="AD810" s="36">
        <v>20.98</v>
      </c>
      <c r="AE810" s="36">
        <v>0.48</v>
      </c>
      <c r="AF810" s="36">
        <v>970</v>
      </c>
      <c r="AG810" s="36">
        <v>-1</v>
      </c>
      <c r="AH810" s="36">
        <v>10</v>
      </c>
      <c r="AI810" s="36">
        <v>17</v>
      </c>
      <c r="AJ810" s="36">
        <v>191</v>
      </c>
      <c r="AK810" s="36">
        <v>185.7</v>
      </c>
      <c r="AL810" s="36">
        <v>6.9</v>
      </c>
      <c r="AM810" s="36">
        <v>195</v>
      </c>
      <c r="AN810" s="36" t="s">
        <v>155</v>
      </c>
      <c r="AO810" s="36">
        <v>2</v>
      </c>
      <c r="AP810" s="36">
        <v>0.79287037037037045</v>
      </c>
      <c r="AQ810" s="36">
        <v>47.159357</v>
      </c>
      <c r="AR810" s="36">
        <v>-88.489773</v>
      </c>
      <c r="AS810" s="36">
        <v>314.5</v>
      </c>
      <c r="AT810" s="36">
        <v>1.8</v>
      </c>
      <c r="AU810" s="36">
        <v>12</v>
      </c>
      <c r="AV810" s="36">
        <v>11</v>
      </c>
      <c r="AW810" s="36" t="s">
        <v>204</v>
      </c>
      <c r="AX810" s="36">
        <v>1.7</v>
      </c>
      <c r="AY810" s="36">
        <v>1</v>
      </c>
      <c r="AZ810" s="36">
        <v>2.6</v>
      </c>
      <c r="BA810" s="36">
        <v>14.471</v>
      </c>
      <c r="BB810" s="36">
        <v>61.73</v>
      </c>
      <c r="BC810" s="36">
        <v>4.2699999999999996</v>
      </c>
      <c r="BD810" s="36">
        <v>2.6619999999999999</v>
      </c>
      <c r="BE810" s="36">
        <v>3214.9319999999998</v>
      </c>
      <c r="BF810" s="36">
        <v>3.569</v>
      </c>
      <c r="BG810" s="36">
        <v>6.3029999999999999</v>
      </c>
      <c r="BH810" s="36">
        <v>16.422000000000001</v>
      </c>
      <c r="BI810" s="36">
        <v>22.725000000000001</v>
      </c>
      <c r="BJ810" s="36">
        <v>5.5</v>
      </c>
      <c r="BK810" s="36">
        <v>14.331</v>
      </c>
      <c r="BL810" s="36">
        <v>19.832000000000001</v>
      </c>
      <c r="BM810" s="36">
        <v>0.34250000000000003</v>
      </c>
      <c r="BQ810" s="36">
        <v>10396.888000000001</v>
      </c>
      <c r="BR810" s="36">
        <v>1.3533999999999999E-2</v>
      </c>
      <c r="BS810" s="36">
        <v>0.24559400000000001</v>
      </c>
      <c r="BT810" s="36">
        <v>6.2969999999999996E-3</v>
      </c>
      <c r="BU810" s="36">
        <v>0.32579799999999998</v>
      </c>
      <c r="BV810" s="36">
        <v>4.9364394000000003</v>
      </c>
    </row>
    <row r="811" spans="1:74" s="36" customFormat="1" x14ac:dyDescent="0.25">
      <c r="A811" s="36">
        <v>41705</v>
      </c>
      <c r="B811" s="36">
        <v>1.3043981481481483E-3</v>
      </c>
      <c r="C811" s="36">
        <v>3.44</v>
      </c>
      <c r="D811" s="36">
        <v>6.1999999999999998E-3</v>
      </c>
      <c r="E811" s="36">
        <v>62.163742999999997</v>
      </c>
      <c r="F811" s="36">
        <v>64.3</v>
      </c>
      <c r="G811" s="36">
        <v>167</v>
      </c>
      <c r="H811" s="36">
        <v>0</v>
      </c>
      <c r="J811" s="36">
        <v>15.4</v>
      </c>
      <c r="K811" s="36">
        <v>0.97399999999999998</v>
      </c>
      <c r="L811" s="36">
        <v>3.3506999999999998</v>
      </c>
      <c r="M811" s="36">
        <v>6.1000000000000004E-3</v>
      </c>
      <c r="N811" s="36">
        <v>62.630200000000002</v>
      </c>
      <c r="O811" s="36">
        <v>162.65790000000001</v>
      </c>
      <c r="P811" s="36">
        <v>225.3</v>
      </c>
      <c r="Q811" s="36">
        <v>54.657499999999999</v>
      </c>
      <c r="R811" s="36">
        <v>141.952</v>
      </c>
      <c r="S811" s="36">
        <v>196.6</v>
      </c>
      <c r="T811" s="36">
        <v>0</v>
      </c>
      <c r="W811" s="36">
        <v>0</v>
      </c>
      <c r="X811" s="36">
        <v>15.000299999999999</v>
      </c>
      <c r="Y811" s="36">
        <v>12</v>
      </c>
      <c r="Z811" s="36">
        <v>854</v>
      </c>
      <c r="AA811" s="36">
        <v>869</v>
      </c>
      <c r="AB811" s="36">
        <v>802</v>
      </c>
      <c r="AC811" s="36">
        <v>82</v>
      </c>
      <c r="AD811" s="36">
        <v>20.98</v>
      </c>
      <c r="AE811" s="36">
        <v>0.48</v>
      </c>
      <c r="AF811" s="36">
        <v>970</v>
      </c>
      <c r="AG811" s="36">
        <v>-1</v>
      </c>
      <c r="AH811" s="36">
        <v>10</v>
      </c>
      <c r="AI811" s="36">
        <v>17</v>
      </c>
      <c r="AJ811" s="36">
        <v>191</v>
      </c>
      <c r="AK811" s="36">
        <v>186</v>
      </c>
      <c r="AL811" s="36">
        <v>6.8</v>
      </c>
      <c r="AM811" s="36">
        <v>195</v>
      </c>
      <c r="AN811" s="36" t="s">
        <v>155</v>
      </c>
      <c r="AO811" s="36">
        <v>2</v>
      </c>
      <c r="AP811" s="36">
        <v>0.79288194444444438</v>
      </c>
      <c r="AQ811" s="36">
        <v>47.159353000000003</v>
      </c>
      <c r="AR811" s="36">
        <v>-88.489767999999998</v>
      </c>
      <c r="AS811" s="36">
        <v>314.5</v>
      </c>
      <c r="AT811" s="36">
        <v>1.7</v>
      </c>
      <c r="AU811" s="36">
        <v>12</v>
      </c>
      <c r="AV811" s="36">
        <v>11</v>
      </c>
      <c r="AW811" s="36" t="s">
        <v>204</v>
      </c>
      <c r="AX811" s="36">
        <v>1.7</v>
      </c>
      <c r="AY811" s="36">
        <v>1.008008</v>
      </c>
      <c r="AZ811" s="36">
        <v>2.6</v>
      </c>
      <c r="BA811" s="36">
        <v>14.471</v>
      </c>
      <c r="BB811" s="36">
        <v>61.75</v>
      </c>
      <c r="BC811" s="36">
        <v>4.2699999999999996</v>
      </c>
      <c r="BD811" s="36">
        <v>2.665</v>
      </c>
      <c r="BE811" s="36">
        <v>3215.83</v>
      </c>
      <c r="BF811" s="36">
        <v>3.6989999999999998</v>
      </c>
      <c r="BG811" s="36">
        <v>6.2949999999999999</v>
      </c>
      <c r="BH811" s="36">
        <v>16.347999999999999</v>
      </c>
      <c r="BI811" s="36">
        <v>22.643000000000001</v>
      </c>
      <c r="BJ811" s="36">
        <v>5.4930000000000003</v>
      </c>
      <c r="BK811" s="36">
        <v>14.266999999999999</v>
      </c>
      <c r="BL811" s="36">
        <v>19.760000000000002</v>
      </c>
      <c r="BM811" s="36">
        <v>0</v>
      </c>
      <c r="BQ811" s="36">
        <v>10467.766</v>
      </c>
      <c r="BR811" s="36">
        <v>1.3760000000000001E-3</v>
      </c>
      <c r="BS811" s="36">
        <v>0.245</v>
      </c>
      <c r="BT811" s="36">
        <v>6.0000000000000001E-3</v>
      </c>
      <c r="BU811" s="36">
        <v>3.3124000000000001E-2</v>
      </c>
      <c r="BV811" s="36">
        <v>4.9245000000000001</v>
      </c>
    </row>
    <row r="812" spans="1:74" s="36" customFormat="1" x14ac:dyDescent="0.25">
      <c r="A812" s="36">
        <v>41705</v>
      </c>
      <c r="B812" s="36">
        <v>1.3159722222222221E-3</v>
      </c>
      <c r="C812" s="36">
        <v>3.44</v>
      </c>
      <c r="D812" s="36">
        <v>6.8999999999999999E-3</v>
      </c>
      <c r="E812" s="36">
        <v>69.5</v>
      </c>
      <c r="F812" s="36">
        <v>63.6</v>
      </c>
      <c r="G812" s="36">
        <v>164.4</v>
      </c>
      <c r="H812" s="36">
        <v>20</v>
      </c>
      <c r="J812" s="36">
        <v>15.4</v>
      </c>
      <c r="K812" s="36">
        <v>0.97399999999999998</v>
      </c>
      <c r="L812" s="36">
        <v>3.3504999999999998</v>
      </c>
      <c r="M812" s="36">
        <v>6.7999999999999996E-3</v>
      </c>
      <c r="N812" s="36">
        <v>61.936399999999999</v>
      </c>
      <c r="O812" s="36">
        <v>160.08779999999999</v>
      </c>
      <c r="P812" s="36">
        <v>222</v>
      </c>
      <c r="Q812" s="36">
        <v>54.052100000000003</v>
      </c>
      <c r="R812" s="36">
        <v>139.709</v>
      </c>
      <c r="S812" s="36">
        <v>193.8</v>
      </c>
      <c r="T812" s="36">
        <v>20</v>
      </c>
      <c r="W812" s="36">
        <v>0</v>
      </c>
      <c r="X812" s="36">
        <v>14.9992</v>
      </c>
      <c r="Y812" s="36">
        <v>12.1</v>
      </c>
      <c r="Z812" s="36">
        <v>853</v>
      </c>
      <c r="AA812" s="36">
        <v>869</v>
      </c>
      <c r="AB812" s="36">
        <v>801</v>
      </c>
      <c r="AC812" s="36">
        <v>82</v>
      </c>
      <c r="AD812" s="36">
        <v>20.98</v>
      </c>
      <c r="AE812" s="36">
        <v>0.48</v>
      </c>
      <c r="AF812" s="36">
        <v>970</v>
      </c>
      <c r="AG812" s="36">
        <v>-1</v>
      </c>
      <c r="AH812" s="36">
        <v>10</v>
      </c>
      <c r="AI812" s="36">
        <v>17</v>
      </c>
      <c r="AJ812" s="36">
        <v>191</v>
      </c>
      <c r="AK812" s="36">
        <v>186</v>
      </c>
      <c r="AL812" s="36">
        <v>6.7</v>
      </c>
      <c r="AM812" s="36">
        <v>195</v>
      </c>
      <c r="AN812" s="36" t="s">
        <v>155</v>
      </c>
      <c r="AO812" s="36">
        <v>2</v>
      </c>
      <c r="AP812" s="36">
        <v>0.79289351851851853</v>
      </c>
      <c r="AQ812" s="36">
        <v>47.15936</v>
      </c>
      <c r="AR812" s="36">
        <v>-88.489778000000001</v>
      </c>
      <c r="AS812" s="36">
        <v>314.5</v>
      </c>
      <c r="AT812" s="36">
        <v>0</v>
      </c>
      <c r="AU812" s="36">
        <v>12</v>
      </c>
      <c r="AV812" s="36">
        <v>11</v>
      </c>
      <c r="AW812" s="36" t="s">
        <v>204</v>
      </c>
      <c r="AX812" s="36">
        <v>1.6514</v>
      </c>
      <c r="AY812" s="36">
        <v>1.1081000000000001</v>
      </c>
      <c r="AZ812" s="36">
        <v>2.5838000000000001</v>
      </c>
      <c r="BA812" s="36">
        <v>14.471</v>
      </c>
      <c r="BB812" s="36">
        <v>61.7</v>
      </c>
      <c r="BC812" s="36">
        <v>4.26</v>
      </c>
      <c r="BD812" s="36">
        <v>2.6720000000000002</v>
      </c>
      <c r="BE812" s="36">
        <v>3213.203</v>
      </c>
      <c r="BF812" s="36">
        <v>4.1319999999999997</v>
      </c>
      <c r="BG812" s="36">
        <v>6.22</v>
      </c>
      <c r="BH812" s="36">
        <v>16.077999999999999</v>
      </c>
      <c r="BI812" s="36">
        <v>22.297999999999998</v>
      </c>
      <c r="BJ812" s="36">
        <v>5.4290000000000003</v>
      </c>
      <c r="BK812" s="36">
        <v>14.031000000000001</v>
      </c>
      <c r="BL812" s="36">
        <v>19.46</v>
      </c>
      <c r="BM812" s="36">
        <v>0.60240000000000005</v>
      </c>
      <c r="BQ812" s="36">
        <v>10459.214</v>
      </c>
      <c r="BR812" s="36">
        <v>-3.1089999999999998E-3</v>
      </c>
      <c r="BS812" s="36">
        <v>0.24640599999999999</v>
      </c>
      <c r="BT812" s="36">
        <v>6.7029999999999998E-3</v>
      </c>
      <c r="BU812" s="36">
        <v>-7.4842000000000006E-2</v>
      </c>
      <c r="BV812" s="36">
        <v>4.9527606000000004</v>
      </c>
    </row>
    <row r="813" spans="1:74" s="36" customFormat="1" x14ac:dyDescent="0.25">
      <c r="A813" s="36">
        <v>41705</v>
      </c>
      <c r="B813" s="36">
        <v>1.3275462962962963E-3</v>
      </c>
      <c r="C813" s="36">
        <v>3.2080000000000002</v>
      </c>
      <c r="D813" s="36">
        <v>6.1000000000000004E-3</v>
      </c>
      <c r="E813" s="36">
        <v>61.435484000000002</v>
      </c>
      <c r="F813" s="36">
        <v>63.2</v>
      </c>
      <c r="G813" s="36">
        <v>159</v>
      </c>
      <c r="H813" s="36">
        <v>1.2</v>
      </c>
      <c r="J813" s="36">
        <v>15.4</v>
      </c>
      <c r="K813" s="36">
        <v>0.97599999999999998</v>
      </c>
      <c r="L813" s="36">
        <v>3.1309</v>
      </c>
      <c r="M813" s="36">
        <v>6.0000000000000001E-3</v>
      </c>
      <c r="N813" s="36">
        <v>61.682200000000002</v>
      </c>
      <c r="O813" s="36">
        <v>155.1841</v>
      </c>
      <c r="P813" s="36">
        <v>216.9</v>
      </c>
      <c r="Q813" s="36">
        <v>53.830199999999998</v>
      </c>
      <c r="R813" s="36">
        <v>135.42949999999999</v>
      </c>
      <c r="S813" s="36">
        <v>189.3</v>
      </c>
      <c r="T813" s="36">
        <v>1.2039</v>
      </c>
      <c r="W813" s="36">
        <v>0</v>
      </c>
      <c r="X813" s="36">
        <v>15.0297</v>
      </c>
      <c r="Y813" s="36">
        <v>12</v>
      </c>
      <c r="Z813" s="36">
        <v>854</v>
      </c>
      <c r="AA813" s="36">
        <v>870</v>
      </c>
      <c r="AB813" s="36">
        <v>801</v>
      </c>
      <c r="AC813" s="36">
        <v>82</v>
      </c>
      <c r="AD813" s="36">
        <v>20.98</v>
      </c>
      <c r="AE813" s="36">
        <v>0.48</v>
      </c>
      <c r="AF813" s="36">
        <v>970</v>
      </c>
      <c r="AG813" s="36">
        <v>-1</v>
      </c>
      <c r="AH813" s="36">
        <v>10</v>
      </c>
      <c r="AI813" s="36">
        <v>17</v>
      </c>
      <c r="AJ813" s="36">
        <v>190.3</v>
      </c>
      <c r="AK813" s="36">
        <v>186</v>
      </c>
      <c r="AL813" s="36">
        <v>6.7</v>
      </c>
      <c r="AM813" s="36">
        <v>195</v>
      </c>
      <c r="AN813" s="36" t="s">
        <v>155</v>
      </c>
      <c r="AO813" s="36">
        <v>2</v>
      </c>
      <c r="AP813" s="36">
        <v>0.79290509259259256</v>
      </c>
      <c r="AQ813" s="36">
        <v>47.159362000000002</v>
      </c>
      <c r="AR813" s="36">
        <v>-88.489779999999996</v>
      </c>
      <c r="AS813" s="36">
        <v>314.8</v>
      </c>
      <c r="AT813" s="36">
        <v>0</v>
      </c>
      <c r="AU813" s="36">
        <v>12</v>
      </c>
      <c r="AV813" s="36">
        <v>11</v>
      </c>
      <c r="AW813" s="36" t="s">
        <v>204</v>
      </c>
      <c r="AX813" s="36">
        <v>1.1000000000000001</v>
      </c>
      <c r="AY813" s="36">
        <v>1.2161999999999999</v>
      </c>
      <c r="AZ813" s="36">
        <v>2.4</v>
      </c>
      <c r="BA813" s="36">
        <v>14.471</v>
      </c>
      <c r="BB813" s="36">
        <v>66.13</v>
      </c>
      <c r="BC813" s="36">
        <v>4.57</v>
      </c>
      <c r="BD813" s="36">
        <v>2.464</v>
      </c>
      <c r="BE813" s="36">
        <v>3218.0659999999998</v>
      </c>
      <c r="BF813" s="36">
        <v>3.9220000000000002</v>
      </c>
      <c r="BG813" s="36">
        <v>6.6390000000000002</v>
      </c>
      <c r="BH813" s="36">
        <v>16.704000000000001</v>
      </c>
      <c r="BI813" s="36">
        <v>23.343</v>
      </c>
      <c r="BJ813" s="36">
        <v>5.7939999999999996</v>
      </c>
      <c r="BK813" s="36">
        <v>14.577</v>
      </c>
      <c r="BL813" s="36">
        <v>20.370999999999999</v>
      </c>
      <c r="BM813" s="36">
        <v>3.8899999999999997E-2</v>
      </c>
      <c r="BQ813" s="36">
        <v>11232.463</v>
      </c>
      <c r="BR813" s="36">
        <v>-4.7029999999999997E-3</v>
      </c>
      <c r="BS813" s="36">
        <v>0.24629699999999999</v>
      </c>
      <c r="BT813" s="36">
        <v>6.2969999999999996E-3</v>
      </c>
      <c r="BU813" s="36">
        <v>-0.11321299999999999</v>
      </c>
      <c r="BV813" s="36">
        <v>4.9505697</v>
      </c>
    </row>
    <row r="814" spans="1:74" s="36" customFormat="1" x14ac:dyDescent="0.25">
      <c r="A814" s="36">
        <v>41705</v>
      </c>
      <c r="B814" s="36">
        <v>1.3391203703703705E-3</v>
      </c>
      <c r="C814" s="36">
        <v>2.8370000000000002</v>
      </c>
      <c r="D814" s="36">
        <v>4.5999999999999999E-3</v>
      </c>
      <c r="E814" s="36">
        <v>45.704348000000003</v>
      </c>
      <c r="F814" s="36">
        <v>62.4</v>
      </c>
      <c r="G814" s="36">
        <v>146.6</v>
      </c>
      <c r="H814" s="36">
        <v>17.5</v>
      </c>
      <c r="J814" s="36">
        <v>15.4</v>
      </c>
      <c r="K814" s="36">
        <v>0.97909999999999997</v>
      </c>
      <c r="L814" s="36">
        <v>2.7780999999999998</v>
      </c>
      <c r="M814" s="36">
        <v>4.4999999999999997E-3</v>
      </c>
      <c r="N814" s="36">
        <v>61.049100000000003</v>
      </c>
      <c r="O814" s="36">
        <v>143.52250000000001</v>
      </c>
      <c r="P814" s="36">
        <v>204.6</v>
      </c>
      <c r="Q814" s="36">
        <v>53.277700000000003</v>
      </c>
      <c r="R814" s="36">
        <v>125.25239999999999</v>
      </c>
      <c r="S814" s="36">
        <v>178.5</v>
      </c>
      <c r="T814" s="36">
        <v>17.5047</v>
      </c>
      <c r="W814" s="36">
        <v>0</v>
      </c>
      <c r="X814" s="36">
        <v>15.0785</v>
      </c>
      <c r="Y814" s="36">
        <v>12.1</v>
      </c>
      <c r="Z814" s="36">
        <v>853</v>
      </c>
      <c r="AA814" s="36">
        <v>870</v>
      </c>
      <c r="AB814" s="36">
        <v>802</v>
      </c>
      <c r="AC814" s="36">
        <v>82</v>
      </c>
      <c r="AD814" s="36">
        <v>20.98</v>
      </c>
      <c r="AE814" s="36">
        <v>0.48</v>
      </c>
      <c r="AF814" s="36">
        <v>970</v>
      </c>
      <c r="AG814" s="36">
        <v>-1</v>
      </c>
      <c r="AH814" s="36">
        <v>10</v>
      </c>
      <c r="AI814" s="36">
        <v>17</v>
      </c>
      <c r="AJ814" s="36">
        <v>190.7</v>
      </c>
      <c r="AK814" s="36">
        <v>186</v>
      </c>
      <c r="AL814" s="36">
        <v>6.7</v>
      </c>
      <c r="AM814" s="36">
        <v>195</v>
      </c>
      <c r="AN814" s="36" t="s">
        <v>155</v>
      </c>
      <c r="AO814" s="36">
        <v>2</v>
      </c>
      <c r="AP814" s="36">
        <v>0.79291666666666671</v>
      </c>
      <c r="AQ814" s="36">
        <v>47.15936</v>
      </c>
      <c r="AR814" s="36">
        <v>-88.489779999999996</v>
      </c>
      <c r="AS814" s="36">
        <v>315.10000000000002</v>
      </c>
      <c r="AT814" s="36">
        <v>0</v>
      </c>
      <c r="AU814" s="36">
        <v>12</v>
      </c>
      <c r="AV814" s="36">
        <v>11</v>
      </c>
      <c r="AW814" s="36" t="s">
        <v>204</v>
      </c>
      <c r="AX814" s="36">
        <v>1.0838000000000001</v>
      </c>
      <c r="AY814" s="36">
        <v>1.4</v>
      </c>
      <c r="AZ814" s="36">
        <v>2.3595000000000002</v>
      </c>
      <c r="BA814" s="36">
        <v>14.471</v>
      </c>
      <c r="BB814" s="36">
        <v>74.63</v>
      </c>
      <c r="BC814" s="36">
        <v>5.16</v>
      </c>
      <c r="BD814" s="36">
        <v>2.1320000000000001</v>
      </c>
      <c r="BE814" s="36">
        <v>3222.3890000000001</v>
      </c>
      <c r="BF814" s="36">
        <v>3.3039999999999998</v>
      </c>
      <c r="BG814" s="36">
        <v>7.415</v>
      </c>
      <c r="BH814" s="36">
        <v>17.433</v>
      </c>
      <c r="BI814" s="36">
        <v>24.849</v>
      </c>
      <c r="BJ814" s="36">
        <v>6.4720000000000004</v>
      </c>
      <c r="BK814" s="36">
        <v>15.214</v>
      </c>
      <c r="BL814" s="36">
        <v>21.686</v>
      </c>
      <c r="BM814" s="36">
        <v>0.63770000000000004</v>
      </c>
      <c r="BQ814" s="36">
        <v>12716.848</v>
      </c>
      <c r="BR814" s="36">
        <v>-5.0000000000000001E-3</v>
      </c>
      <c r="BS814" s="36">
        <v>0.24670300000000001</v>
      </c>
      <c r="BT814" s="36">
        <v>6.0000000000000001E-3</v>
      </c>
      <c r="BU814" s="36">
        <v>-0.120363</v>
      </c>
      <c r="BV814" s="36">
        <v>4.9587303</v>
      </c>
    </row>
    <row r="815" spans="1:74" s="36" customFormat="1" x14ac:dyDescent="0.25">
      <c r="A815" s="36">
        <v>41705</v>
      </c>
      <c r="B815" s="38">
        <v>1.3506944444444445E-3</v>
      </c>
      <c r="C815" s="36">
        <v>2.4990000000000001</v>
      </c>
      <c r="D815" s="36">
        <v>5.7000000000000002E-3</v>
      </c>
      <c r="E815" s="36">
        <v>56.647399</v>
      </c>
      <c r="F815" s="36">
        <v>57.3</v>
      </c>
      <c r="G815" s="36">
        <v>133.30000000000001</v>
      </c>
      <c r="H815" s="36">
        <v>12.4</v>
      </c>
      <c r="J815" s="36">
        <v>15.5</v>
      </c>
      <c r="K815" s="36">
        <v>0.98209999999999997</v>
      </c>
      <c r="L815" s="36">
        <v>2.4540000000000002</v>
      </c>
      <c r="M815" s="36">
        <v>5.5999999999999999E-3</v>
      </c>
      <c r="N815" s="36">
        <v>56.226900000000001</v>
      </c>
      <c r="O815" s="36">
        <v>130.86340000000001</v>
      </c>
      <c r="P815" s="36">
        <v>187.1</v>
      </c>
      <c r="Q815" s="36">
        <v>49.069299999999998</v>
      </c>
      <c r="R815" s="36">
        <v>114.20480000000001</v>
      </c>
      <c r="S815" s="36">
        <v>163.30000000000001</v>
      </c>
      <c r="T815" s="36">
        <v>12.4046</v>
      </c>
      <c r="W815" s="36">
        <v>0</v>
      </c>
      <c r="X815" s="36">
        <v>15.2219</v>
      </c>
      <c r="Y815" s="36">
        <v>12</v>
      </c>
      <c r="Z815" s="36">
        <v>854</v>
      </c>
      <c r="AA815" s="36">
        <v>869</v>
      </c>
      <c r="AB815" s="36">
        <v>802</v>
      </c>
      <c r="AC815" s="36">
        <v>82</v>
      </c>
      <c r="AD815" s="36">
        <v>20.98</v>
      </c>
      <c r="AE815" s="36">
        <v>0.48</v>
      </c>
      <c r="AF815" s="36">
        <v>970</v>
      </c>
      <c r="AG815" s="36">
        <v>-1</v>
      </c>
      <c r="AH815" s="36">
        <v>10</v>
      </c>
      <c r="AI815" s="36">
        <v>17</v>
      </c>
      <c r="AJ815" s="36">
        <v>190.3</v>
      </c>
      <c r="AK815" s="36">
        <v>186</v>
      </c>
      <c r="AL815" s="36">
        <v>6.8</v>
      </c>
      <c r="AM815" s="36">
        <v>195</v>
      </c>
      <c r="AN815" s="36" t="s">
        <v>155</v>
      </c>
      <c r="AO815" s="36">
        <v>2</v>
      </c>
      <c r="AP815" s="36">
        <v>0.79292824074074064</v>
      </c>
      <c r="AQ815" s="36">
        <v>47.15936</v>
      </c>
      <c r="AR815" s="36">
        <v>-88.489779999999996</v>
      </c>
      <c r="AS815" s="36">
        <v>315.39999999999998</v>
      </c>
      <c r="AT815" s="36">
        <v>0</v>
      </c>
      <c r="AU815" s="36">
        <v>12</v>
      </c>
      <c r="AV815" s="36">
        <v>11</v>
      </c>
      <c r="AW815" s="36" t="s">
        <v>204</v>
      </c>
      <c r="AX815" s="36">
        <v>0.9</v>
      </c>
      <c r="AY815" s="36">
        <v>1.4</v>
      </c>
      <c r="AZ815" s="36">
        <v>1.9</v>
      </c>
      <c r="BA815" s="36">
        <v>14.471</v>
      </c>
      <c r="BB815" s="36">
        <v>84.57</v>
      </c>
      <c r="BC815" s="36">
        <v>5.84</v>
      </c>
      <c r="BD815" s="36">
        <v>1.827</v>
      </c>
      <c r="BE815" s="36">
        <v>3226.8339999999998</v>
      </c>
      <c r="BF815" s="36">
        <v>4.6559999999999997</v>
      </c>
      <c r="BG815" s="36">
        <v>7.7430000000000003</v>
      </c>
      <c r="BH815" s="36">
        <v>18.02</v>
      </c>
      <c r="BI815" s="36">
        <v>25.763000000000002</v>
      </c>
      <c r="BJ815" s="36">
        <v>6.7569999999999997</v>
      </c>
      <c r="BK815" s="36">
        <v>15.726000000000001</v>
      </c>
      <c r="BL815" s="36">
        <v>22.483000000000001</v>
      </c>
      <c r="BM815" s="36">
        <v>0.51229999999999998</v>
      </c>
      <c r="BQ815" s="36">
        <v>14553.495999999999</v>
      </c>
      <c r="BR815" s="36">
        <v>-5.7019999999999996E-3</v>
      </c>
      <c r="BS815" s="36">
        <v>0.24629799999999999</v>
      </c>
      <c r="BT815" s="36">
        <v>7.4050000000000001E-3</v>
      </c>
      <c r="BU815" s="36">
        <v>-0.137269</v>
      </c>
      <c r="BV815" s="36">
        <v>4.9505898000000004</v>
      </c>
    </row>
    <row r="816" spans="1:74" s="36" customFormat="1" x14ac:dyDescent="0.25">
      <c r="A816" s="36">
        <v>41705</v>
      </c>
      <c r="B816" s="36">
        <v>1.3622685185185185E-3</v>
      </c>
      <c r="C816" s="36">
        <v>2.2610000000000001</v>
      </c>
      <c r="D816" s="36">
        <v>5.8999999999999999E-3</v>
      </c>
      <c r="E816" s="36">
        <v>58.909382999999998</v>
      </c>
      <c r="F816" s="36">
        <v>51.2</v>
      </c>
      <c r="G816" s="36">
        <v>119.4</v>
      </c>
      <c r="H816" s="36">
        <v>4</v>
      </c>
      <c r="J816" s="36">
        <v>15.81</v>
      </c>
      <c r="K816" s="36">
        <v>0.98419999999999996</v>
      </c>
      <c r="L816" s="36">
        <v>2.2256</v>
      </c>
      <c r="M816" s="36">
        <v>5.7999999999999996E-3</v>
      </c>
      <c r="N816" s="36">
        <v>50.3812</v>
      </c>
      <c r="O816" s="36">
        <v>117.4812</v>
      </c>
      <c r="P816" s="36">
        <v>167.9</v>
      </c>
      <c r="Q816" s="36">
        <v>43.967799999999997</v>
      </c>
      <c r="R816" s="36">
        <v>102.5261</v>
      </c>
      <c r="S816" s="36">
        <v>146.5</v>
      </c>
      <c r="T816" s="36">
        <v>3.9941</v>
      </c>
      <c r="W816" s="36">
        <v>0</v>
      </c>
      <c r="X816" s="36">
        <v>15.5603</v>
      </c>
      <c r="Y816" s="36">
        <v>12</v>
      </c>
      <c r="Z816" s="36">
        <v>854</v>
      </c>
      <c r="AA816" s="36">
        <v>869</v>
      </c>
      <c r="AB816" s="36">
        <v>801</v>
      </c>
      <c r="AC816" s="36">
        <v>82</v>
      </c>
      <c r="AD816" s="36">
        <v>20.98</v>
      </c>
      <c r="AE816" s="36">
        <v>0.48</v>
      </c>
      <c r="AF816" s="36">
        <v>970</v>
      </c>
      <c r="AG816" s="36">
        <v>-1</v>
      </c>
      <c r="AH816" s="36">
        <v>10</v>
      </c>
      <c r="AI816" s="36">
        <v>17</v>
      </c>
      <c r="AJ816" s="36">
        <v>190</v>
      </c>
      <c r="AK816" s="36">
        <v>185.3</v>
      </c>
      <c r="AL816" s="36">
        <v>6.9</v>
      </c>
      <c r="AM816" s="36">
        <v>195</v>
      </c>
      <c r="AN816" s="36" t="s">
        <v>155</v>
      </c>
      <c r="AO816" s="36">
        <v>2</v>
      </c>
      <c r="AP816" s="36">
        <v>0.79293981481481479</v>
      </c>
      <c r="AQ816" s="36">
        <v>47.15936</v>
      </c>
      <c r="AR816" s="36">
        <v>-88.489779999999996</v>
      </c>
      <c r="AS816" s="36">
        <v>315.7</v>
      </c>
      <c r="AT816" s="36">
        <v>0</v>
      </c>
      <c r="AU816" s="36">
        <v>12</v>
      </c>
      <c r="AV816" s="36">
        <v>11</v>
      </c>
      <c r="AW816" s="36" t="s">
        <v>204</v>
      </c>
      <c r="AX816" s="36">
        <v>0.9</v>
      </c>
      <c r="AY816" s="36">
        <v>1.4</v>
      </c>
      <c r="AZ816" s="36">
        <v>1.9</v>
      </c>
      <c r="BA816" s="36">
        <v>14.471</v>
      </c>
      <c r="BB816" s="36">
        <v>93.34</v>
      </c>
      <c r="BC816" s="36">
        <v>6.45</v>
      </c>
      <c r="BD816" s="36">
        <v>1.61</v>
      </c>
      <c r="BE816" s="36">
        <v>3232.2489999999998</v>
      </c>
      <c r="BF816" s="36">
        <v>5.359</v>
      </c>
      <c r="BG816" s="36">
        <v>7.6619999999999999</v>
      </c>
      <c r="BH816" s="36">
        <v>17.867000000000001</v>
      </c>
      <c r="BI816" s="36">
        <v>25.53</v>
      </c>
      <c r="BJ816" s="36">
        <v>6.6870000000000003</v>
      </c>
      <c r="BK816" s="36">
        <v>15.593</v>
      </c>
      <c r="BL816" s="36">
        <v>22.28</v>
      </c>
      <c r="BM816" s="36">
        <v>0.1822</v>
      </c>
      <c r="BQ816" s="36">
        <v>16431.413</v>
      </c>
      <c r="BR816" s="36">
        <v>-7.4050000000000001E-3</v>
      </c>
      <c r="BS816" s="36">
        <v>0.246</v>
      </c>
      <c r="BT816" s="36">
        <v>7.2969999999999997E-3</v>
      </c>
      <c r="BU816" s="36">
        <v>-0.17826700000000001</v>
      </c>
      <c r="BV816" s="36">
        <v>4.9446000000000003</v>
      </c>
    </row>
    <row r="817" spans="1:74" s="36" customFormat="1" x14ac:dyDescent="0.25">
      <c r="A817" s="36">
        <v>41705</v>
      </c>
      <c r="B817" s="36">
        <v>1.3738425925925925E-3</v>
      </c>
      <c r="C817" s="36">
        <v>2.0569999999999999</v>
      </c>
      <c r="D817" s="36">
        <v>4.4999999999999997E-3</v>
      </c>
      <c r="E817" s="36">
        <v>45.496575</v>
      </c>
      <c r="F817" s="36">
        <v>49.9</v>
      </c>
      <c r="G817" s="36">
        <v>114.7</v>
      </c>
      <c r="H817" s="36">
        <v>20</v>
      </c>
      <c r="J817" s="36">
        <v>16.149999999999999</v>
      </c>
      <c r="K817" s="36">
        <v>0.9859</v>
      </c>
      <c r="L817" s="36">
        <v>2.0282</v>
      </c>
      <c r="M817" s="36">
        <v>4.4999999999999997E-3</v>
      </c>
      <c r="N817" s="36">
        <v>49.193800000000003</v>
      </c>
      <c r="O817" s="36">
        <v>113.11539999999999</v>
      </c>
      <c r="P817" s="36">
        <v>162.30000000000001</v>
      </c>
      <c r="Q817" s="36">
        <v>42.9315</v>
      </c>
      <c r="R817" s="36">
        <v>98.716099999999997</v>
      </c>
      <c r="S817" s="36">
        <v>141.6</v>
      </c>
      <c r="T817" s="36">
        <v>20</v>
      </c>
      <c r="W817" s="36">
        <v>0</v>
      </c>
      <c r="X817" s="36">
        <v>15.926399999999999</v>
      </c>
      <c r="Y817" s="36">
        <v>12.1</v>
      </c>
      <c r="Z817" s="36">
        <v>854</v>
      </c>
      <c r="AA817" s="36">
        <v>869</v>
      </c>
      <c r="AB817" s="36">
        <v>801</v>
      </c>
      <c r="AC817" s="36">
        <v>82</v>
      </c>
      <c r="AD817" s="36">
        <v>20.98</v>
      </c>
      <c r="AE817" s="36">
        <v>0.48</v>
      </c>
      <c r="AF817" s="36">
        <v>970</v>
      </c>
      <c r="AG817" s="36">
        <v>-1</v>
      </c>
      <c r="AH817" s="36">
        <v>10</v>
      </c>
      <c r="AI817" s="36">
        <v>17</v>
      </c>
      <c r="AJ817" s="36">
        <v>190</v>
      </c>
      <c r="AK817" s="36">
        <v>185.7</v>
      </c>
      <c r="AL817" s="36">
        <v>6.8</v>
      </c>
      <c r="AM817" s="36">
        <v>195</v>
      </c>
      <c r="AN817" s="36" t="s">
        <v>155</v>
      </c>
      <c r="AO817" s="36">
        <v>2</v>
      </c>
      <c r="AP817" s="36">
        <v>0.79295138888888894</v>
      </c>
      <c r="AQ817" s="36">
        <v>47.15936</v>
      </c>
      <c r="AR817" s="36">
        <v>-88.489779999999996</v>
      </c>
      <c r="AS817" s="36">
        <v>316</v>
      </c>
      <c r="AT817" s="36">
        <v>0</v>
      </c>
      <c r="AU817" s="36">
        <v>12</v>
      </c>
      <c r="AV817" s="36">
        <v>11</v>
      </c>
      <c r="AW817" s="36" t="s">
        <v>204</v>
      </c>
      <c r="AX817" s="36">
        <v>0.9</v>
      </c>
      <c r="AY817" s="36">
        <v>1.4</v>
      </c>
      <c r="AZ817" s="36">
        <v>1.9</v>
      </c>
      <c r="BA817" s="36">
        <v>14.471</v>
      </c>
      <c r="BB817" s="36">
        <v>102.48</v>
      </c>
      <c r="BC817" s="36">
        <v>7.08</v>
      </c>
      <c r="BD817" s="36">
        <v>1.429</v>
      </c>
      <c r="BE817" s="36">
        <v>3236.6129999999998</v>
      </c>
      <c r="BF817" s="36">
        <v>4.556</v>
      </c>
      <c r="BG817" s="36">
        <v>8.2210000000000001</v>
      </c>
      <c r="BH817" s="36">
        <v>18.902999999999999</v>
      </c>
      <c r="BI817" s="36">
        <v>27.125</v>
      </c>
      <c r="BJ817" s="36">
        <v>7.1749999999999998</v>
      </c>
      <c r="BK817" s="36">
        <v>16.497</v>
      </c>
      <c r="BL817" s="36">
        <v>23.672000000000001</v>
      </c>
      <c r="BM817" s="36">
        <v>1.0024</v>
      </c>
      <c r="BQ817" s="36">
        <v>18479.901000000002</v>
      </c>
      <c r="BR817" s="36">
        <v>-5.8910000000000004E-3</v>
      </c>
      <c r="BS817" s="36">
        <v>0.24670300000000001</v>
      </c>
      <c r="BT817" s="36">
        <v>7.7029999999999998E-3</v>
      </c>
      <c r="BU817" s="36">
        <v>-0.14181099999999999</v>
      </c>
      <c r="BV817" s="36">
        <v>4.9587303</v>
      </c>
    </row>
    <row r="818" spans="1:74" s="36" customFormat="1" x14ac:dyDescent="0.25">
      <c r="A818" s="36">
        <v>41705</v>
      </c>
      <c r="B818" s="36">
        <v>1.3854166666666667E-3</v>
      </c>
      <c r="C818" s="36">
        <v>1.8660000000000001</v>
      </c>
      <c r="D818" s="36">
        <v>7.0000000000000001E-3</v>
      </c>
      <c r="E818" s="36">
        <v>70</v>
      </c>
      <c r="F818" s="36">
        <v>48.4</v>
      </c>
      <c r="G818" s="36">
        <v>101.1</v>
      </c>
      <c r="H818" s="36">
        <v>1</v>
      </c>
      <c r="J818" s="36">
        <v>16.510000000000002</v>
      </c>
      <c r="K818" s="36">
        <v>0.98750000000000004</v>
      </c>
      <c r="L818" s="36">
        <v>1.8425</v>
      </c>
      <c r="M818" s="36">
        <v>6.8999999999999999E-3</v>
      </c>
      <c r="N818" s="36">
        <v>47.781599999999997</v>
      </c>
      <c r="O818" s="36">
        <v>99.799300000000002</v>
      </c>
      <c r="P818" s="36">
        <v>147.6</v>
      </c>
      <c r="Q818" s="36">
        <v>41.699100000000001</v>
      </c>
      <c r="R818" s="36">
        <v>87.094999999999999</v>
      </c>
      <c r="S818" s="36">
        <v>128.80000000000001</v>
      </c>
      <c r="T818" s="36">
        <v>0.96870000000000001</v>
      </c>
      <c r="W818" s="36">
        <v>0</v>
      </c>
      <c r="X818" s="36">
        <v>16.305599999999998</v>
      </c>
      <c r="Y818" s="36">
        <v>12</v>
      </c>
      <c r="Z818" s="36">
        <v>854</v>
      </c>
      <c r="AA818" s="36">
        <v>869</v>
      </c>
      <c r="AB818" s="36">
        <v>802</v>
      </c>
      <c r="AC818" s="36">
        <v>82</v>
      </c>
      <c r="AD818" s="36">
        <v>20.98</v>
      </c>
      <c r="AE818" s="36">
        <v>0.48</v>
      </c>
      <c r="AF818" s="36">
        <v>970</v>
      </c>
      <c r="AG818" s="36">
        <v>-1</v>
      </c>
      <c r="AH818" s="36">
        <v>10</v>
      </c>
      <c r="AI818" s="36">
        <v>17</v>
      </c>
      <c r="AJ818" s="36">
        <v>190</v>
      </c>
      <c r="AK818" s="36">
        <v>186</v>
      </c>
      <c r="AL818" s="36">
        <v>6.7</v>
      </c>
      <c r="AM818" s="36">
        <v>195</v>
      </c>
      <c r="AN818" s="36" t="s">
        <v>155</v>
      </c>
      <c r="AO818" s="36">
        <v>2</v>
      </c>
      <c r="AP818" s="36">
        <v>0.79296296296296298</v>
      </c>
      <c r="AQ818" s="36">
        <v>47.15936</v>
      </c>
      <c r="AR818" s="36">
        <v>-88.489779999999996</v>
      </c>
      <c r="AS818" s="36">
        <v>316.2</v>
      </c>
      <c r="AT818" s="36">
        <v>0</v>
      </c>
      <c r="AU818" s="36">
        <v>12</v>
      </c>
      <c r="AV818" s="36">
        <v>11</v>
      </c>
      <c r="AW818" s="36" t="s">
        <v>204</v>
      </c>
      <c r="AX818" s="36">
        <v>0.9</v>
      </c>
      <c r="AY818" s="36">
        <v>1.4</v>
      </c>
      <c r="AZ818" s="36">
        <v>1.9</v>
      </c>
      <c r="BA818" s="36">
        <v>14.471</v>
      </c>
      <c r="BB818" s="36">
        <v>112.82</v>
      </c>
      <c r="BC818" s="36">
        <v>7.8</v>
      </c>
      <c r="BD818" s="36">
        <v>1.264</v>
      </c>
      <c r="BE818" s="36">
        <v>3241.13</v>
      </c>
      <c r="BF818" s="36">
        <v>7.7389999999999999</v>
      </c>
      <c r="BG818" s="36">
        <v>8.8019999999999996</v>
      </c>
      <c r="BH818" s="36">
        <v>18.384</v>
      </c>
      <c r="BI818" s="36">
        <v>27.187000000000001</v>
      </c>
      <c r="BJ818" s="36">
        <v>7.6820000000000004</v>
      </c>
      <c r="BK818" s="36">
        <v>16.044</v>
      </c>
      <c r="BL818" s="36">
        <v>23.725999999999999</v>
      </c>
      <c r="BM818" s="36">
        <v>5.3499999999999999E-2</v>
      </c>
      <c r="BQ818" s="36">
        <v>20855.571</v>
      </c>
      <c r="BR818" s="36">
        <v>-7.1069999999999996E-3</v>
      </c>
      <c r="BS818" s="36">
        <v>0.24629799999999999</v>
      </c>
      <c r="BT818" s="36">
        <v>8.0000000000000002E-3</v>
      </c>
      <c r="BU818" s="36">
        <v>-0.17108100000000001</v>
      </c>
      <c r="BV818" s="36">
        <v>4.9505898000000004</v>
      </c>
    </row>
    <row r="819" spans="1:74" s="36" customFormat="1" x14ac:dyDescent="0.25">
      <c r="A819" s="36">
        <v>41705</v>
      </c>
      <c r="B819" s="36">
        <v>1.396990740740741E-3</v>
      </c>
      <c r="C819" s="36">
        <v>1.679</v>
      </c>
      <c r="D819" s="36">
        <v>7.0000000000000001E-3</v>
      </c>
      <c r="E819" s="36">
        <v>70</v>
      </c>
      <c r="F819" s="36">
        <v>45.3</v>
      </c>
      <c r="G819" s="36">
        <v>92.4</v>
      </c>
      <c r="H819" s="36">
        <v>18.100000000000001</v>
      </c>
      <c r="J819" s="36">
        <v>16.760000000000002</v>
      </c>
      <c r="K819" s="36">
        <v>0.98919999999999997</v>
      </c>
      <c r="L819" s="36">
        <v>1.6612</v>
      </c>
      <c r="M819" s="36">
        <v>6.8999999999999999E-3</v>
      </c>
      <c r="N819" s="36">
        <v>44.795099999999998</v>
      </c>
      <c r="O819" s="36">
        <v>91.354799999999997</v>
      </c>
      <c r="P819" s="36">
        <v>136.1</v>
      </c>
      <c r="Q819" s="36">
        <v>39.092799999999997</v>
      </c>
      <c r="R819" s="36">
        <v>79.7256</v>
      </c>
      <c r="S819" s="36">
        <v>118.8</v>
      </c>
      <c r="T819" s="36">
        <v>18.136900000000001</v>
      </c>
      <c r="W819" s="36">
        <v>0</v>
      </c>
      <c r="X819" s="36">
        <v>16.573799999999999</v>
      </c>
      <c r="Y819" s="36">
        <v>12.1</v>
      </c>
      <c r="Z819" s="36">
        <v>854</v>
      </c>
      <c r="AA819" s="36">
        <v>869</v>
      </c>
      <c r="AB819" s="36">
        <v>801</v>
      </c>
      <c r="AC819" s="36">
        <v>82</v>
      </c>
      <c r="AD819" s="36">
        <v>20.98</v>
      </c>
      <c r="AE819" s="36">
        <v>0.48</v>
      </c>
      <c r="AF819" s="36">
        <v>970</v>
      </c>
      <c r="AG819" s="36">
        <v>-1</v>
      </c>
      <c r="AH819" s="36">
        <v>10</v>
      </c>
      <c r="AI819" s="36">
        <v>17</v>
      </c>
      <c r="AJ819" s="36">
        <v>190</v>
      </c>
      <c r="AK819" s="36">
        <v>186</v>
      </c>
      <c r="AL819" s="36">
        <v>6.8</v>
      </c>
      <c r="AM819" s="36">
        <v>195</v>
      </c>
      <c r="AN819" s="36" t="s">
        <v>155</v>
      </c>
      <c r="AO819" s="36">
        <v>2</v>
      </c>
      <c r="AP819" s="36">
        <v>0.79297453703703702</v>
      </c>
      <c r="AQ819" s="36">
        <v>47.159357999999997</v>
      </c>
      <c r="AR819" s="36">
        <v>-88.489779999999996</v>
      </c>
      <c r="AS819" s="36">
        <v>316.39999999999998</v>
      </c>
      <c r="AT819" s="36">
        <v>0</v>
      </c>
      <c r="AU819" s="36">
        <v>12</v>
      </c>
      <c r="AV819" s="36">
        <v>11</v>
      </c>
      <c r="AW819" s="36" t="s">
        <v>204</v>
      </c>
      <c r="AX819" s="36">
        <v>0.9</v>
      </c>
      <c r="AY819" s="36">
        <v>1.4</v>
      </c>
      <c r="AZ819" s="36">
        <v>1.9</v>
      </c>
      <c r="BA819" s="36">
        <v>14.471</v>
      </c>
      <c r="BB819" s="36">
        <v>125.06</v>
      </c>
      <c r="BC819" s="36">
        <v>8.64</v>
      </c>
      <c r="BD819" s="36">
        <v>1.093</v>
      </c>
      <c r="BE819" s="36">
        <v>3244.1109999999999</v>
      </c>
      <c r="BF819" s="36">
        <v>8.6069999999999993</v>
      </c>
      <c r="BG819" s="36">
        <v>9.1609999999999996</v>
      </c>
      <c r="BH819" s="36">
        <v>18.683</v>
      </c>
      <c r="BI819" s="36">
        <v>27.844000000000001</v>
      </c>
      <c r="BJ819" s="36">
        <v>7.9950000000000001</v>
      </c>
      <c r="BK819" s="36">
        <v>16.305</v>
      </c>
      <c r="BL819" s="36">
        <v>24.3</v>
      </c>
      <c r="BM819" s="36">
        <v>1.1124000000000001</v>
      </c>
      <c r="BQ819" s="36">
        <v>23534.215</v>
      </c>
      <c r="BR819" s="36">
        <v>-6.5970000000000004E-3</v>
      </c>
      <c r="BS819" s="36">
        <v>0.246</v>
      </c>
      <c r="BT819" s="36">
        <v>7.2989999999999999E-3</v>
      </c>
      <c r="BU819" s="36">
        <v>-0.15881600000000001</v>
      </c>
      <c r="BV819" s="36">
        <v>4.9446000000000003</v>
      </c>
    </row>
    <row r="820" spans="1:74" s="36" customFormat="1" x14ac:dyDescent="0.25">
      <c r="A820" s="36">
        <v>41705</v>
      </c>
      <c r="B820" s="36">
        <v>1.4085648148148147E-3</v>
      </c>
      <c r="C820" s="36">
        <v>1.5029999999999999</v>
      </c>
      <c r="D820" s="36">
        <v>7.7000000000000002E-3</v>
      </c>
      <c r="E820" s="36">
        <v>77.071056999999996</v>
      </c>
      <c r="F820" s="36">
        <v>42.2</v>
      </c>
      <c r="G820" s="36">
        <v>85</v>
      </c>
      <c r="H820" s="36">
        <v>11.2</v>
      </c>
      <c r="J820" s="36">
        <v>17.010000000000002</v>
      </c>
      <c r="K820" s="36">
        <v>0.99070000000000003</v>
      </c>
      <c r="L820" s="36">
        <v>1.4894000000000001</v>
      </c>
      <c r="M820" s="36">
        <v>7.6E-3</v>
      </c>
      <c r="N820" s="36">
        <v>41.796999999999997</v>
      </c>
      <c r="O820" s="36">
        <v>84.164599999999993</v>
      </c>
      <c r="P820" s="36">
        <v>126</v>
      </c>
      <c r="Q820" s="36">
        <v>36.476300000000002</v>
      </c>
      <c r="R820" s="36">
        <v>73.450599999999994</v>
      </c>
      <c r="S820" s="36">
        <v>109.9</v>
      </c>
      <c r="T820" s="36">
        <v>11.1799</v>
      </c>
      <c r="W820" s="36">
        <v>0</v>
      </c>
      <c r="X820" s="36">
        <v>16.8535</v>
      </c>
      <c r="Y820" s="36">
        <v>12.1</v>
      </c>
      <c r="Z820" s="36">
        <v>854</v>
      </c>
      <c r="AA820" s="36">
        <v>869</v>
      </c>
      <c r="AB820" s="36">
        <v>801</v>
      </c>
      <c r="AC820" s="36">
        <v>82</v>
      </c>
      <c r="AD820" s="36">
        <v>20.98</v>
      </c>
      <c r="AE820" s="36">
        <v>0.48</v>
      </c>
      <c r="AF820" s="36">
        <v>970</v>
      </c>
      <c r="AG820" s="36">
        <v>-1</v>
      </c>
      <c r="AH820" s="36">
        <v>10</v>
      </c>
      <c r="AI820" s="36">
        <v>17</v>
      </c>
      <c r="AJ820" s="36">
        <v>190</v>
      </c>
      <c r="AK820" s="36">
        <v>186</v>
      </c>
      <c r="AL820" s="36">
        <v>6.8</v>
      </c>
      <c r="AM820" s="36">
        <v>195</v>
      </c>
      <c r="AN820" s="36" t="s">
        <v>155</v>
      </c>
      <c r="AO820" s="36">
        <v>2</v>
      </c>
      <c r="AP820" s="36">
        <v>0.79298611111111106</v>
      </c>
      <c r="AQ820" s="36">
        <v>47.159357999999997</v>
      </c>
      <c r="AR820" s="36">
        <v>-88.489779999999996</v>
      </c>
      <c r="AS820" s="36">
        <v>316.89999999999998</v>
      </c>
      <c r="AT820" s="36">
        <v>0</v>
      </c>
      <c r="AU820" s="36">
        <v>12</v>
      </c>
      <c r="AV820" s="36">
        <v>11</v>
      </c>
      <c r="AW820" s="36" t="s">
        <v>204</v>
      </c>
      <c r="AX820" s="36">
        <v>0.9</v>
      </c>
      <c r="AY820" s="36">
        <v>1.4</v>
      </c>
      <c r="AZ820" s="36">
        <v>1.9</v>
      </c>
      <c r="BA820" s="36">
        <v>14.471</v>
      </c>
      <c r="BB820" s="36">
        <v>139.5</v>
      </c>
      <c r="BC820" s="36">
        <v>9.64</v>
      </c>
      <c r="BD820" s="36">
        <v>0.94</v>
      </c>
      <c r="BE820" s="36">
        <v>3251.2220000000002</v>
      </c>
      <c r="BF820" s="36">
        <v>10.608000000000001</v>
      </c>
      <c r="BG820" s="36">
        <v>9.5549999999999997</v>
      </c>
      <c r="BH820" s="36">
        <v>19.239000000000001</v>
      </c>
      <c r="BI820" s="36">
        <v>28.794</v>
      </c>
      <c r="BJ820" s="36">
        <v>8.3379999999999992</v>
      </c>
      <c r="BK820" s="36">
        <v>16.79</v>
      </c>
      <c r="BL820" s="36">
        <v>25.129000000000001</v>
      </c>
      <c r="BM820" s="36">
        <v>0.76649999999999996</v>
      </c>
      <c r="BQ820" s="36">
        <v>26749.535</v>
      </c>
      <c r="BR820" s="36">
        <v>-6.0000000000000001E-3</v>
      </c>
      <c r="BS820" s="36">
        <v>0.246</v>
      </c>
      <c r="BT820" s="36">
        <v>7.7019999999999996E-3</v>
      </c>
      <c r="BU820" s="36">
        <v>-0.14443500000000001</v>
      </c>
      <c r="BV820" s="36">
        <v>4.9446000000000003</v>
      </c>
    </row>
    <row r="821" spans="1:74" s="36" customFormat="1" x14ac:dyDescent="0.25">
      <c r="A821" s="36">
        <v>41705</v>
      </c>
      <c r="B821" s="36">
        <v>1.420138888888889E-3</v>
      </c>
      <c r="C821" s="36">
        <v>1.339</v>
      </c>
      <c r="D821" s="36">
        <v>6.4000000000000003E-3</v>
      </c>
      <c r="E821" s="36">
        <v>63.721311</v>
      </c>
      <c r="F821" s="36">
        <v>41</v>
      </c>
      <c r="G821" s="36">
        <v>76.099999999999994</v>
      </c>
      <c r="H821" s="36">
        <v>0</v>
      </c>
      <c r="J821" s="36">
        <v>17.27</v>
      </c>
      <c r="K821" s="36">
        <v>0.99209999999999998</v>
      </c>
      <c r="L821" s="36">
        <v>1.3288</v>
      </c>
      <c r="M821" s="36">
        <v>6.3E-3</v>
      </c>
      <c r="N821" s="36">
        <v>40.662700000000001</v>
      </c>
      <c r="O821" s="36">
        <v>75.4542</v>
      </c>
      <c r="P821" s="36">
        <v>116.1</v>
      </c>
      <c r="Q821" s="36">
        <v>35.486400000000003</v>
      </c>
      <c r="R821" s="36">
        <v>65.849000000000004</v>
      </c>
      <c r="S821" s="36">
        <v>101.3</v>
      </c>
      <c r="T821" s="36">
        <v>0</v>
      </c>
      <c r="W821" s="36">
        <v>0</v>
      </c>
      <c r="X821" s="36">
        <v>17.1294</v>
      </c>
      <c r="Y821" s="36">
        <v>12</v>
      </c>
      <c r="Z821" s="36">
        <v>854</v>
      </c>
      <c r="AA821" s="36">
        <v>869</v>
      </c>
      <c r="AB821" s="36">
        <v>802</v>
      </c>
      <c r="AC821" s="36">
        <v>82</v>
      </c>
      <c r="AD821" s="36">
        <v>20.98</v>
      </c>
      <c r="AE821" s="36">
        <v>0.48</v>
      </c>
      <c r="AF821" s="36">
        <v>970</v>
      </c>
      <c r="AG821" s="36">
        <v>-1</v>
      </c>
      <c r="AH821" s="36">
        <v>10</v>
      </c>
      <c r="AI821" s="36">
        <v>17</v>
      </c>
      <c r="AJ821" s="36">
        <v>190</v>
      </c>
      <c r="AK821" s="36">
        <v>186</v>
      </c>
      <c r="AL821" s="36">
        <v>6.6</v>
      </c>
      <c r="AM821" s="36">
        <v>195</v>
      </c>
      <c r="AN821" s="36" t="s">
        <v>155</v>
      </c>
      <c r="AO821" s="36">
        <v>2</v>
      </c>
      <c r="AP821" s="36">
        <v>0.79299768518518521</v>
      </c>
      <c r="AQ821" s="36">
        <v>47.159357999999997</v>
      </c>
      <c r="AR821" s="36">
        <v>-88.489779999999996</v>
      </c>
      <c r="AS821" s="36">
        <v>317.2</v>
      </c>
      <c r="AT821" s="36">
        <v>0</v>
      </c>
      <c r="AU821" s="36">
        <v>12</v>
      </c>
      <c r="AV821" s="36">
        <v>11</v>
      </c>
      <c r="AW821" s="36" t="s">
        <v>204</v>
      </c>
      <c r="AX821" s="36">
        <v>0.9</v>
      </c>
      <c r="AY821" s="36">
        <v>1.4161999999999999</v>
      </c>
      <c r="AZ821" s="36">
        <v>1.9080999999999999</v>
      </c>
      <c r="BA821" s="36">
        <v>14.471</v>
      </c>
      <c r="BB821" s="36">
        <v>156.65</v>
      </c>
      <c r="BC821" s="36">
        <v>10.83</v>
      </c>
      <c r="BD821" s="36">
        <v>0.79700000000000004</v>
      </c>
      <c r="BE821" s="36">
        <v>3265.7330000000002</v>
      </c>
      <c r="BF821" s="36">
        <v>9.8889999999999993</v>
      </c>
      <c r="BG821" s="36">
        <v>10.465</v>
      </c>
      <c r="BH821" s="36">
        <v>19.420000000000002</v>
      </c>
      <c r="BI821" s="36">
        <v>29.885000000000002</v>
      </c>
      <c r="BJ821" s="36">
        <v>9.1329999999999991</v>
      </c>
      <c r="BK821" s="36">
        <v>16.948</v>
      </c>
      <c r="BL821" s="36">
        <v>26.081</v>
      </c>
      <c r="BM821" s="36">
        <v>0</v>
      </c>
      <c r="BQ821" s="36">
        <v>30610.042000000001</v>
      </c>
      <c r="BR821" s="36">
        <v>-6.7029999999999998E-3</v>
      </c>
      <c r="BS821" s="36">
        <v>0.24529699999999999</v>
      </c>
      <c r="BT821" s="36">
        <v>7.2969999999999997E-3</v>
      </c>
      <c r="BU821" s="36">
        <v>-0.161358</v>
      </c>
      <c r="BV821" s="36">
        <v>4.9304696999999997</v>
      </c>
    </row>
    <row r="822" spans="1:74" s="36" customFormat="1" x14ac:dyDescent="0.25">
      <c r="A822" s="36">
        <v>41705</v>
      </c>
      <c r="B822" s="36">
        <v>1.4317129629629628E-3</v>
      </c>
      <c r="C822" s="36">
        <v>1.1779999999999999</v>
      </c>
      <c r="D822" s="36">
        <v>5.7999999999999996E-3</v>
      </c>
      <c r="E822" s="36">
        <v>57.504244</v>
      </c>
      <c r="F822" s="36">
        <v>39.299999999999997</v>
      </c>
      <c r="G822" s="36">
        <v>67.400000000000006</v>
      </c>
      <c r="H822" s="36">
        <v>19.2</v>
      </c>
      <c r="J822" s="36">
        <v>17.5</v>
      </c>
      <c r="K822" s="36">
        <v>0.99350000000000005</v>
      </c>
      <c r="L822" s="36">
        <v>1.1704000000000001</v>
      </c>
      <c r="M822" s="36">
        <v>5.7000000000000002E-3</v>
      </c>
      <c r="N822" s="36">
        <v>39.03</v>
      </c>
      <c r="O822" s="36">
        <v>66.948599999999999</v>
      </c>
      <c r="P822" s="36">
        <v>106</v>
      </c>
      <c r="Q822" s="36">
        <v>34.061599999999999</v>
      </c>
      <c r="R822" s="36">
        <v>58.426200000000001</v>
      </c>
      <c r="S822" s="36">
        <v>92.5</v>
      </c>
      <c r="T822" s="36">
        <v>19.2227</v>
      </c>
      <c r="W822" s="36">
        <v>0</v>
      </c>
      <c r="X822" s="36">
        <v>17.389399999999998</v>
      </c>
      <c r="Y822" s="36">
        <v>12.1</v>
      </c>
      <c r="Z822" s="36">
        <v>854</v>
      </c>
      <c r="AA822" s="36">
        <v>868</v>
      </c>
      <c r="AB822" s="36">
        <v>801</v>
      </c>
      <c r="AC822" s="36">
        <v>82</v>
      </c>
      <c r="AD822" s="36">
        <v>20.98</v>
      </c>
      <c r="AE822" s="36">
        <v>0.48</v>
      </c>
      <c r="AF822" s="36">
        <v>970</v>
      </c>
      <c r="AG822" s="36">
        <v>-1</v>
      </c>
      <c r="AH822" s="36">
        <v>10</v>
      </c>
      <c r="AI822" s="36">
        <v>17</v>
      </c>
      <c r="AJ822" s="36">
        <v>190</v>
      </c>
      <c r="AK822" s="36">
        <v>186</v>
      </c>
      <c r="AL822" s="36">
        <v>6.7</v>
      </c>
      <c r="AM822" s="36">
        <v>195</v>
      </c>
      <c r="AN822" s="36" t="s">
        <v>155</v>
      </c>
      <c r="AO822" s="36">
        <v>2</v>
      </c>
      <c r="AP822" s="36">
        <v>0.79300925925925936</v>
      </c>
      <c r="AQ822" s="36">
        <v>47.159357999999997</v>
      </c>
      <c r="AR822" s="36">
        <v>-88.489779999999996</v>
      </c>
      <c r="AS822" s="36">
        <v>317.60000000000002</v>
      </c>
      <c r="AT822" s="36">
        <v>0</v>
      </c>
      <c r="AU822" s="36">
        <v>12</v>
      </c>
      <c r="AV822" s="36">
        <v>11</v>
      </c>
      <c r="AW822" s="36" t="s">
        <v>204</v>
      </c>
      <c r="AX822" s="36">
        <v>0.90810000000000002</v>
      </c>
      <c r="AY822" s="36">
        <v>1.6</v>
      </c>
      <c r="AZ822" s="36">
        <v>2.0081000000000002</v>
      </c>
      <c r="BA822" s="36">
        <v>14.471</v>
      </c>
      <c r="BB822" s="36">
        <v>177.66</v>
      </c>
      <c r="BC822" s="36">
        <v>12.28</v>
      </c>
      <c r="BD822" s="36">
        <v>0.65300000000000002</v>
      </c>
      <c r="BE822" s="36">
        <v>3273.413</v>
      </c>
      <c r="BF822" s="36">
        <v>10.17</v>
      </c>
      <c r="BG822" s="36">
        <v>11.430999999999999</v>
      </c>
      <c r="BH822" s="36">
        <v>19.608000000000001</v>
      </c>
      <c r="BI822" s="36">
        <v>31.039000000000001</v>
      </c>
      <c r="BJ822" s="36">
        <v>9.9760000000000009</v>
      </c>
      <c r="BK822" s="36">
        <v>17.111999999999998</v>
      </c>
      <c r="BL822" s="36">
        <v>27.088000000000001</v>
      </c>
      <c r="BM822" s="36">
        <v>1.6884999999999999</v>
      </c>
      <c r="BQ822" s="36">
        <v>35361.936000000002</v>
      </c>
      <c r="BR822" s="36">
        <v>-5.594E-3</v>
      </c>
      <c r="BS822" s="36">
        <v>0.24640599999999999</v>
      </c>
      <c r="BT822" s="36">
        <v>6.2969999999999996E-3</v>
      </c>
      <c r="BU822" s="36">
        <v>-0.134662</v>
      </c>
      <c r="BV822" s="36">
        <v>4.9527606000000004</v>
      </c>
    </row>
    <row r="823" spans="1:74" s="36" customFormat="1" x14ac:dyDescent="0.25">
      <c r="A823" s="36">
        <v>41705</v>
      </c>
      <c r="B823" s="36">
        <v>1.443287037037037E-3</v>
      </c>
      <c r="C823" s="36">
        <v>1.0029999999999999</v>
      </c>
      <c r="D823" s="36">
        <v>7.1999999999999998E-3</v>
      </c>
      <c r="E823" s="36">
        <v>72.167488000000006</v>
      </c>
      <c r="F823" s="36">
        <v>36</v>
      </c>
      <c r="G823" s="36">
        <v>64.8</v>
      </c>
      <c r="H823" s="36">
        <v>5.6</v>
      </c>
      <c r="J823" s="36">
        <v>17.760000000000002</v>
      </c>
      <c r="K823" s="36">
        <v>0.995</v>
      </c>
      <c r="L823" s="36">
        <v>0.99790000000000001</v>
      </c>
      <c r="M823" s="36">
        <v>7.1999999999999998E-3</v>
      </c>
      <c r="N823" s="36">
        <v>35.810400000000001</v>
      </c>
      <c r="O823" s="36">
        <v>64.460999999999999</v>
      </c>
      <c r="P823" s="36">
        <v>100.3</v>
      </c>
      <c r="Q823" s="36">
        <v>31.251799999999999</v>
      </c>
      <c r="R823" s="36">
        <v>56.255299999999998</v>
      </c>
      <c r="S823" s="36">
        <v>87.5</v>
      </c>
      <c r="T823" s="36">
        <v>5.6323999999999996</v>
      </c>
      <c r="W823" s="36">
        <v>0</v>
      </c>
      <c r="X823" s="36">
        <v>17.6692</v>
      </c>
      <c r="Y823" s="36">
        <v>12</v>
      </c>
      <c r="Z823" s="36">
        <v>854</v>
      </c>
      <c r="AA823" s="36">
        <v>869</v>
      </c>
      <c r="AB823" s="36">
        <v>801</v>
      </c>
      <c r="AC823" s="36">
        <v>82</v>
      </c>
      <c r="AD823" s="36">
        <v>20.98</v>
      </c>
      <c r="AE823" s="36">
        <v>0.48</v>
      </c>
      <c r="AF823" s="36">
        <v>970</v>
      </c>
      <c r="AG823" s="36">
        <v>-1</v>
      </c>
      <c r="AH823" s="36">
        <v>10</v>
      </c>
      <c r="AI823" s="36">
        <v>17</v>
      </c>
      <c r="AJ823" s="36">
        <v>190</v>
      </c>
      <c r="AK823" s="36">
        <v>186</v>
      </c>
      <c r="AL823" s="36">
        <v>6.5</v>
      </c>
      <c r="AM823" s="36">
        <v>195</v>
      </c>
      <c r="AN823" s="36" t="s">
        <v>155</v>
      </c>
      <c r="AO823" s="36">
        <v>2</v>
      </c>
      <c r="AP823" s="36">
        <v>0.79302083333333329</v>
      </c>
      <c r="AQ823" s="36">
        <v>47.159357</v>
      </c>
      <c r="AR823" s="36">
        <v>-88.489779999999996</v>
      </c>
      <c r="AS823" s="36">
        <v>317.7</v>
      </c>
      <c r="AT823" s="36">
        <v>0</v>
      </c>
      <c r="AU823" s="36">
        <v>12</v>
      </c>
      <c r="AV823" s="36">
        <v>11</v>
      </c>
      <c r="AW823" s="36" t="s">
        <v>204</v>
      </c>
      <c r="AX823" s="36">
        <v>1.0162</v>
      </c>
      <c r="AY823" s="36">
        <v>1.6162000000000001</v>
      </c>
      <c r="AZ823" s="36">
        <v>2.1162000000000001</v>
      </c>
      <c r="BA823" s="36">
        <v>14.471</v>
      </c>
      <c r="BB823" s="36">
        <v>208.26</v>
      </c>
      <c r="BC823" s="36">
        <v>14.39</v>
      </c>
      <c r="BD823" s="36">
        <v>0.505</v>
      </c>
      <c r="BE823" s="36">
        <v>3289.1190000000001</v>
      </c>
      <c r="BF823" s="36">
        <v>15.064</v>
      </c>
      <c r="BG823" s="36">
        <v>12.361000000000001</v>
      </c>
      <c r="BH823" s="36">
        <v>22.25</v>
      </c>
      <c r="BI823" s="36">
        <v>34.610999999999997</v>
      </c>
      <c r="BJ823" s="36">
        <v>10.787000000000001</v>
      </c>
      <c r="BK823" s="36">
        <v>19.417999999999999</v>
      </c>
      <c r="BL823" s="36">
        <v>30.204999999999998</v>
      </c>
      <c r="BM823" s="36">
        <v>0.58309999999999995</v>
      </c>
      <c r="BQ823" s="36">
        <v>42346.031000000003</v>
      </c>
      <c r="BR823" s="36">
        <v>-7.1089999999999999E-3</v>
      </c>
      <c r="BS823" s="36">
        <v>0.24629699999999999</v>
      </c>
      <c r="BT823" s="36">
        <v>6.7029999999999998E-3</v>
      </c>
      <c r="BU823" s="36">
        <v>-0.17113200000000001</v>
      </c>
      <c r="BV823" s="36">
        <v>4.9505697</v>
      </c>
    </row>
    <row r="824" spans="1:74" s="36" customFormat="1" x14ac:dyDescent="0.25">
      <c r="A824" s="36">
        <v>41705</v>
      </c>
      <c r="B824" s="36">
        <v>1.4548611111111114E-3</v>
      </c>
      <c r="C824" s="36">
        <v>0.88200000000000001</v>
      </c>
      <c r="D824" s="36">
        <v>7.7999999999999996E-3</v>
      </c>
      <c r="E824" s="36">
        <v>78.497958999999994</v>
      </c>
      <c r="F824" s="36">
        <v>33.299999999999997</v>
      </c>
      <c r="G824" s="36">
        <v>52</v>
      </c>
      <c r="H824" s="36">
        <v>17.5</v>
      </c>
      <c r="J824" s="36">
        <v>18.010000000000002</v>
      </c>
      <c r="K824" s="36">
        <v>0.996</v>
      </c>
      <c r="L824" s="36">
        <v>0.87849999999999995</v>
      </c>
      <c r="M824" s="36">
        <v>7.7999999999999996E-3</v>
      </c>
      <c r="N824" s="36">
        <v>33.213799999999999</v>
      </c>
      <c r="O824" s="36">
        <v>51.819899999999997</v>
      </c>
      <c r="P824" s="36">
        <v>85</v>
      </c>
      <c r="Q824" s="36">
        <v>28.985800000000001</v>
      </c>
      <c r="R824" s="36">
        <v>45.223399999999998</v>
      </c>
      <c r="S824" s="36">
        <v>74.2</v>
      </c>
      <c r="T824" s="36">
        <v>17.5153</v>
      </c>
      <c r="W824" s="36">
        <v>0</v>
      </c>
      <c r="X824" s="36">
        <v>17.939</v>
      </c>
      <c r="Y824" s="36">
        <v>12.1</v>
      </c>
      <c r="Z824" s="36">
        <v>854</v>
      </c>
      <c r="AA824" s="36">
        <v>869</v>
      </c>
      <c r="AB824" s="36">
        <v>802</v>
      </c>
      <c r="AC824" s="36">
        <v>82</v>
      </c>
      <c r="AD824" s="36">
        <v>20.98</v>
      </c>
      <c r="AE824" s="36">
        <v>0.48</v>
      </c>
      <c r="AF824" s="36">
        <v>970</v>
      </c>
      <c r="AG824" s="36">
        <v>-1</v>
      </c>
      <c r="AH824" s="36">
        <v>10</v>
      </c>
      <c r="AI824" s="36">
        <v>17</v>
      </c>
      <c r="AJ824" s="36">
        <v>190</v>
      </c>
      <c r="AK824" s="36">
        <v>186</v>
      </c>
      <c r="AL824" s="36">
        <v>6.5</v>
      </c>
      <c r="AM824" s="36">
        <v>195</v>
      </c>
      <c r="AN824" s="36" t="s">
        <v>155</v>
      </c>
      <c r="AO824" s="36">
        <v>2</v>
      </c>
      <c r="AP824" s="36">
        <v>0.79303240740740744</v>
      </c>
      <c r="AQ824" s="36">
        <v>47.159357999999997</v>
      </c>
      <c r="AR824" s="36">
        <v>-88.489779999999996</v>
      </c>
      <c r="AS824" s="36">
        <v>317.8</v>
      </c>
      <c r="AT824" s="36">
        <v>0</v>
      </c>
      <c r="AU824" s="36">
        <v>12</v>
      </c>
      <c r="AV824" s="36">
        <v>11</v>
      </c>
      <c r="AW824" s="36" t="s">
        <v>204</v>
      </c>
      <c r="AX824" s="36">
        <v>1.1919</v>
      </c>
      <c r="AY824" s="36">
        <v>1.7919</v>
      </c>
      <c r="AZ824" s="36">
        <v>2.2757000000000001</v>
      </c>
      <c r="BA824" s="36">
        <v>14.471</v>
      </c>
      <c r="BB824" s="36">
        <v>235.96</v>
      </c>
      <c r="BC824" s="36">
        <v>16.309999999999999</v>
      </c>
      <c r="BD824" s="36">
        <v>0.39900000000000002</v>
      </c>
      <c r="BE824" s="36">
        <v>3296.9180000000001</v>
      </c>
      <c r="BF824" s="36">
        <v>18.675999999999998</v>
      </c>
      <c r="BG824" s="36">
        <v>13.054</v>
      </c>
      <c r="BH824" s="36">
        <v>20.367000000000001</v>
      </c>
      <c r="BI824" s="36">
        <v>33.420999999999999</v>
      </c>
      <c r="BJ824" s="36">
        <v>11.391999999999999</v>
      </c>
      <c r="BK824" s="36">
        <v>17.774000000000001</v>
      </c>
      <c r="BL824" s="36">
        <v>29.166</v>
      </c>
      <c r="BM824" s="36">
        <v>2.0646</v>
      </c>
      <c r="BQ824" s="36">
        <v>48953.82</v>
      </c>
      <c r="BR824" s="36">
        <v>-7.2969999999999997E-3</v>
      </c>
      <c r="BS824" s="36">
        <v>0.24670300000000001</v>
      </c>
      <c r="BT824" s="36">
        <v>6.2969999999999996E-3</v>
      </c>
      <c r="BU824" s="36">
        <v>-0.17565700000000001</v>
      </c>
      <c r="BV824" s="36">
        <v>4.9587303</v>
      </c>
    </row>
    <row r="825" spans="1:74" s="36" customFormat="1" x14ac:dyDescent="0.25">
      <c r="A825" s="36">
        <v>41705</v>
      </c>
      <c r="B825" s="36">
        <v>1.4664351851851852E-3</v>
      </c>
      <c r="C825" s="36">
        <v>0.76</v>
      </c>
      <c r="D825" s="36">
        <v>4.5999999999999999E-3</v>
      </c>
      <c r="E825" s="36">
        <v>45.844898000000001</v>
      </c>
      <c r="F825" s="36">
        <v>29.3</v>
      </c>
      <c r="G825" s="36">
        <v>47.9</v>
      </c>
      <c r="H825" s="36">
        <v>2.6</v>
      </c>
      <c r="J825" s="36">
        <v>18.260000000000002</v>
      </c>
      <c r="K825" s="36">
        <v>0.99719999999999998</v>
      </c>
      <c r="L825" s="36">
        <v>0.75829999999999997</v>
      </c>
      <c r="M825" s="36">
        <v>4.5999999999999999E-3</v>
      </c>
      <c r="N825" s="36">
        <v>29.2012</v>
      </c>
      <c r="O825" s="36">
        <v>47.7226</v>
      </c>
      <c r="P825" s="36">
        <v>76.900000000000006</v>
      </c>
      <c r="Q825" s="36">
        <v>25.484000000000002</v>
      </c>
      <c r="R825" s="36">
        <v>41.647599999999997</v>
      </c>
      <c r="S825" s="36">
        <v>67.099999999999994</v>
      </c>
      <c r="T825" s="36">
        <v>2.5531999999999999</v>
      </c>
      <c r="W825" s="36">
        <v>0</v>
      </c>
      <c r="X825" s="36">
        <v>18.205100000000002</v>
      </c>
      <c r="Y825" s="36">
        <v>12.1</v>
      </c>
      <c r="Z825" s="36">
        <v>854</v>
      </c>
      <c r="AA825" s="36">
        <v>868</v>
      </c>
      <c r="AB825" s="36">
        <v>801</v>
      </c>
      <c r="AC825" s="36">
        <v>82</v>
      </c>
      <c r="AD825" s="36">
        <v>20.98</v>
      </c>
      <c r="AE825" s="36">
        <v>0.48</v>
      </c>
      <c r="AF825" s="36">
        <v>970</v>
      </c>
      <c r="AG825" s="36">
        <v>-1</v>
      </c>
      <c r="AH825" s="36">
        <v>10</v>
      </c>
      <c r="AI825" s="36">
        <v>17</v>
      </c>
      <c r="AJ825" s="36">
        <v>190</v>
      </c>
      <c r="AK825" s="36">
        <v>186</v>
      </c>
      <c r="AL825" s="36">
        <v>6.6</v>
      </c>
      <c r="AM825" s="36">
        <v>195</v>
      </c>
      <c r="AN825" s="36" t="s">
        <v>155</v>
      </c>
      <c r="AO825" s="36">
        <v>2</v>
      </c>
      <c r="AP825" s="36">
        <v>0.79304398148148147</v>
      </c>
      <c r="AQ825" s="36">
        <v>47.159357999999997</v>
      </c>
      <c r="AR825" s="36">
        <v>-88.489779999999996</v>
      </c>
      <c r="AS825" s="36">
        <v>318.10000000000002</v>
      </c>
      <c r="AT825" s="36">
        <v>0</v>
      </c>
      <c r="AU825" s="36">
        <v>12</v>
      </c>
      <c r="AV825" s="36">
        <v>11</v>
      </c>
      <c r="AW825" s="36" t="s">
        <v>204</v>
      </c>
      <c r="AX825" s="36">
        <v>1.1000000000000001</v>
      </c>
      <c r="AY825" s="36">
        <v>1.7</v>
      </c>
      <c r="AZ825" s="36">
        <v>2</v>
      </c>
      <c r="BA825" s="36">
        <v>14.471</v>
      </c>
      <c r="BB825" s="36">
        <v>274.77</v>
      </c>
      <c r="BC825" s="36">
        <v>18.989999999999998</v>
      </c>
      <c r="BD825" s="36">
        <v>0.27800000000000002</v>
      </c>
      <c r="BE825" s="36">
        <v>3337.395</v>
      </c>
      <c r="BF825" s="36">
        <v>12.807</v>
      </c>
      <c r="BG825" s="36">
        <v>13.459</v>
      </c>
      <c r="BH825" s="36">
        <v>21.995999999999999</v>
      </c>
      <c r="BI825" s="36">
        <v>35.454999999999998</v>
      </c>
      <c r="BJ825" s="36">
        <v>11.746</v>
      </c>
      <c r="BK825" s="36">
        <v>19.196000000000002</v>
      </c>
      <c r="BL825" s="36">
        <v>30.942</v>
      </c>
      <c r="BM825" s="36">
        <v>0.35289999999999999</v>
      </c>
      <c r="BQ825" s="36">
        <v>58260.061000000002</v>
      </c>
      <c r="BR825" s="36">
        <v>-7.0000000000000001E-3</v>
      </c>
      <c r="BS825" s="36">
        <v>0.247</v>
      </c>
      <c r="BT825" s="36">
        <v>6.0000000000000001E-3</v>
      </c>
      <c r="BU825" s="36">
        <v>-0.16850799999999999</v>
      </c>
      <c r="BV825" s="36">
        <v>4.9646999999999997</v>
      </c>
    </row>
    <row r="826" spans="1:74" s="36" customFormat="1" x14ac:dyDescent="0.25">
      <c r="A826" s="36">
        <v>41705</v>
      </c>
      <c r="B826" s="36">
        <v>1.4780092592592594E-3</v>
      </c>
      <c r="C826" s="36">
        <v>0.64900000000000002</v>
      </c>
      <c r="D826" s="36">
        <v>4.7000000000000002E-3</v>
      </c>
      <c r="E826" s="36">
        <v>46.785124000000003</v>
      </c>
      <c r="F826" s="36">
        <v>27.7</v>
      </c>
      <c r="G826" s="36">
        <v>41</v>
      </c>
      <c r="H826" s="36">
        <v>0</v>
      </c>
      <c r="J826" s="36">
        <v>18.510000000000002</v>
      </c>
      <c r="K826" s="36">
        <v>0.99809999999999999</v>
      </c>
      <c r="L826" s="36">
        <v>0.64780000000000004</v>
      </c>
      <c r="M826" s="36">
        <v>4.7000000000000002E-3</v>
      </c>
      <c r="N826" s="36">
        <v>27.6403</v>
      </c>
      <c r="O826" s="36">
        <v>40.912799999999997</v>
      </c>
      <c r="P826" s="36">
        <v>68.599999999999994</v>
      </c>
      <c r="Q826" s="36">
        <v>24.121700000000001</v>
      </c>
      <c r="R826" s="36">
        <v>35.704700000000003</v>
      </c>
      <c r="S826" s="36">
        <v>59.8</v>
      </c>
      <c r="T826" s="36">
        <v>0</v>
      </c>
      <c r="W826" s="36">
        <v>0</v>
      </c>
      <c r="X826" s="36">
        <v>18.4739</v>
      </c>
      <c r="Y826" s="36">
        <v>12</v>
      </c>
      <c r="Z826" s="36">
        <v>854</v>
      </c>
      <c r="AA826" s="36">
        <v>868</v>
      </c>
      <c r="AB826" s="36">
        <v>802</v>
      </c>
      <c r="AC826" s="36">
        <v>82</v>
      </c>
      <c r="AD826" s="36">
        <v>20.98</v>
      </c>
      <c r="AE826" s="36">
        <v>0.48</v>
      </c>
      <c r="AF826" s="36">
        <v>970</v>
      </c>
      <c r="AG826" s="36">
        <v>-1</v>
      </c>
      <c r="AH826" s="36">
        <v>10</v>
      </c>
      <c r="AI826" s="36">
        <v>17</v>
      </c>
      <c r="AJ826" s="36">
        <v>190</v>
      </c>
      <c r="AK826" s="36">
        <v>186</v>
      </c>
      <c r="AL826" s="36">
        <v>6.5</v>
      </c>
      <c r="AM826" s="36">
        <v>195</v>
      </c>
      <c r="AN826" s="36" t="s">
        <v>155</v>
      </c>
      <c r="AO826" s="36">
        <v>2</v>
      </c>
      <c r="AP826" s="36">
        <v>0.79305555555555562</v>
      </c>
      <c r="AQ826" s="36">
        <v>47.159357999999997</v>
      </c>
      <c r="AR826" s="36">
        <v>-88.489779999999996</v>
      </c>
      <c r="AS826" s="36">
        <v>318.3</v>
      </c>
      <c r="AT826" s="36">
        <v>0</v>
      </c>
      <c r="AU826" s="36">
        <v>12</v>
      </c>
      <c r="AV826" s="36">
        <v>11</v>
      </c>
      <c r="AW826" s="36" t="s">
        <v>204</v>
      </c>
      <c r="AX826" s="36">
        <v>1.1080920000000001</v>
      </c>
      <c r="AY826" s="36">
        <v>1.643357</v>
      </c>
      <c r="AZ826" s="36">
        <v>2.016184</v>
      </c>
      <c r="BA826" s="36">
        <v>14.471</v>
      </c>
      <c r="BB826" s="36">
        <v>321.49</v>
      </c>
      <c r="BC826" s="36">
        <v>22.22</v>
      </c>
      <c r="BD826" s="36">
        <v>0.186</v>
      </c>
      <c r="BE826" s="36">
        <v>3366.0030000000002</v>
      </c>
      <c r="BF826" s="36">
        <v>15.443</v>
      </c>
      <c r="BG826" s="36">
        <v>15.039</v>
      </c>
      <c r="BH826" s="36">
        <v>22.260999999999999</v>
      </c>
      <c r="BI826" s="36">
        <v>37.299999999999997</v>
      </c>
      <c r="BJ826" s="36">
        <v>13.125</v>
      </c>
      <c r="BK826" s="36">
        <v>19.427</v>
      </c>
      <c r="BL826" s="36">
        <v>32.552</v>
      </c>
      <c r="BM826" s="36">
        <v>0</v>
      </c>
      <c r="BQ826" s="36">
        <v>69792.160000000003</v>
      </c>
      <c r="BR826" s="36">
        <v>-7.7029999999999998E-3</v>
      </c>
      <c r="BS826" s="36">
        <v>0.24629699999999999</v>
      </c>
      <c r="BT826" s="36">
        <v>6.7029999999999998E-3</v>
      </c>
      <c r="BU826" s="36">
        <v>-0.18543100000000001</v>
      </c>
      <c r="BV826" s="36">
        <v>4.9505697</v>
      </c>
    </row>
    <row r="827" spans="1:74" s="36" customFormat="1" x14ac:dyDescent="0.25">
      <c r="A827" s="36">
        <v>41705</v>
      </c>
      <c r="B827" s="36">
        <v>1.4895833333333332E-3</v>
      </c>
      <c r="C827" s="36">
        <v>0.56299999999999994</v>
      </c>
      <c r="D827" s="36">
        <v>5.4999999999999997E-3</v>
      </c>
      <c r="E827" s="36">
        <v>55.280898999999998</v>
      </c>
      <c r="F827" s="36">
        <v>25.9</v>
      </c>
      <c r="G827" s="36">
        <v>35.6</v>
      </c>
      <c r="H827" s="36">
        <v>25.7</v>
      </c>
      <c r="J827" s="36">
        <v>18.66</v>
      </c>
      <c r="K827" s="36">
        <v>0.99890000000000001</v>
      </c>
      <c r="L827" s="36">
        <v>0.56200000000000006</v>
      </c>
      <c r="M827" s="36">
        <v>5.4999999999999997E-3</v>
      </c>
      <c r="N827" s="36">
        <v>25.858599999999999</v>
      </c>
      <c r="O827" s="36">
        <v>35.551600000000001</v>
      </c>
      <c r="P827" s="36">
        <v>61.4</v>
      </c>
      <c r="Q827" s="36">
        <v>22.566800000000001</v>
      </c>
      <c r="R827" s="36">
        <v>31.0259</v>
      </c>
      <c r="S827" s="36">
        <v>53.6</v>
      </c>
      <c r="T827" s="36">
        <v>25.7041</v>
      </c>
      <c r="W827" s="36">
        <v>0</v>
      </c>
      <c r="X827" s="36">
        <v>18.638500000000001</v>
      </c>
      <c r="Y827" s="36">
        <v>12.1</v>
      </c>
      <c r="Z827" s="36">
        <v>854</v>
      </c>
      <c r="AA827" s="36">
        <v>868</v>
      </c>
      <c r="AB827" s="36">
        <v>801</v>
      </c>
      <c r="AC827" s="36">
        <v>82</v>
      </c>
      <c r="AD827" s="36">
        <v>20.98</v>
      </c>
      <c r="AE827" s="36">
        <v>0.48</v>
      </c>
      <c r="AF827" s="36">
        <v>970</v>
      </c>
      <c r="AG827" s="36">
        <v>-1</v>
      </c>
      <c r="AH827" s="36">
        <v>10</v>
      </c>
      <c r="AI827" s="36">
        <v>17</v>
      </c>
      <c r="AJ827" s="36">
        <v>190</v>
      </c>
      <c r="AK827" s="36">
        <v>186</v>
      </c>
      <c r="AL827" s="36">
        <v>6.5</v>
      </c>
      <c r="AM827" s="36">
        <v>195</v>
      </c>
      <c r="AN827" s="36" t="s">
        <v>155</v>
      </c>
      <c r="AO827" s="36">
        <v>2</v>
      </c>
      <c r="AP827" s="36">
        <v>0.79306712962962955</v>
      </c>
      <c r="AQ827" s="36">
        <v>47.159357</v>
      </c>
      <c r="AR827" s="36">
        <v>-88.489779999999996</v>
      </c>
      <c r="AS827" s="36">
        <v>318.5</v>
      </c>
      <c r="AT827" s="36">
        <v>0</v>
      </c>
      <c r="AU827" s="36">
        <v>12</v>
      </c>
      <c r="AV827" s="36">
        <v>11</v>
      </c>
      <c r="AW827" s="36" t="s">
        <v>204</v>
      </c>
      <c r="AX827" s="36">
        <v>1.2</v>
      </c>
      <c r="AY827" s="36">
        <v>1</v>
      </c>
      <c r="AZ827" s="36">
        <v>2.2000000000000002</v>
      </c>
      <c r="BA827" s="36">
        <v>14.471</v>
      </c>
      <c r="BB827" s="36">
        <v>368.07</v>
      </c>
      <c r="BC827" s="36">
        <v>25.44</v>
      </c>
      <c r="BD827" s="36">
        <v>0.109</v>
      </c>
      <c r="BE827" s="36">
        <v>3373.819</v>
      </c>
      <c r="BF827" s="36">
        <v>21.097999999999999</v>
      </c>
      <c r="BG827" s="36">
        <v>16.256</v>
      </c>
      <c r="BH827" s="36">
        <v>22.349</v>
      </c>
      <c r="BI827" s="36">
        <v>38.604999999999997</v>
      </c>
      <c r="BJ827" s="36">
        <v>14.186</v>
      </c>
      <c r="BK827" s="36">
        <v>19.504000000000001</v>
      </c>
      <c r="BL827" s="36">
        <v>33.691000000000003</v>
      </c>
      <c r="BM827" s="36">
        <v>4.8460999999999999</v>
      </c>
      <c r="BQ827" s="36">
        <v>81353.546000000002</v>
      </c>
      <c r="BR827" s="36">
        <v>-5.8910000000000004E-3</v>
      </c>
      <c r="BS827" s="36">
        <v>0.24740599999999999</v>
      </c>
      <c r="BT827" s="36">
        <v>7.0000000000000001E-3</v>
      </c>
      <c r="BU827" s="36">
        <v>-0.14181099999999999</v>
      </c>
      <c r="BV827" s="36">
        <v>4.9728605999999997</v>
      </c>
    </row>
    <row r="828" spans="1:74" s="36" customFormat="1" x14ac:dyDescent="0.25">
      <c r="A828" s="36">
        <v>41705</v>
      </c>
      <c r="B828" s="36">
        <v>1.5011574074074074E-3</v>
      </c>
      <c r="C828" s="36">
        <v>0.48699999999999999</v>
      </c>
      <c r="D828" s="36">
        <v>6.0000000000000001E-3</v>
      </c>
      <c r="E828" s="36">
        <v>60</v>
      </c>
      <c r="F828" s="36">
        <v>23.2</v>
      </c>
      <c r="G828" s="36">
        <v>32</v>
      </c>
      <c r="H828" s="36">
        <v>0.7</v>
      </c>
      <c r="J828" s="36">
        <v>18.809999999999999</v>
      </c>
      <c r="K828" s="36">
        <v>1</v>
      </c>
      <c r="L828" s="36">
        <v>0.4874</v>
      </c>
      <c r="M828" s="36">
        <v>6.0000000000000001E-3</v>
      </c>
      <c r="N828" s="36">
        <v>23.189900000000002</v>
      </c>
      <c r="O828" s="36">
        <v>31.9909</v>
      </c>
      <c r="P828" s="36">
        <v>55.2</v>
      </c>
      <c r="Q828" s="36">
        <v>20.2379</v>
      </c>
      <c r="R828" s="36">
        <v>27.918500000000002</v>
      </c>
      <c r="S828" s="36">
        <v>48.2</v>
      </c>
      <c r="T828" s="36">
        <v>0.74380000000000002</v>
      </c>
      <c r="W828" s="36">
        <v>0</v>
      </c>
      <c r="X828" s="36">
        <v>18.811</v>
      </c>
      <c r="Y828" s="36">
        <v>12</v>
      </c>
      <c r="Z828" s="36">
        <v>855</v>
      </c>
      <c r="AA828" s="36">
        <v>868</v>
      </c>
      <c r="AB828" s="36">
        <v>801</v>
      </c>
      <c r="AC828" s="36">
        <v>82</v>
      </c>
      <c r="AD828" s="36">
        <v>20.98</v>
      </c>
      <c r="AE828" s="36">
        <v>0.48</v>
      </c>
      <c r="AF828" s="36">
        <v>970</v>
      </c>
      <c r="AG828" s="36">
        <v>-1</v>
      </c>
      <c r="AH828" s="36">
        <v>10</v>
      </c>
      <c r="AI828" s="36">
        <v>17</v>
      </c>
      <c r="AJ828" s="36">
        <v>190</v>
      </c>
      <c r="AK828" s="36">
        <v>186</v>
      </c>
      <c r="AL828" s="36">
        <v>6.5</v>
      </c>
      <c r="AM828" s="36">
        <v>195</v>
      </c>
      <c r="AN828" s="36" t="s">
        <v>155</v>
      </c>
      <c r="AO828" s="36">
        <v>2</v>
      </c>
      <c r="AP828" s="36">
        <v>0.7930787037037037</v>
      </c>
      <c r="AQ828" s="36">
        <v>47.159357</v>
      </c>
      <c r="AR828" s="36">
        <v>-88.489778000000001</v>
      </c>
      <c r="AS828" s="36">
        <v>318.7</v>
      </c>
      <c r="AT828" s="36">
        <v>0</v>
      </c>
      <c r="AU828" s="36">
        <v>12</v>
      </c>
      <c r="AV828" s="36">
        <v>11</v>
      </c>
      <c r="AW828" s="36" t="s">
        <v>204</v>
      </c>
      <c r="AX828" s="36">
        <v>1.2081</v>
      </c>
      <c r="AY828" s="36">
        <v>1.0324</v>
      </c>
      <c r="AZ828" s="36">
        <v>2.2242999999999999</v>
      </c>
      <c r="BA828" s="36">
        <v>14.471</v>
      </c>
      <c r="BB828" s="36">
        <v>450</v>
      </c>
      <c r="BC828" s="36">
        <v>31.1</v>
      </c>
      <c r="BD828" s="36">
        <v>0.48199999999999998</v>
      </c>
      <c r="BE828" s="36">
        <v>0</v>
      </c>
      <c r="BF828" s="36">
        <v>0</v>
      </c>
      <c r="BG828" s="36">
        <v>0</v>
      </c>
      <c r="BH828" s="36">
        <v>0</v>
      </c>
      <c r="BI828" s="36">
        <v>0</v>
      </c>
      <c r="BJ828" s="36">
        <v>0</v>
      </c>
      <c r="BK828" s="36">
        <v>0</v>
      </c>
      <c r="BL828" s="36">
        <v>0</v>
      </c>
      <c r="BM828" s="36">
        <v>0</v>
      </c>
      <c r="BN828" s="36">
        <v>0</v>
      </c>
      <c r="BO828" s="36">
        <v>0</v>
      </c>
      <c r="BQ828" s="36">
        <v>0</v>
      </c>
      <c r="BR828" s="36">
        <v>-5.7029999999999997E-3</v>
      </c>
      <c r="BS828" s="36">
        <v>0.24729699999999999</v>
      </c>
      <c r="BT828" s="36">
        <v>7.0000000000000001E-3</v>
      </c>
      <c r="BU828" s="36">
        <v>-0.13728599999999999</v>
      </c>
      <c r="BV828" s="36">
        <v>4.9706697000000002</v>
      </c>
    </row>
    <row r="829" spans="1:74" s="36" customFormat="1" x14ac:dyDescent="0.25">
      <c r="A829" s="36">
        <v>41705</v>
      </c>
      <c r="B829" s="36">
        <v>1.5127314814814814E-3</v>
      </c>
      <c r="C829" s="36">
        <v>0.43</v>
      </c>
      <c r="D829" s="36">
        <v>6.0000000000000001E-3</v>
      </c>
      <c r="E829" s="36">
        <v>60</v>
      </c>
      <c r="F829" s="36">
        <v>22.2</v>
      </c>
      <c r="G829" s="36">
        <v>31.1</v>
      </c>
      <c r="H829" s="36">
        <v>18.100000000000001</v>
      </c>
      <c r="J829" s="36">
        <v>19</v>
      </c>
      <c r="K829" s="36">
        <v>1</v>
      </c>
      <c r="L829" s="36">
        <v>0.4304</v>
      </c>
      <c r="M829" s="36">
        <v>6.0000000000000001E-3</v>
      </c>
      <c r="N829" s="36">
        <v>22.196999999999999</v>
      </c>
      <c r="O829" s="36">
        <v>31.0839</v>
      </c>
      <c r="P829" s="36">
        <v>53.3</v>
      </c>
      <c r="Q829" s="36">
        <v>19.371400000000001</v>
      </c>
      <c r="R829" s="36">
        <v>27.126999999999999</v>
      </c>
      <c r="S829" s="36">
        <v>46.5</v>
      </c>
      <c r="T829" s="36">
        <v>18.060600000000001</v>
      </c>
      <c r="W829" s="36">
        <v>0</v>
      </c>
      <c r="X829" s="36">
        <v>19</v>
      </c>
      <c r="Y829" s="36">
        <v>12.1</v>
      </c>
      <c r="Z829" s="36">
        <v>855</v>
      </c>
      <c r="AA829" s="36">
        <v>868</v>
      </c>
      <c r="AB829" s="36">
        <v>802</v>
      </c>
      <c r="AC829" s="36">
        <v>82</v>
      </c>
      <c r="AD829" s="36">
        <v>20.98</v>
      </c>
      <c r="AE829" s="36">
        <v>0.48</v>
      </c>
      <c r="AF829" s="36">
        <v>970</v>
      </c>
      <c r="AG829" s="36">
        <v>-1</v>
      </c>
      <c r="AH829" s="36">
        <v>10</v>
      </c>
      <c r="AI829" s="36">
        <v>17</v>
      </c>
      <c r="AJ829" s="36">
        <v>190</v>
      </c>
      <c r="AK829" s="36">
        <v>186</v>
      </c>
      <c r="AL829" s="36">
        <v>6.5</v>
      </c>
      <c r="AM829" s="36">
        <v>195</v>
      </c>
      <c r="AN829" s="36" t="s">
        <v>155</v>
      </c>
      <c r="AO829" s="36">
        <v>2</v>
      </c>
      <c r="AP829" s="36">
        <v>0.79309027777777785</v>
      </c>
      <c r="AQ829" s="36">
        <v>47.159354999999998</v>
      </c>
      <c r="AR829" s="36">
        <v>-88.489778000000001</v>
      </c>
      <c r="AS829" s="36">
        <v>319.60000000000002</v>
      </c>
      <c r="AT829" s="36">
        <v>0</v>
      </c>
      <c r="AU829" s="36">
        <v>12</v>
      </c>
      <c r="AV829" s="36">
        <v>11</v>
      </c>
      <c r="AW829" s="36" t="s">
        <v>204</v>
      </c>
      <c r="AX829" s="36">
        <v>1.3</v>
      </c>
      <c r="AY829" s="36">
        <v>1.4</v>
      </c>
      <c r="AZ829" s="36">
        <v>2.5</v>
      </c>
      <c r="BA829" s="36">
        <v>14.471</v>
      </c>
      <c r="BB829" s="36">
        <v>450</v>
      </c>
      <c r="BC829" s="36">
        <v>31.1</v>
      </c>
      <c r="BD829" s="36">
        <v>0.48199999999999998</v>
      </c>
      <c r="BE829" s="36">
        <v>0</v>
      </c>
      <c r="BF829" s="36">
        <v>0</v>
      </c>
      <c r="BG829" s="36">
        <v>0</v>
      </c>
      <c r="BH829" s="36">
        <v>0</v>
      </c>
      <c r="BI829" s="36">
        <v>0</v>
      </c>
      <c r="BJ829" s="36">
        <v>0</v>
      </c>
      <c r="BK829" s="36">
        <v>0</v>
      </c>
      <c r="BL829" s="36">
        <v>0</v>
      </c>
      <c r="BM829" s="36">
        <v>0</v>
      </c>
      <c r="BN829" s="36">
        <v>0</v>
      </c>
      <c r="BO829" s="36">
        <v>0</v>
      </c>
      <c r="BQ829" s="36">
        <v>0</v>
      </c>
      <c r="BR829" s="36">
        <v>-6.0000000000000001E-3</v>
      </c>
      <c r="BS829" s="36">
        <v>0.24770300000000001</v>
      </c>
      <c r="BT829" s="36">
        <v>7.0000000000000001E-3</v>
      </c>
      <c r="BU829" s="36">
        <v>-0.14443500000000001</v>
      </c>
      <c r="BV829" s="36">
        <v>4.9788303000000003</v>
      </c>
    </row>
    <row r="830" spans="1:74" s="36" customFormat="1" x14ac:dyDescent="0.25">
      <c r="A830" s="36">
        <v>41705</v>
      </c>
      <c r="B830" s="36">
        <v>1.5243055555555554E-3</v>
      </c>
      <c r="C830" s="36">
        <v>0.379</v>
      </c>
      <c r="D830" s="36">
        <v>6.0000000000000001E-3</v>
      </c>
      <c r="E830" s="36">
        <v>60</v>
      </c>
      <c r="F830" s="36">
        <v>22.1</v>
      </c>
      <c r="G830" s="36">
        <v>27.2</v>
      </c>
      <c r="H830" s="36">
        <v>10.9</v>
      </c>
      <c r="J830" s="36">
        <v>19.11</v>
      </c>
      <c r="K830" s="36">
        <v>1</v>
      </c>
      <c r="L830" s="36">
        <v>0.37909999999999999</v>
      </c>
      <c r="M830" s="36">
        <v>6.0000000000000001E-3</v>
      </c>
      <c r="N830" s="36">
        <v>22.0899</v>
      </c>
      <c r="O830" s="36">
        <v>27.1829</v>
      </c>
      <c r="P830" s="36">
        <v>49.3</v>
      </c>
      <c r="Q830" s="36">
        <v>19.2697</v>
      </c>
      <c r="R830" s="36">
        <v>23.712499999999999</v>
      </c>
      <c r="S830" s="36">
        <v>43</v>
      </c>
      <c r="T830" s="36">
        <v>10.9339</v>
      </c>
      <c r="W830" s="36">
        <v>0</v>
      </c>
      <c r="X830" s="36">
        <v>19.110700000000001</v>
      </c>
      <c r="Y830" s="36">
        <v>12</v>
      </c>
      <c r="Z830" s="36">
        <v>854</v>
      </c>
      <c r="AA830" s="36">
        <v>868</v>
      </c>
      <c r="AB830" s="36">
        <v>801</v>
      </c>
      <c r="AC830" s="36">
        <v>81.3</v>
      </c>
      <c r="AD830" s="36">
        <v>20.79</v>
      </c>
      <c r="AE830" s="36">
        <v>0.48</v>
      </c>
      <c r="AF830" s="36">
        <v>970</v>
      </c>
      <c r="AG830" s="36">
        <v>-1</v>
      </c>
      <c r="AH830" s="36">
        <v>10</v>
      </c>
      <c r="AI830" s="36">
        <v>17</v>
      </c>
      <c r="AJ830" s="36">
        <v>190</v>
      </c>
      <c r="AK830" s="36">
        <v>186</v>
      </c>
      <c r="AL830" s="36">
        <v>6.4</v>
      </c>
      <c r="AM830" s="36">
        <v>195</v>
      </c>
      <c r="AN830" s="36" t="s">
        <v>155</v>
      </c>
      <c r="AO830" s="36">
        <v>2</v>
      </c>
      <c r="AP830" s="36">
        <v>0.79309027777777785</v>
      </c>
      <c r="AQ830" s="36">
        <v>47.159354999999998</v>
      </c>
      <c r="AR830" s="36">
        <v>-88.489778000000001</v>
      </c>
      <c r="AS830" s="36">
        <v>319.60000000000002</v>
      </c>
      <c r="AT830" s="36">
        <v>0</v>
      </c>
      <c r="AU830" s="36">
        <v>12</v>
      </c>
      <c r="AV830" s="36">
        <v>11</v>
      </c>
      <c r="AW830" s="36" t="s">
        <v>204</v>
      </c>
      <c r="AX830" s="36">
        <v>1.2757000000000001</v>
      </c>
      <c r="AY830" s="36">
        <v>1.4080999999999999</v>
      </c>
      <c r="AZ830" s="36">
        <v>2.5</v>
      </c>
      <c r="BA830" s="36">
        <v>14.471</v>
      </c>
      <c r="BB830" s="36">
        <v>450</v>
      </c>
      <c r="BC830" s="36">
        <v>31.1</v>
      </c>
      <c r="BD830" s="36">
        <v>0.47799999999999998</v>
      </c>
      <c r="BE830" s="36">
        <v>0</v>
      </c>
      <c r="BF830" s="36">
        <v>0</v>
      </c>
      <c r="BG830" s="36">
        <v>0</v>
      </c>
      <c r="BH830" s="36">
        <v>0</v>
      </c>
      <c r="BI830" s="36">
        <v>0</v>
      </c>
      <c r="BJ830" s="36">
        <v>0</v>
      </c>
      <c r="BK830" s="36">
        <v>0</v>
      </c>
      <c r="BL830" s="36">
        <v>0</v>
      </c>
      <c r="BM830" s="36">
        <v>0</v>
      </c>
      <c r="BN830" s="36">
        <v>0</v>
      </c>
      <c r="BO830" s="36">
        <v>0</v>
      </c>
      <c r="BQ830" s="36">
        <v>0</v>
      </c>
      <c r="BR830" s="36">
        <v>-6.7029999999999998E-3</v>
      </c>
      <c r="BS830" s="36">
        <v>0.24729699999999999</v>
      </c>
      <c r="BT830" s="36">
        <v>7.0000000000000001E-3</v>
      </c>
      <c r="BU830" s="36">
        <v>-0.161358</v>
      </c>
      <c r="BV830" s="36">
        <v>4.9706697000000002</v>
      </c>
    </row>
    <row r="831" spans="1:74" s="36" customFormat="1" x14ac:dyDescent="0.25">
      <c r="A831" s="36">
        <v>41705</v>
      </c>
      <c r="B831" s="36">
        <v>1.5358796296296294E-3</v>
      </c>
      <c r="C831" s="36">
        <v>0.34499999999999997</v>
      </c>
      <c r="D831" s="36">
        <v>6.0000000000000001E-3</v>
      </c>
      <c r="E831" s="36">
        <v>60</v>
      </c>
      <c r="F831" s="36">
        <v>19.899999999999999</v>
      </c>
      <c r="G831" s="36">
        <v>23.9</v>
      </c>
      <c r="H831" s="36">
        <v>0</v>
      </c>
      <c r="J831" s="36">
        <v>19.25</v>
      </c>
      <c r="K831" s="36">
        <v>1</v>
      </c>
      <c r="L831" s="36">
        <v>0.34449999999999997</v>
      </c>
      <c r="M831" s="36">
        <v>6.0000000000000001E-3</v>
      </c>
      <c r="N831" s="36">
        <v>19.893000000000001</v>
      </c>
      <c r="O831" s="36">
        <v>23.8719</v>
      </c>
      <c r="P831" s="36">
        <v>43.8</v>
      </c>
      <c r="Q831" s="36">
        <v>17.350100000000001</v>
      </c>
      <c r="R831" s="36">
        <v>20.820399999999999</v>
      </c>
      <c r="S831" s="36">
        <v>38.200000000000003</v>
      </c>
      <c r="T831" s="36">
        <v>0</v>
      </c>
      <c r="W831" s="36">
        <v>0</v>
      </c>
      <c r="X831" s="36">
        <v>19.254999999999999</v>
      </c>
      <c r="Y831" s="36">
        <v>12</v>
      </c>
      <c r="Z831" s="36">
        <v>855</v>
      </c>
      <c r="AA831" s="36">
        <v>868</v>
      </c>
      <c r="AB831" s="36">
        <v>802</v>
      </c>
      <c r="AC831" s="36">
        <v>81</v>
      </c>
      <c r="AD831" s="36">
        <v>20.72</v>
      </c>
      <c r="AE831" s="36">
        <v>0.48</v>
      </c>
      <c r="AF831" s="36">
        <v>970</v>
      </c>
      <c r="AG831" s="36">
        <v>-1</v>
      </c>
      <c r="AH831" s="36">
        <v>10</v>
      </c>
      <c r="AI831" s="36">
        <v>17</v>
      </c>
      <c r="AJ831" s="36">
        <v>190</v>
      </c>
      <c r="AK831" s="36">
        <v>186</v>
      </c>
      <c r="AL831" s="36">
        <v>6.5</v>
      </c>
      <c r="AM831" s="36">
        <v>195</v>
      </c>
      <c r="AN831" s="36" t="s">
        <v>155</v>
      </c>
      <c r="AO831" s="36">
        <v>2</v>
      </c>
      <c r="AP831" s="36">
        <v>0.79311342592592593</v>
      </c>
      <c r="AQ831" s="36">
        <v>47.159357</v>
      </c>
      <c r="AR831" s="36">
        <v>-88.489777000000004</v>
      </c>
      <c r="AS831" s="36">
        <v>320</v>
      </c>
      <c r="AT831" s="36">
        <v>0</v>
      </c>
      <c r="AU831" s="36">
        <v>12</v>
      </c>
      <c r="AV831" s="36">
        <v>11</v>
      </c>
      <c r="AW831" s="36" t="s">
        <v>204</v>
      </c>
      <c r="AX831" s="36">
        <v>1</v>
      </c>
      <c r="AY831" s="36">
        <v>1.5324</v>
      </c>
      <c r="AZ831" s="36">
        <v>2.5243000000000002</v>
      </c>
      <c r="BA831" s="36">
        <v>14.471</v>
      </c>
      <c r="BB831" s="36">
        <v>450</v>
      </c>
      <c r="BC831" s="36">
        <v>31.1</v>
      </c>
      <c r="BD831" s="36">
        <v>0.47599999999999998</v>
      </c>
      <c r="BE831" s="36">
        <v>0</v>
      </c>
      <c r="BF831" s="36">
        <v>0</v>
      </c>
      <c r="BG831" s="36">
        <v>0</v>
      </c>
      <c r="BH831" s="36">
        <v>0</v>
      </c>
      <c r="BI831" s="36">
        <v>0</v>
      </c>
      <c r="BJ831" s="36">
        <v>0</v>
      </c>
      <c r="BK831" s="36">
        <v>0</v>
      </c>
      <c r="BL831" s="36">
        <v>0</v>
      </c>
      <c r="BM831" s="36">
        <v>0</v>
      </c>
      <c r="BN831" s="36">
        <v>0</v>
      </c>
      <c r="BO831" s="36">
        <v>0</v>
      </c>
      <c r="BQ831" s="36">
        <v>0</v>
      </c>
      <c r="BR831" s="36">
        <v>-7.7019999999999996E-3</v>
      </c>
      <c r="BS831" s="36">
        <v>0.24629799999999999</v>
      </c>
      <c r="BT831" s="36">
        <v>7.0000000000000001E-3</v>
      </c>
      <c r="BU831" s="36">
        <v>-0.185414</v>
      </c>
      <c r="BV831" s="36">
        <v>4.9505898000000004</v>
      </c>
    </row>
    <row r="832" spans="1:74" s="36" customFormat="1" x14ac:dyDescent="0.25">
      <c r="A832" s="36">
        <v>41705</v>
      </c>
      <c r="B832" s="36">
        <v>1.5474537037037039E-3</v>
      </c>
      <c r="C832" s="36">
        <v>0.32700000000000001</v>
      </c>
      <c r="D832" s="36">
        <v>5.3E-3</v>
      </c>
      <c r="E832" s="36">
        <v>53.202669</v>
      </c>
      <c r="F832" s="36">
        <v>18.2</v>
      </c>
      <c r="G832" s="36">
        <v>21.1</v>
      </c>
      <c r="H832" s="36">
        <v>20</v>
      </c>
      <c r="J832" s="36">
        <v>19.399999999999999</v>
      </c>
      <c r="K832" s="36">
        <v>1</v>
      </c>
      <c r="L832" s="36">
        <v>0.32650000000000001</v>
      </c>
      <c r="M832" s="36">
        <v>5.3E-3</v>
      </c>
      <c r="N832" s="36">
        <v>18.198</v>
      </c>
      <c r="O832" s="36">
        <v>21.1</v>
      </c>
      <c r="P832" s="36">
        <v>39.299999999999997</v>
      </c>
      <c r="Q832" s="36">
        <v>15.8718</v>
      </c>
      <c r="R832" s="36">
        <v>18.402899999999999</v>
      </c>
      <c r="S832" s="36">
        <v>34.299999999999997</v>
      </c>
      <c r="T832" s="36">
        <v>20</v>
      </c>
      <c r="W832" s="36">
        <v>0</v>
      </c>
      <c r="X832" s="36">
        <v>19.399999999999999</v>
      </c>
      <c r="Y832" s="36">
        <v>12.1</v>
      </c>
      <c r="Z832" s="36">
        <v>854</v>
      </c>
      <c r="AA832" s="36">
        <v>868</v>
      </c>
      <c r="AB832" s="36">
        <v>801</v>
      </c>
      <c r="AC832" s="36">
        <v>81</v>
      </c>
      <c r="AD832" s="36">
        <v>20.72</v>
      </c>
      <c r="AE832" s="36">
        <v>0.48</v>
      </c>
      <c r="AF832" s="36">
        <v>970</v>
      </c>
      <c r="AG832" s="36">
        <v>-1</v>
      </c>
      <c r="AH832" s="36">
        <v>10</v>
      </c>
      <c r="AI832" s="36">
        <v>17</v>
      </c>
      <c r="AJ832" s="36">
        <v>190</v>
      </c>
      <c r="AK832" s="36">
        <v>186</v>
      </c>
      <c r="AL832" s="36">
        <v>6.6</v>
      </c>
      <c r="AM832" s="36">
        <v>195</v>
      </c>
      <c r="AN832" s="36" t="s">
        <v>155</v>
      </c>
      <c r="AO832" s="36">
        <v>2</v>
      </c>
      <c r="AP832" s="36">
        <v>0.79312499999999997</v>
      </c>
      <c r="AQ832" s="36">
        <v>47.159357</v>
      </c>
      <c r="AR832" s="36">
        <v>-88.489777000000004</v>
      </c>
      <c r="AS832" s="36">
        <v>319.5</v>
      </c>
      <c r="AT832" s="36">
        <v>0</v>
      </c>
      <c r="AU832" s="36">
        <v>12</v>
      </c>
      <c r="AV832" s="36">
        <v>11</v>
      </c>
      <c r="AW832" s="36" t="s">
        <v>204</v>
      </c>
      <c r="AX832" s="36">
        <v>1</v>
      </c>
      <c r="AY832" s="36">
        <v>1.9</v>
      </c>
      <c r="AZ832" s="36">
        <v>2.7757000000000001</v>
      </c>
      <c r="BA832" s="36">
        <v>14.471</v>
      </c>
      <c r="BB832" s="36">
        <v>450</v>
      </c>
      <c r="BC832" s="36">
        <v>31.1</v>
      </c>
      <c r="BD832" s="36">
        <v>0.47599999999999998</v>
      </c>
      <c r="BE832" s="36">
        <v>0</v>
      </c>
      <c r="BF832" s="36">
        <v>0</v>
      </c>
      <c r="BG832" s="36">
        <v>0</v>
      </c>
      <c r="BH832" s="36">
        <v>0</v>
      </c>
      <c r="BI832" s="36">
        <v>0</v>
      </c>
      <c r="BJ832" s="36">
        <v>0</v>
      </c>
      <c r="BK832" s="36">
        <v>0</v>
      </c>
      <c r="BL832" s="36">
        <v>0</v>
      </c>
      <c r="BM832" s="36">
        <v>0</v>
      </c>
      <c r="BN832" s="36">
        <v>0</v>
      </c>
      <c r="BO832" s="36">
        <v>0</v>
      </c>
      <c r="BQ832" s="36">
        <v>0</v>
      </c>
      <c r="BR832" s="36">
        <v>-7.2969999999999997E-3</v>
      </c>
      <c r="BS832" s="36">
        <v>0.24740500000000001</v>
      </c>
      <c r="BT832" s="36">
        <v>6.2969999999999996E-3</v>
      </c>
      <c r="BU832" s="36">
        <v>-0.17566499999999999</v>
      </c>
      <c r="BV832" s="36">
        <v>4.9728405000000002</v>
      </c>
    </row>
    <row r="833" spans="1:74" s="36" customFormat="1" x14ac:dyDescent="0.25">
      <c r="A833" s="36">
        <v>41705</v>
      </c>
      <c r="B833" s="36">
        <v>1.5590277777777779E-3</v>
      </c>
      <c r="C833" s="36">
        <v>0.311</v>
      </c>
      <c r="D833" s="36">
        <v>5.0000000000000001E-3</v>
      </c>
      <c r="E833" s="36">
        <v>50</v>
      </c>
      <c r="F833" s="36">
        <v>18</v>
      </c>
      <c r="G833" s="36">
        <v>21.1</v>
      </c>
      <c r="H833" s="36">
        <v>0.6</v>
      </c>
      <c r="J833" s="36">
        <v>19.45</v>
      </c>
      <c r="K833" s="36">
        <v>1</v>
      </c>
      <c r="L833" s="36">
        <v>0.31090000000000001</v>
      </c>
      <c r="M833" s="36">
        <v>5.0000000000000001E-3</v>
      </c>
      <c r="N833" s="36">
        <v>17.998999999999999</v>
      </c>
      <c r="O833" s="36">
        <v>21.099</v>
      </c>
      <c r="P833" s="36">
        <v>39.1</v>
      </c>
      <c r="Q833" s="36">
        <v>15.6983</v>
      </c>
      <c r="R833" s="36">
        <v>18.402000000000001</v>
      </c>
      <c r="S833" s="36">
        <v>34.1</v>
      </c>
      <c r="T833" s="36">
        <v>0.60209999999999997</v>
      </c>
      <c r="W833" s="36">
        <v>0</v>
      </c>
      <c r="X833" s="36">
        <v>19.4544</v>
      </c>
      <c r="Y833" s="36">
        <v>12</v>
      </c>
      <c r="Z833" s="36">
        <v>855</v>
      </c>
      <c r="AA833" s="36">
        <v>868</v>
      </c>
      <c r="AB833" s="36">
        <v>802</v>
      </c>
      <c r="AC833" s="36">
        <v>81</v>
      </c>
      <c r="AD833" s="36">
        <v>20.72</v>
      </c>
      <c r="AE833" s="36">
        <v>0.48</v>
      </c>
      <c r="AF833" s="36">
        <v>970</v>
      </c>
      <c r="AG833" s="36">
        <v>-1</v>
      </c>
      <c r="AH833" s="36">
        <v>10</v>
      </c>
      <c r="AI833" s="36">
        <v>17</v>
      </c>
      <c r="AJ833" s="36">
        <v>190</v>
      </c>
      <c r="AK833" s="36">
        <v>186</v>
      </c>
      <c r="AL833" s="36">
        <v>6.5</v>
      </c>
      <c r="AM833" s="36">
        <v>195</v>
      </c>
      <c r="AN833" s="36" t="s">
        <v>155</v>
      </c>
      <c r="AO833" s="36">
        <v>2</v>
      </c>
      <c r="AP833" s="36">
        <v>0.79313657407407412</v>
      </c>
      <c r="AQ833" s="36">
        <v>47.159357</v>
      </c>
      <c r="AR833" s="36">
        <v>-88.489777000000004</v>
      </c>
      <c r="AS833" s="36">
        <v>318.60000000000002</v>
      </c>
      <c r="AT833" s="36">
        <v>0</v>
      </c>
      <c r="AU833" s="36">
        <v>12</v>
      </c>
      <c r="AV833" s="36">
        <v>11</v>
      </c>
      <c r="AW833" s="36" t="s">
        <v>204</v>
      </c>
      <c r="AX833" s="36">
        <v>1.0162</v>
      </c>
      <c r="AY833" s="36">
        <v>1.9404999999999999</v>
      </c>
      <c r="AZ833" s="36">
        <v>2.5324</v>
      </c>
      <c r="BA833" s="36">
        <v>14.471</v>
      </c>
      <c r="BB833" s="36">
        <v>450</v>
      </c>
      <c r="BC833" s="36">
        <v>31.1</v>
      </c>
      <c r="BD833" s="36">
        <v>0.47599999999999998</v>
      </c>
      <c r="BE833" s="36">
        <v>0</v>
      </c>
      <c r="BF833" s="36">
        <v>0</v>
      </c>
      <c r="BG833" s="36">
        <v>0</v>
      </c>
      <c r="BH833" s="36">
        <v>0</v>
      </c>
      <c r="BI833" s="36">
        <v>0</v>
      </c>
      <c r="BJ833" s="36">
        <v>0</v>
      </c>
      <c r="BK833" s="36">
        <v>0</v>
      </c>
      <c r="BL833" s="36">
        <v>0</v>
      </c>
      <c r="BM833" s="36">
        <v>0</v>
      </c>
      <c r="BN833" s="36">
        <v>0</v>
      </c>
      <c r="BO833" s="36">
        <v>0</v>
      </c>
      <c r="BQ833" s="36">
        <v>0</v>
      </c>
      <c r="BR833" s="36">
        <v>-7.7029999999999998E-3</v>
      </c>
      <c r="BS833" s="36">
        <v>0.24659400000000001</v>
      </c>
      <c r="BT833" s="36">
        <v>6.7029999999999998E-3</v>
      </c>
      <c r="BU833" s="36">
        <v>-0.18543100000000001</v>
      </c>
      <c r="BV833" s="36">
        <v>4.9565393999999996</v>
      </c>
    </row>
    <row r="834" spans="1:74" s="36" customFormat="1" x14ac:dyDescent="0.25">
      <c r="A834" s="36">
        <v>41705</v>
      </c>
      <c r="B834" s="36">
        <v>1.5706018518518519E-3</v>
      </c>
      <c r="C834" s="36">
        <v>0.26700000000000002</v>
      </c>
      <c r="D834" s="36">
        <v>5.4000000000000003E-3</v>
      </c>
      <c r="E834" s="36">
        <v>53.756137000000003</v>
      </c>
      <c r="F834" s="36">
        <v>17.8</v>
      </c>
      <c r="G834" s="36">
        <v>19.5</v>
      </c>
      <c r="H834" s="36">
        <v>17.899999999999999</v>
      </c>
      <c r="J834" s="36">
        <v>19.5</v>
      </c>
      <c r="K834" s="36">
        <v>1</v>
      </c>
      <c r="L834" s="36">
        <v>0.26700000000000002</v>
      </c>
      <c r="M834" s="36">
        <v>5.4000000000000003E-3</v>
      </c>
      <c r="N834" s="36">
        <v>17.772300000000001</v>
      </c>
      <c r="O834" s="36">
        <v>19.470300000000002</v>
      </c>
      <c r="P834" s="36">
        <v>37.200000000000003</v>
      </c>
      <c r="Q834" s="36">
        <v>15.500500000000001</v>
      </c>
      <c r="R834" s="36">
        <v>16.9815</v>
      </c>
      <c r="S834" s="36">
        <v>32.5</v>
      </c>
      <c r="T834" s="36">
        <v>17.905100000000001</v>
      </c>
      <c r="W834" s="36">
        <v>0</v>
      </c>
      <c r="X834" s="36">
        <v>19.5</v>
      </c>
      <c r="Y834" s="36">
        <v>12.1</v>
      </c>
      <c r="Z834" s="36">
        <v>854</v>
      </c>
      <c r="AA834" s="36">
        <v>869</v>
      </c>
      <c r="AB834" s="36">
        <v>802</v>
      </c>
      <c r="AC834" s="36">
        <v>81</v>
      </c>
      <c r="AD834" s="36">
        <v>20.72</v>
      </c>
      <c r="AE834" s="36">
        <v>0.48</v>
      </c>
      <c r="AF834" s="36">
        <v>970</v>
      </c>
      <c r="AG834" s="36">
        <v>-1</v>
      </c>
      <c r="AH834" s="36">
        <v>9.2970000000000006</v>
      </c>
      <c r="AI834" s="36">
        <v>17</v>
      </c>
      <c r="AJ834" s="36">
        <v>190</v>
      </c>
      <c r="AK834" s="36">
        <v>186</v>
      </c>
      <c r="AL834" s="36">
        <v>6.5</v>
      </c>
      <c r="AM834" s="36">
        <v>195</v>
      </c>
      <c r="AN834" s="36" t="s">
        <v>155</v>
      </c>
      <c r="AO834" s="36">
        <v>2</v>
      </c>
      <c r="AP834" s="36">
        <v>0.79314814814814805</v>
      </c>
      <c r="AQ834" s="36">
        <v>47.159354999999998</v>
      </c>
      <c r="AR834" s="36">
        <v>-88.489774999999995</v>
      </c>
      <c r="AS834" s="36">
        <v>317.89999999999998</v>
      </c>
      <c r="AT834" s="36">
        <v>0</v>
      </c>
      <c r="AU834" s="36">
        <v>12</v>
      </c>
      <c r="AV834" s="36">
        <v>11</v>
      </c>
      <c r="AW834" s="36" t="s">
        <v>204</v>
      </c>
      <c r="AX834" s="36">
        <v>1.2161999999999999</v>
      </c>
      <c r="AY834" s="36">
        <v>2.4243000000000001</v>
      </c>
      <c r="AZ834" s="36">
        <v>2.9405000000000001</v>
      </c>
      <c r="BA834" s="36">
        <v>14.471</v>
      </c>
      <c r="BB834" s="36">
        <v>450</v>
      </c>
      <c r="BC834" s="36">
        <v>31.1</v>
      </c>
      <c r="BD834" s="36">
        <v>0.47599999999999998</v>
      </c>
      <c r="BE834" s="36">
        <v>0</v>
      </c>
      <c r="BF834" s="36">
        <v>0</v>
      </c>
      <c r="BG834" s="36">
        <v>0</v>
      </c>
      <c r="BH834" s="36">
        <v>0</v>
      </c>
      <c r="BI834" s="36">
        <v>0</v>
      </c>
      <c r="BJ834" s="36">
        <v>0</v>
      </c>
      <c r="BK834" s="36">
        <v>0</v>
      </c>
      <c r="BL834" s="36">
        <v>0</v>
      </c>
      <c r="BM834" s="36">
        <v>0</v>
      </c>
      <c r="BN834" s="36">
        <v>0</v>
      </c>
      <c r="BO834" s="36">
        <v>0</v>
      </c>
      <c r="BQ834" s="36">
        <v>0</v>
      </c>
      <c r="BR834" s="36">
        <v>-7.2969999999999997E-3</v>
      </c>
      <c r="BS834" s="36">
        <v>0.246</v>
      </c>
      <c r="BT834" s="36">
        <v>7.0000000000000001E-3</v>
      </c>
      <c r="BU834" s="36">
        <v>-0.17565700000000001</v>
      </c>
      <c r="BV834" s="36">
        <v>4.9446000000000003</v>
      </c>
    </row>
    <row r="835" spans="1:74" s="36" customFormat="1" x14ac:dyDescent="0.25">
      <c r="A835" s="36">
        <v>41705</v>
      </c>
      <c r="B835" s="36">
        <v>1.5821759259259259E-3</v>
      </c>
      <c r="C835" s="36">
        <v>0.219</v>
      </c>
      <c r="D835" s="36">
        <v>5.7999999999999996E-3</v>
      </c>
      <c r="E835" s="36">
        <v>58.010075999999998</v>
      </c>
      <c r="F835" s="36">
        <v>16.399999999999999</v>
      </c>
      <c r="G835" s="36">
        <v>18</v>
      </c>
      <c r="H835" s="36">
        <v>10.6</v>
      </c>
      <c r="J835" s="36">
        <v>19.600000000000001</v>
      </c>
      <c r="K835" s="36">
        <v>1</v>
      </c>
      <c r="L835" s="36">
        <v>0.21909999999999999</v>
      </c>
      <c r="M835" s="36">
        <v>5.7999999999999996E-3</v>
      </c>
      <c r="N835" s="36">
        <v>16.398199999999999</v>
      </c>
      <c r="O835" s="36">
        <v>17.9893</v>
      </c>
      <c r="P835" s="36">
        <v>34.4</v>
      </c>
      <c r="Q835" s="36">
        <v>14.302099999999999</v>
      </c>
      <c r="R835" s="36">
        <v>15.6898</v>
      </c>
      <c r="S835" s="36">
        <v>30</v>
      </c>
      <c r="T835" s="36">
        <v>10.623699999999999</v>
      </c>
      <c r="W835" s="36">
        <v>0</v>
      </c>
      <c r="X835" s="36">
        <v>19.600000000000001</v>
      </c>
      <c r="Y835" s="36">
        <v>12</v>
      </c>
      <c r="Z835" s="36">
        <v>854</v>
      </c>
      <c r="AA835" s="36">
        <v>868</v>
      </c>
      <c r="AB835" s="36">
        <v>802</v>
      </c>
      <c r="AC835" s="36">
        <v>81</v>
      </c>
      <c r="AD835" s="36">
        <v>20.72</v>
      </c>
      <c r="AE835" s="36">
        <v>0.48</v>
      </c>
      <c r="AF835" s="36">
        <v>970</v>
      </c>
      <c r="AG835" s="36">
        <v>-1</v>
      </c>
      <c r="AH835" s="36">
        <v>9</v>
      </c>
      <c r="AI835" s="36">
        <v>17</v>
      </c>
      <c r="AJ835" s="36">
        <v>190</v>
      </c>
      <c r="AK835" s="36">
        <v>186</v>
      </c>
      <c r="AL835" s="36">
        <v>6.6</v>
      </c>
      <c r="AM835" s="36">
        <v>195</v>
      </c>
      <c r="AN835" s="36" t="s">
        <v>155</v>
      </c>
      <c r="AO835" s="36">
        <v>2</v>
      </c>
      <c r="AP835" s="36">
        <v>0.7931597222222222</v>
      </c>
      <c r="AQ835" s="36">
        <v>47.159354999999998</v>
      </c>
      <c r="AR835" s="36">
        <v>-88.489774999999995</v>
      </c>
      <c r="AS835" s="36">
        <v>317.89999999999998</v>
      </c>
      <c r="AT835" s="36">
        <v>0</v>
      </c>
      <c r="AU835" s="36">
        <v>12</v>
      </c>
      <c r="AV835" s="36">
        <v>11</v>
      </c>
      <c r="AW835" s="36" t="s">
        <v>204</v>
      </c>
      <c r="AX835" s="36">
        <v>1.4</v>
      </c>
      <c r="AY835" s="36">
        <v>2.7</v>
      </c>
      <c r="AZ835" s="36">
        <v>3.4</v>
      </c>
      <c r="BA835" s="36">
        <v>14.471</v>
      </c>
      <c r="BB835" s="36">
        <v>450</v>
      </c>
      <c r="BC835" s="36">
        <v>31.1</v>
      </c>
      <c r="BD835" s="36">
        <v>0.47599999999999998</v>
      </c>
      <c r="BE835" s="36">
        <v>0</v>
      </c>
      <c r="BF835" s="36">
        <v>0</v>
      </c>
      <c r="BG835" s="36">
        <v>0</v>
      </c>
      <c r="BH835" s="36">
        <v>0</v>
      </c>
      <c r="BI835" s="36">
        <v>0</v>
      </c>
      <c r="BJ835" s="36">
        <v>0</v>
      </c>
      <c r="BK835" s="36">
        <v>0</v>
      </c>
      <c r="BL835" s="36">
        <v>0</v>
      </c>
      <c r="BM835" s="36">
        <v>0</v>
      </c>
      <c r="BN835" s="36">
        <v>0</v>
      </c>
      <c r="BO835" s="36">
        <v>0</v>
      </c>
      <c r="BQ835" s="36">
        <v>0</v>
      </c>
      <c r="BR835" s="36">
        <v>-7.7029999999999998E-3</v>
      </c>
      <c r="BS835" s="36">
        <v>0.246</v>
      </c>
      <c r="BT835" s="36">
        <v>6.2969999999999996E-3</v>
      </c>
      <c r="BU835" s="36">
        <v>-0.18543100000000001</v>
      </c>
      <c r="BV835" s="36">
        <v>4.9446000000000003</v>
      </c>
    </row>
    <row r="836" spans="1:74" s="36" customFormat="1" x14ac:dyDescent="0.25">
      <c r="A836" s="36">
        <v>41705</v>
      </c>
      <c r="B836" s="36">
        <v>1.5937499999999999E-3</v>
      </c>
      <c r="C836" s="36">
        <v>0.20300000000000001</v>
      </c>
      <c r="D836" s="36">
        <v>5.0000000000000001E-3</v>
      </c>
      <c r="E836" s="36">
        <v>49.624796000000003</v>
      </c>
      <c r="F836" s="36">
        <v>15.7</v>
      </c>
      <c r="G836" s="36">
        <v>15.1</v>
      </c>
      <c r="H836" s="36">
        <v>0</v>
      </c>
      <c r="J836" s="36">
        <v>19.61</v>
      </c>
      <c r="K836" s="36">
        <v>1</v>
      </c>
      <c r="L836" s="36">
        <v>0.20319999999999999</v>
      </c>
      <c r="M836" s="36">
        <v>5.0000000000000001E-3</v>
      </c>
      <c r="N836" s="36">
        <v>15.6761</v>
      </c>
      <c r="O836" s="36">
        <v>15.0984</v>
      </c>
      <c r="P836" s="36">
        <v>30.8</v>
      </c>
      <c r="Q836" s="36">
        <v>13.6723</v>
      </c>
      <c r="R836" s="36">
        <v>13.1684</v>
      </c>
      <c r="S836" s="36">
        <v>26.8</v>
      </c>
      <c r="T836" s="36">
        <v>0</v>
      </c>
      <c r="W836" s="36">
        <v>0</v>
      </c>
      <c r="X836" s="36">
        <v>19.610600000000002</v>
      </c>
      <c r="Y836" s="36">
        <v>12</v>
      </c>
      <c r="Z836" s="36">
        <v>855</v>
      </c>
      <c r="AA836" s="36">
        <v>868</v>
      </c>
      <c r="AB836" s="36">
        <v>802</v>
      </c>
      <c r="AC836" s="36">
        <v>81</v>
      </c>
      <c r="AD836" s="36">
        <v>20.72</v>
      </c>
      <c r="AE836" s="36">
        <v>0.48</v>
      </c>
      <c r="AF836" s="36">
        <v>970</v>
      </c>
      <c r="AG836" s="36">
        <v>-1</v>
      </c>
      <c r="AH836" s="36">
        <v>9</v>
      </c>
      <c r="AI836" s="36">
        <v>17</v>
      </c>
      <c r="AJ836" s="36">
        <v>190</v>
      </c>
      <c r="AK836" s="36">
        <v>186</v>
      </c>
      <c r="AL836" s="36">
        <v>6.6</v>
      </c>
      <c r="AM836" s="36">
        <v>195</v>
      </c>
      <c r="AN836" s="36" t="s">
        <v>155</v>
      </c>
      <c r="AO836" s="36">
        <v>2</v>
      </c>
      <c r="AP836" s="36">
        <v>0.79317129629629635</v>
      </c>
      <c r="AQ836" s="36">
        <v>47.159354999999998</v>
      </c>
      <c r="AR836" s="36">
        <v>-88.489774999999995</v>
      </c>
      <c r="AS836" s="36">
        <v>317.89999999999998</v>
      </c>
      <c r="AT836" s="36">
        <v>0</v>
      </c>
      <c r="AU836" s="36">
        <v>12</v>
      </c>
      <c r="AV836" s="36">
        <v>11</v>
      </c>
      <c r="AW836" s="36" t="s">
        <v>204</v>
      </c>
      <c r="AX836" s="36">
        <v>1.4080999999999999</v>
      </c>
      <c r="AY836" s="36">
        <v>2.5623</v>
      </c>
      <c r="AZ836" s="36">
        <v>3.3433000000000002</v>
      </c>
      <c r="BA836" s="36">
        <v>14.471</v>
      </c>
      <c r="BB836" s="36">
        <v>450</v>
      </c>
      <c r="BC836" s="36">
        <v>31.1</v>
      </c>
      <c r="BD836" s="36">
        <v>0.47599999999999998</v>
      </c>
      <c r="BE836" s="36">
        <v>0</v>
      </c>
      <c r="BF836" s="36">
        <v>0</v>
      </c>
      <c r="BG836" s="36">
        <v>0</v>
      </c>
      <c r="BH836" s="36">
        <v>0</v>
      </c>
      <c r="BI836" s="36">
        <v>0</v>
      </c>
      <c r="BJ836" s="36">
        <v>0</v>
      </c>
      <c r="BK836" s="36">
        <v>0</v>
      </c>
      <c r="BL836" s="36">
        <v>0</v>
      </c>
      <c r="BM836" s="36">
        <v>0</v>
      </c>
      <c r="BN836" s="36">
        <v>0</v>
      </c>
      <c r="BO836" s="36">
        <v>0</v>
      </c>
      <c r="BQ836" s="36">
        <v>0</v>
      </c>
      <c r="BR836" s="36">
        <v>-9.4059999999999994E-3</v>
      </c>
      <c r="BS836" s="36">
        <v>0.24529699999999999</v>
      </c>
      <c r="BT836" s="36">
        <v>6.7029999999999998E-3</v>
      </c>
      <c r="BU836" s="36">
        <v>-0.22642599999999999</v>
      </c>
      <c r="BV836" s="36">
        <v>4.9304696999999997</v>
      </c>
    </row>
    <row r="837" spans="1:74" s="36" customFormat="1" x14ac:dyDescent="0.25">
      <c r="A837" s="36">
        <v>41705</v>
      </c>
      <c r="B837" s="36">
        <v>1.6053240740740741E-3</v>
      </c>
      <c r="C837" s="36">
        <v>0.16800000000000001</v>
      </c>
      <c r="D837" s="36">
        <v>4.1000000000000003E-3</v>
      </c>
      <c r="E837" s="36">
        <v>41.468189000000002</v>
      </c>
      <c r="F837" s="36">
        <v>13.7</v>
      </c>
      <c r="G837" s="36">
        <v>14.2</v>
      </c>
      <c r="H837" s="36">
        <v>20</v>
      </c>
      <c r="J837" s="36">
        <v>19.7</v>
      </c>
      <c r="K837" s="36">
        <v>1</v>
      </c>
      <c r="L837" s="36">
        <v>0.1681</v>
      </c>
      <c r="M837" s="36">
        <v>4.1000000000000003E-3</v>
      </c>
      <c r="N837" s="36">
        <v>13.698600000000001</v>
      </c>
      <c r="O837" s="36">
        <v>14.1805</v>
      </c>
      <c r="P837" s="36">
        <v>27.9</v>
      </c>
      <c r="Q837" s="36">
        <v>11.9476</v>
      </c>
      <c r="R837" s="36">
        <v>12.367900000000001</v>
      </c>
      <c r="S837" s="36">
        <v>24.3</v>
      </c>
      <c r="T837" s="36">
        <v>20</v>
      </c>
      <c r="W837" s="36">
        <v>0</v>
      </c>
      <c r="X837" s="36">
        <v>19.7</v>
      </c>
      <c r="Y837" s="36">
        <v>12.1</v>
      </c>
      <c r="Z837" s="36">
        <v>854</v>
      </c>
      <c r="AA837" s="36">
        <v>868</v>
      </c>
      <c r="AB837" s="36">
        <v>802</v>
      </c>
      <c r="AC837" s="36">
        <v>81</v>
      </c>
      <c r="AD837" s="36">
        <v>20.72</v>
      </c>
      <c r="AE837" s="36">
        <v>0.48</v>
      </c>
      <c r="AF837" s="36">
        <v>970</v>
      </c>
      <c r="AG837" s="36">
        <v>-1</v>
      </c>
      <c r="AH837" s="36">
        <v>9</v>
      </c>
      <c r="AI837" s="36">
        <v>17</v>
      </c>
      <c r="AJ837" s="36">
        <v>190</v>
      </c>
      <c r="AK837" s="36">
        <v>186</v>
      </c>
      <c r="AL837" s="36">
        <v>6.7</v>
      </c>
      <c r="AM837" s="36">
        <v>195</v>
      </c>
      <c r="AN837" s="36" t="s">
        <v>155</v>
      </c>
      <c r="AO837" s="36">
        <v>2</v>
      </c>
      <c r="AP837" s="36">
        <v>0.79318287037037039</v>
      </c>
      <c r="AQ837" s="36">
        <v>47.159353000000003</v>
      </c>
      <c r="AR837" s="36">
        <v>-88.489777000000004</v>
      </c>
      <c r="AS837" s="36">
        <v>317.3</v>
      </c>
      <c r="AT837" s="36">
        <v>0</v>
      </c>
      <c r="AU837" s="36">
        <v>12</v>
      </c>
      <c r="AV837" s="36">
        <v>10</v>
      </c>
      <c r="AW837" s="36" t="s">
        <v>236</v>
      </c>
      <c r="AX837" s="36">
        <v>1.5162</v>
      </c>
      <c r="AY837" s="36">
        <v>1.0324</v>
      </c>
      <c r="AZ837" s="36">
        <v>2.7242999999999999</v>
      </c>
      <c r="BA837" s="36">
        <v>14.471</v>
      </c>
      <c r="BB837" s="36">
        <v>450</v>
      </c>
      <c r="BC837" s="36">
        <v>31.1</v>
      </c>
      <c r="BD837" s="36">
        <v>0.47599999999999998</v>
      </c>
      <c r="BE837" s="36">
        <v>0</v>
      </c>
      <c r="BF837" s="36">
        <v>0</v>
      </c>
      <c r="BG837" s="36">
        <v>0</v>
      </c>
      <c r="BH837" s="36">
        <v>0</v>
      </c>
      <c r="BI837" s="36">
        <v>0</v>
      </c>
      <c r="BJ837" s="36">
        <v>0</v>
      </c>
      <c r="BK837" s="36">
        <v>0</v>
      </c>
      <c r="BL837" s="36">
        <v>0</v>
      </c>
      <c r="BM837" s="36">
        <v>0</v>
      </c>
      <c r="BN837" s="36">
        <v>0</v>
      </c>
      <c r="BO837" s="36">
        <v>0</v>
      </c>
      <c r="BQ837" s="36">
        <v>0</v>
      </c>
      <c r="BR837" s="36">
        <v>-7.8910000000000004E-3</v>
      </c>
      <c r="BS837" s="36">
        <v>0.24640599999999999</v>
      </c>
      <c r="BT837" s="36">
        <v>6.2969999999999996E-3</v>
      </c>
      <c r="BU837" s="36">
        <v>-0.18995600000000001</v>
      </c>
      <c r="BV837" s="36">
        <v>4.9527606000000004</v>
      </c>
    </row>
    <row r="838" spans="1:74" s="36" customFormat="1" x14ac:dyDescent="0.25">
      <c r="A838" s="36">
        <v>41705</v>
      </c>
      <c r="B838" s="36">
        <v>1.6168981481481479E-3</v>
      </c>
      <c r="C838" s="36">
        <v>0.13600000000000001</v>
      </c>
      <c r="D838" s="36">
        <v>4.0000000000000001E-3</v>
      </c>
      <c r="E838" s="36">
        <v>40</v>
      </c>
      <c r="F838" s="36">
        <v>13.6</v>
      </c>
      <c r="G838" s="36">
        <v>12</v>
      </c>
      <c r="H838" s="36">
        <v>0</v>
      </c>
      <c r="J838" s="36">
        <v>19.8</v>
      </c>
      <c r="K838" s="36">
        <v>1</v>
      </c>
      <c r="L838" s="36">
        <v>0.1363</v>
      </c>
      <c r="M838" s="36">
        <v>4.0000000000000001E-3</v>
      </c>
      <c r="N838" s="36">
        <v>13.590400000000001</v>
      </c>
      <c r="O838" s="36">
        <v>12</v>
      </c>
      <c r="P838" s="36">
        <v>25.6</v>
      </c>
      <c r="Q838" s="36">
        <v>11.853199999999999</v>
      </c>
      <c r="R838" s="36">
        <v>10.466100000000001</v>
      </c>
      <c r="S838" s="36">
        <v>22.3</v>
      </c>
      <c r="T838" s="36">
        <v>0</v>
      </c>
      <c r="W838" s="36">
        <v>0</v>
      </c>
      <c r="X838" s="36">
        <v>19.8</v>
      </c>
      <c r="Y838" s="36">
        <v>12</v>
      </c>
      <c r="Z838" s="36">
        <v>855</v>
      </c>
      <c r="AA838" s="36">
        <v>869</v>
      </c>
      <c r="AB838" s="36">
        <v>801</v>
      </c>
      <c r="AC838" s="36">
        <v>81</v>
      </c>
      <c r="AD838" s="36">
        <v>20.72</v>
      </c>
      <c r="AE838" s="36">
        <v>0.48</v>
      </c>
      <c r="AF838" s="36">
        <v>970</v>
      </c>
      <c r="AG838" s="36">
        <v>-1</v>
      </c>
      <c r="AH838" s="36">
        <v>9</v>
      </c>
      <c r="AI838" s="36">
        <v>17</v>
      </c>
      <c r="AJ838" s="36">
        <v>189.3</v>
      </c>
      <c r="AK838" s="36">
        <v>186</v>
      </c>
      <c r="AL838" s="36">
        <v>6.7</v>
      </c>
      <c r="AM838" s="36">
        <v>195</v>
      </c>
      <c r="AN838" s="36" t="s">
        <v>155</v>
      </c>
      <c r="AO838" s="36">
        <v>2</v>
      </c>
      <c r="AP838" s="36">
        <v>0.79319444444444442</v>
      </c>
      <c r="AQ838" s="36">
        <v>47.159354999999998</v>
      </c>
      <c r="AR838" s="36">
        <v>-88.489773</v>
      </c>
      <c r="AS838" s="36">
        <v>316.3</v>
      </c>
      <c r="AT838" s="36">
        <v>0</v>
      </c>
      <c r="AU838" s="36">
        <v>12</v>
      </c>
      <c r="AV838" s="36">
        <v>10</v>
      </c>
      <c r="AW838" s="36" t="s">
        <v>236</v>
      </c>
      <c r="AX838" s="36">
        <v>1.7</v>
      </c>
      <c r="AY838" s="36">
        <v>1.4</v>
      </c>
      <c r="AZ838" s="36">
        <v>3</v>
      </c>
      <c r="BA838" s="36">
        <v>14.471</v>
      </c>
      <c r="BB838" s="36">
        <v>450</v>
      </c>
      <c r="BC838" s="36">
        <v>31.1</v>
      </c>
      <c r="BD838" s="36">
        <v>0.47599999999999998</v>
      </c>
      <c r="BE838" s="36">
        <v>0</v>
      </c>
      <c r="BF838" s="36">
        <v>0</v>
      </c>
      <c r="BG838" s="36">
        <v>0</v>
      </c>
      <c r="BH838" s="36">
        <v>0</v>
      </c>
      <c r="BI838" s="36">
        <v>0</v>
      </c>
      <c r="BJ838" s="36">
        <v>0</v>
      </c>
      <c r="BK838" s="36">
        <v>0</v>
      </c>
      <c r="BL838" s="36">
        <v>0</v>
      </c>
      <c r="BM838" s="36">
        <v>0</v>
      </c>
      <c r="BN838" s="36">
        <v>0</v>
      </c>
      <c r="BO838" s="36">
        <v>0</v>
      </c>
      <c r="BQ838" s="36">
        <v>0</v>
      </c>
      <c r="BR838" s="36">
        <v>-8.4060000000000003E-3</v>
      </c>
      <c r="BS838" s="36">
        <v>0.24629699999999999</v>
      </c>
      <c r="BT838" s="36">
        <v>6.7029999999999998E-3</v>
      </c>
      <c r="BU838" s="36">
        <v>-0.20235400000000001</v>
      </c>
      <c r="BV838" s="36">
        <v>4.9505697</v>
      </c>
    </row>
    <row r="839" spans="1:74" s="36" customFormat="1" x14ac:dyDescent="0.25">
      <c r="A839" s="36">
        <v>41705</v>
      </c>
      <c r="B839" s="36">
        <v>1.6284722222222221E-3</v>
      </c>
      <c r="C839" s="36">
        <v>0.128</v>
      </c>
      <c r="D839" s="36">
        <v>4.0000000000000001E-3</v>
      </c>
      <c r="E839" s="36">
        <v>40</v>
      </c>
      <c r="F839" s="36">
        <v>11.7</v>
      </c>
      <c r="G839" s="36">
        <v>10.4</v>
      </c>
      <c r="H839" s="36">
        <v>9.1</v>
      </c>
      <c r="J839" s="36">
        <v>19.8</v>
      </c>
      <c r="K839" s="36">
        <v>1</v>
      </c>
      <c r="L839" s="36">
        <v>0.12820000000000001</v>
      </c>
      <c r="M839" s="36">
        <v>4.0000000000000001E-3</v>
      </c>
      <c r="N839" s="36">
        <v>11.6951</v>
      </c>
      <c r="O839" s="36">
        <v>10.4</v>
      </c>
      <c r="P839" s="36">
        <v>22.1</v>
      </c>
      <c r="Q839" s="36">
        <v>10.200200000000001</v>
      </c>
      <c r="R839" s="36">
        <v>9.0706000000000007</v>
      </c>
      <c r="S839" s="36">
        <v>19.3</v>
      </c>
      <c r="T839" s="36">
        <v>9.0710999999999995</v>
      </c>
      <c r="W839" s="36">
        <v>0</v>
      </c>
      <c r="X839" s="36">
        <v>19.8</v>
      </c>
      <c r="Y839" s="36">
        <v>12.1</v>
      </c>
      <c r="Z839" s="36">
        <v>854</v>
      </c>
      <c r="AA839" s="36">
        <v>868</v>
      </c>
      <c r="AB839" s="36">
        <v>801</v>
      </c>
      <c r="AC839" s="36">
        <v>81</v>
      </c>
      <c r="AD839" s="36">
        <v>20.72</v>
      </c>
      <c r="AE839" s="36">
        <v>0.48</v>
      </c>
      <c r="AF839" s="36">
        <v>970</v>
      </c>
      <c r="AG839" s="36">
        <v>-1</v>
      </c>
      <c r="AH839" s="36">
        <v>9</v>
      </c>
      <c r="AI839" s="36">
        <v>17</v>
      </c>
      <c r="AJ839" s="36">
        <v>189.7</v>
      </c>
      <c r="AK839" s="36">
        <v>186</v>
      </c>
      <c r="AL839" s="36">
        <v>6.6</v>
      </c>
      <c r="AM839" s="36">
        <v>195</v>
      </c>
      <c r="AN839" s="36" t="s">
        <v>155</v>
      </c>
      <c r="AO839" s="36">
        <v>2</v>
      </c>
      <c r="AP839" s="36">
        <v>0.79320601851851846</v>
      </c>
      <c r="AQ839" s="36">
        <v>47.159354999999998</v>
      </c>
      <c r="AR839" s="36">
        <v>-88.489773</v>
      </c>
      <c r="AS839" s="36">
        <v>316.3</v>
      </c>
      <c r="AT839" s="36">
        <v>0</v>
      </c>
      <c r="AU839" s="36">
        <v>12</v>
      </c>
      <c r="AV839" s="36">
        <v>10</v>
      </c>
      <c r="AW839" s="36" t="s">
        <v>236</v>
      </c>
      <c r="AX839" s="36">
        <v>1.7</v>
      </c>
      <c r="AY839" s="36">
        <v>1.4080999999999999</v>
      </c>
      <c r="AZ839" s="36">
        <v>3.0081000000000002</v>
      </c>
      <c r="BA839" s="36">
        <v>14.471</v>
      </c>
      <c r="BB839" s="36">
        <v>450</v>
      </c>
      <c r="BC839" s="36">
        <v>31.1</v>
      </c>
      <c r="BD839" s="36">
        <v>0.47599999999999998</v>
      </c>
      <c r="BE839" s="36">
        <v>0</v>
      </c>
      <c r="BF839" s="36">
        <v>0</v>
      </c>
      <c r="BG839" s="36">
        <v>0</v>
      </c>
      <c r="BH839" s="36">
        <v>0</v>
      </c>
      <c r="BI839" s="36">
        <v>0</v>
      </c>
      <c r="BJ839" s="36">
        <v>0</v>
      </c>
      <c r="BK839" s="36">
        <v>0</v>
      </c>
      <c r="BL839" s="36">
        <v>0</v>
      </c>
      <c r="BM839" s="36">
        <v>0</v>
      </c>
      <c r="BN839" s="36">
        <v>0</v>
      </c>
      <c r="BO839" s="36">
        <v>0</v>
      </c>
      <c r="BQ839" s="36">
        <v>0</v>
      </c>
      <c r="BR839" s="36">
        <v>-8.9999999999999993E-3</v>
      </c>
      <c r="BS839" s="36">
        <v>0.24670300000000001</v>
      </c>
      <c r="BT839" s="36">
        <v>7.7029999999999998E-3</v>
      </c>
      <c r="BU839" s="36">
        <v>-0.21665300000000001</v>
      </c>
      <c r="BV839" s="36">
        <v>4.9587303</v>
      </c>
    </row>
    <row r="840" spans="1:74" s="36" customFormat="1" x14ac:dyDescent="0.25">
      <c r="A840" s="36">
        <v>41705</v>
      </c>
      <c r="B840" s="36">
        <v>1.6400462962962963E-3</v>
      </c>
      <c r="C840" s="36">
        <v>0.11899999999999999</v>
      </c>
      <c r="D840" s="36">
        <v>4.0000000000000001E-3</v>
      </c>
      <c r="E840" s="36">
        <v>40</v>
      </c>
      <c r="F840" s="36">
        <v>11</v>
      </c>
      <c r="G840" s="36">
        <v>10.4</v>
      </c>
      <c r="H840" s="36">
        <v>11.1</v>
      </c>
      <c r="J840" s="36">
        <v>19.899999999999999</v>
      </c>
      <c r="K840" s="36">
        <v>1</v>
      </c>
      <c r="L840" s="36">
        <v>0.1193</v>
      </c>
      <c r="M840" s="36">
        <v>4.0000000000000001E-3</v>
      </c>
      <c r="N840" s="36">
        <v>10.999000000000001</v>
      </c>
      <c r="O840" s="36">
        <v>10.398999999999999</v>
      </c>
      <c r="P840" s="36">
        <v>21.4</v>
      </c>
      <c r="Q840" s="36">
        <v>9.593</v>
      </c>
      <c r="R840" s="36">
        <v>9.0696999999999992</v>
      </c>
      <c r="S840" s="36">
        <v>18.7</v>
      </c>
      <c r="T840" s="36">
        <v>11.0571</v>
      </c>
      <c r="W840" s="36">
        <v>0</v>
      </c>
      <c r="X840" s="36">
        <v>19.899999999999999</v>
      </c>
      <c r="Y840" s="36">
        <v>12</v>
      </c>
      <c r="Z840" s="36">
        <v>854</v>
      </c>
      <c r="AA840" s="36">
        <v>868</v>
      </c>
      <c r="AB840" s="36">
        <v>801</v>
      </c>
      <c r="AC840" s="36">
        <v>81</v>
      </c>
      <c r="AD840" s="36">
        <v>20.72</v>
      </c>
      <c r="AE840" s="36">
        <v>0.48</v>
      </c>
      <c r="AF840" s="36">
        <v>970</v>
      </c>
      <c r="AG840" s="36">
        <v>-1</v>
      </c>
      <c r="AH840" s="36">
        <v>9</v>
      </c>
      <c r="AI840" s="36">
        <v>17</v>
      </c>
      <c r="AJ840" s="36">
        <v>190</v>
      </c>
      <c r="AK840" s="36">
        <v>186</v>
      </c>
      <c r="AL840" s="36">
        <v>6.7</v>
      </c>
      <c r="AM840" s="36">
        <v>195</v>
      </c>
      <c r="AN840" s="36" t="s">
        <v>155</v>
      </c>
      <c r="AO840" s="36">
        <v>2</v>
      </c>
      <c r="AP840" s="36">
        <v>0.79321759259259261</v>
      </c>
      <c r="AQ840" s="36">
        <v>47.159354999999998</v>
      </c>
      <c r="AR840" s="36">
        <v>-88.489773</v>
      </c>
      <c r="AS840" s="36">
        <v>316.60000000000002</v>
      </c>
      <c r="AT840" s="36">
        <v>0</v>
      </c>
      <c r="AU840" s="36">
        <v>12</v>
      </c>
      <c r="AV840" s="36">
        <v>11</v>
      </c>
      <c r="AW840" s="36" t="s">
        <v>204</v>
      </c>
      <c r="AX840" s="36">
        <v>1.635394</v>
      </c>
      <c r="AY840" s="36">
        <v>1.5</v>
      </c>
      <c r="AZ840" s="36">
        <v>3.003091</v>
      </c>
      <c r="BA840" s="36">
        <v>14.471</v>
      </c>
      <c r="BB840" s="36">
        <v>450</v>
      </c>
      <c r="BC840" s="36">
        <v>31.1</v>
      </c>
      <c r="BD840" s="36">
        <v>0.47599999999999998</v>
      </c>
      <c r="BE840" s="36">
        <v>0</v>
      </c>
      <c r="BF840" s="36">
        <v>0</v>
      </c>
      <c r="BG840" s="36">
        <v>0</v>
      </c>
      <c r="BH840" s="36">
        <v>0</v>
      </c>
      <c r="BI840" s="36">
        <v>0</v>
      </c>
      <c r="BJ840" s="36">
        <v>0</v>
      </c>
      <c r="BK840" s="36">
        <v>0</v>
      </c>
      <c r="BL840" s="36">
        <v>0</v>
      </c>
      <c r="BM840" s="36">
        <v>0</v>
      </c>
      <c r="BN840" s="36">
        <v>0</v>
      </c>
      <c r="BO840" s="36">
        <v>0</v>
      </c>
      <c r="BQ840" s="36">
        <v>0</v>
      </c>
      <c r="BR840" s="36">
        <v>-8.2970000000000006E-3</v>
      </c>
      <c r="BS840" s="36">
        <v>0.247</v>
      </c>
      <c r="BT840" s="36">
        <v>7.2969999999999997E-3</v>
      </c>
      <c r="BU840" s="36">
        <v>-0.19972999999999999</v>
      </c>
      <c r="BV840" s="36">
        <v>4.9646999999999997</v>
      </c>
    </row>
    <row r="841" spans="1:74" s="36" customFormat="1" x14ac:dyDescent="0.25">
      <c r="A841" s="36">
        <v>41705</v>
      </c>
      <c r="B841" s="36">
        <v>1.6516203703703704E-3</v>
      </c>
      <c r="C841" s="36">
        <v>0.10299999999999999</v>
      </c>
      <c r="D841" s="36">
        <v>4.0000000000000001E-3</v>
      </c>
      <c r="E841" s="36">
        <v>40</v>
      </c>
      <c r="F841" s="36">
        <v>10.9</v>
      </c>
      <c r="G841" s="36">
        <v>10.3</v>
      </c>
      <c r="H841" s="36">
        <v>1.3</v>
      </c>
      <c r="J841" s="36">
        <v>19.899999999999999</v>
      </c>
      <c r="K841" s="36">
        <v>1</v>
      </c>
      <c r="L841" s="36">
        <v>0.10299999999999999</v>
      </c>
      <c r="M841" s="36">
        <v>4.0000000000000001E-3</v>
      </c>
      <c r="N841" s="36">
        <v>10.9</v>
      </c>
      <c r="O841" s="36">
        <v>10.298999999999999</v>
      </c>
      <c r="P841" s="36">
        <v>21.2</v>
      </c>
      <c r="Q841" s="36">
        <v>9.5027000000000008</v>
      </c>
      <c r="R841" s="36">
        <v>8.9786999999999999</v>
      </c>
      <c r="S841" s="36">
        <v>18.5</v>
      </c>
      <c r="T841" s="36">
        <v>1.3308</v>
      </c>
      <c r="W841" s="36">
        <v>0</v>
      </c>
      <c r="X841" s="36">
        <v>19.899999999999999</v>
      </c>
      <c r="Y841" s="36">
        <v>12</v>
      </c>
      <c r="Z841" s="36">
        <v>854</v>
      </c>
      <c r="AA841" s="36">
        <v>868</v>
      </c>
      <c r="AB841" s="36">
        <v>801</v>
      </c>
      <c r="AC841" s="36">
        <v>80.3</v>
      </c>
      <c r="AD841" s="36">
        <v>20.54</v>
      </c>
      <c r="AE841" s="36">
        <v>0.47</v>
      </c>
      <c r="AF841" s="36">
        <v>970</v>
      </c>
      <c r="AG841" s="36">
        <v>-1</v>
      </c>
      <c r="AH841" s="36">
        <v>9</v>
      </c>
      <c r="AI841" s="36">
        <v>17</v>
      </c>
      <c r="AJ841" s="36">
        <v>190</v>
      </c>
      <c r="AK841" s="36">
        <v>186</v>
      </c>
      <c r="AL841" s="36">
        <v>6.6</v>
      </c>
      <c r="AM841" s="36">
        <v>195</v>
      </c>
      <c r="AN841" s="36" t="s">
        <v>155</v>
      </c>
      <c r="AO841" s="36">
        <v>2</v>
      </c>
      <c r="AP841" s="36">
        <v>0.79322916666666676</v>
      </c>
      <c r="AQ841" s="36">
        <v>47.159353000000003</v>
      </c>
      <c r="AR841" s="36">
        <v>-88.489772000000002</v>
      </c>
      <c r="AS841" s="36">
        <v>316.7</v>
      </c>
      <c r="AT841" s="36">
        <v>0</v>
      </c>
      <c r="AU841" s="36">
        <v>12</v>
      </c>
      <c r="AV841" s="36">
        <v>11</v>
      </c>
      <c r="AW841" s="36" t="s">
        <v>204</v>
      </c>
      <c r="AX841" s="36">
        <v>0.9</v>
      </c>
      <c r="AY841" s="36">
        <v>1.5078229999999999</v>
      </c>
      <c r="AZ841" s="36">
        <v>1.9</v>
      </c>
      <c r="BA841" s="36">
        <v>14.471</v>
      </c>
      <c r="BB841" s="36">
        <v>450</v>
      </c>
      <c r="BC841" s="36">
        <v>31.1</v>
      </c>
      <c r="BD841" s="36">
        <v>0.47199999999999998</v>
      </c>
      <c r="BE841" s="36">
        <v>0</v>
      </c>
      <c r="BF841" s="36">
        <v>0</v>
      </c>
      <c r="BG841" s="36">
        <v>0</v>
      </c>
      <c r="BH841" s="36">
        <v>0</v>
      </c>
      <c r="BI841" s="36">
        <v>0</v>
      </c>
      <c r="BJ841" s="36">
        <v>0</v>
      </c>
      <c r="BK841" s="36">
        <v>0</v>
      </c>
      <c r="BL841" s="36">
        <v>0</v>
      </c>
      <c r="BM841" s="36">
        <v>0</v>
      </c>
      <c r="BN841" s="36">
        <v>0</v>
      </c>
      <c r="BO841" s="36">
        <v>0</v>
      </c>
      <c r="BQ841" s="36">
        <v>0</v>
      </c>
      <c r="BR841" s="36">
        <v>-8.7030000000000007E-3</v>
      </c>
      <c r="BS841" s="36">
        <v>0.24629699999999999</v>
      </c>
      <c r="BT841" s="36">
        <v>7.0000000000000001E-3</v>
      </c>
      <c r="BU841" s="36">
        <v>-0.20950299999999999</v>
      </c>
      <c r="BV841" s="36">
        <v>4.9505697</v>
      </c>
    </row>
    <row r="842" spans="1:74" s="36" customFormat="1" x14ac:dyDescent="0.25">
      <c r="A842" s="36">
        <v>41705</v>
      </c>
      <c r="B842" s="36">
        <v>1.6631944444444446E-3</v>
      </c>
      <c r="C842" s="36">
        <v>0.1</v>
      </c>
      <c r="D842" s="36">
        <v>4.0000000000000001E-3</v>
      </c>
      <c r="E842" s="36">
        <v>39.626925999999997</v>
      </c>
      <c r="F842" s="36">
        <v>10.8</v>
      </c>
      <c r="G842" s="36">
        <v>10.199999999999999</v>
      </c>
      <c r="H842" s="36">
        <v>25.5</v>
      </c>
      <c r="J842" s="36">
        <v>20</v>
      </c>
      <c r="K842" s="36">
        <v>1</v>
      </c>
      <c r="L842" s="36">
        <v>0.1</v>
      </c>
      <c r="M842" s="36">
        <v>4.0000000000000001E-3</v>
      </c>
      <c r="N842" s="36">
        <v>10.8</v>
      </c>
      <c r="O842" s="36">
        <v>10.192</v>
      </c>
      <c r="P842" s="36">
        <v>21</v>
      </c>
      <c r="Q842" s="36">
        <v>9.4138000000000002</v>
      </c>
      <c r="R842" s="36">
        <v>8.8838000000000008</v>
      </c>
      <c r="S842" s="36">
        <v>18.3</v>
      </c>
      <c r="T842" s="36">
        <v>25.487200000000001</v>
      </c>
      <c r="W842" s="36">
        <v>0</v>
      </c>
      <c r="X842" s="36">
        <v>20</v>
      </c>
      <c r="Y842" s="36">
        <v>12.1</v>
      </c>
      <c r="Z842" s="36">
        <v>853</v>
      </c>
      <c r="AA842" s="36">
        <v>869</v>
      </c>
      <c r="AB842" s="36">
        <v>801</v>
      </c>
      <c r="AC842" s="36">
        <v>80</v>
      </c>
      <c r="AD842" s="36">
        <v>20.46</v>
      </c>
      <c r="AE842" s="36">
        <v>0.47</v>
      </c>
      <c r="AF842" s="36">
        <v>970</v>
      </c>
      <c r="AG842" s="36">
        <v>-1</v>
      </c>
      <c r="AH842" s="36">
        <v>9</v>
      </c>
      <c r="AI842" s="36">
        <v>17</v>
      </c>
      <c r="AJ842" s="36">
        <v>190</v>
      </c>
      <c r="AK842" s="36">
        <v>185.3</v>
      </c>
      <c r="AL842" s="36">
        <v>6.6</v>
      </c>
      <c r="AM842" s="36">
        <v>195</v>
      </c>
      <c r="AN842" s="36" t="s">
        <v>155</v>
      </c>
      <c r="AO842" s="36">
        <v>2</v>
      </c>
      <c r="AP842" s="36">
        <v>0.79324074074074069</v>
      </c>
      <c r="AQ842" s="36">
        <v>47.159353000000003</v>
      </c>
      <c r="AR842" s="36">
        <v>-88.489772000000002</v>
      </c>
      <c r="AS842" s="36">
        <v>316.89999999999998</v>
      </c>
      <c r="AT842" s="36">
        <v>0</v>
      </c>
      <c r="AU842" s="36">
        <v>12</v>
      </c>
      <c r="AV842" s="36">
        <v>11</v>
      </c>
      <c r="AW842" s="36" t="s">
        <v>204</v>
      </c>
      <c r="AX842" s="36">
        <v>0.9</v>
      </c>
      <c r="AY842" s="36">
        <v>1.6</v>
      </c>
      <c r="AZ842" s="36">
        <v>1.9</v>
      </c>
      <c r="BA842" s="36">
        <v>14.471</v>
      </c>
      <c r="BB842" s="36">
        <v>450</v>
      </c>
      <c r="BC842" s="36">
        <v>31.1</v>
      </c>
      <c r="BD842" s="36">
        <v>0.47</v>
      </c>
      <c r="BE842" s="36">
        <v>0</v>
      </c>
      <c r="BF842" s="36">
        <v>0</v>
      </c>
      <c r="BG842" s="36">
        <v>0</v>
      </c>
      <c r="BH842" s="36">
        <v>0</v>
      </c>
      <c r="BI842" s="36">
        <v>0</v>
      </c>
      <c r="BJ842" s="36">
        <v>0</v>
      </c>
      <c r="BK842" s="36">
        <v>0</v>
      </c>
      <c r="BL842" s="36">
        <v>0</v>
      </c>
      <c r="BM842" s="36">
        <v>0</v>
      </c>
      <c r="BN842" s="36">
        <v>0</v>
      </c>
      <c r="BO842" s="36">
        <v>0</v>
      </c>
      <c r="BQ842" s="36">
        <v>0</v>
      </c>
      <c r="BR842" s="36">
        <v>-8.2970000000000006E-3</v>
      </c>
      <c r="BS842" s="36">
        <v>0.24740599999999999</v>
      </c>
      <c r="BT842" s="36">
        <v>7.7029999999999998E-3</v>
      </c>
      <c r="BU842" s="36">
        <v>-0.19972999999999999</v>
      </c>
      <c r="BV842" s="36">
        <v>4.9728605999999997</v>
      </c>
    </row>
    <row r="843" spans="1:74" s="36" customFormat="1" x14ac:dyDescent="0.25">
      <c r="A843" s="36">
        <v>41705</v>
      </c>
      <c r="B843" s="36">
        <v>1.6747685185185184E-3</v>
      </c>
      <c r="C843" s="36">
        <v>0.1</v>
      </c>
      <c r="D843" s="36">
        <v>3.2000000000000002E-3</v>
      </c>
      <c r="E843" s="36">
        <v>31.516625999999999</v>
      </c>
      <c r="F843" s="36">
        <v>10.8</v>
      </c>
      <c r="G843" s="36">
        <v>8.6999999999999993</v>
      </c>
      <c r="H843" s="36">
        <v>11</v>
      </c>
      <c r="J843" s="36">
        <v>20</v>
      </c>
      <c r="K843" s="36">
        <v>1</v>
      </c>
      <c r="L843" s="36">
        <v>0.1</v>
      </c>
      <c r="M843" s="36">
        <v>3.2000000000000002E-3</v>
      </c>
      <c r="N843" s="36">
        <v>10.801</v>
      </c>
      <c r="O843" s="36">
        <v>8.6999999999999993</v>
      </c>
      <c r="P843" s="36">
        <v>19.5</v>
      </c>
      <c r="Q843" s="36">
        <v>9.4146999999999998</v>
      </c>
      <c r="R843" s="36">
        <v>7.5833000000000004</v>
      </c>
      <c r="S843" s="36">
        <v>17</v>
      </c>
      <c r="T843" s="36">
        <v>11.005800000000001</v>
      </c>
      <c r="W843" s="36">
        <v>0</v>
      </c>
      <c r="X843" s="36">
        <v>20</v>
      </c>
      <c r="Y843" s="36">
        <v>12</v>
      </c>
      <c r="Z843" s="36">
        <v>854</v>
      </c>
      <c r="AA843" s="36">
        <v>868</v>
      </c>
      <c r="AB843" s="36">
        <v>802</v>
      </c>
      <c r="AC843" s="36">
        <v>80</v>
      </c>
      <c r="AD843" s="36">
        <v>20.46</v>
      </c>
      <c r="AE843" s="36">
        <v>0.47</v>
      </c>
      <c r="AF843" s="36">
        <v>970</v>
      </c>
      <c r="AG843" s="36">
        <v>-1</v>
      </c>
      <c r="AH843" s="36">
        <v>8.2970000000000006</v>
      </c>
      <c r="AI843" s="36">
        <v>17</v>
      </c>
      <c r="AJ843" s="36">
        <v>190</v>
      </c>
      <c r="AK843" s="36">
        <v>185</v>
      </c>
      <c r="AL843" s="36">
        <v>6.6</v>
      </c>
      <c r="AM843" s="36">
        <v>195</v>
      </c>
      <c r="AN843" s="36" t="s">
        <v>155</v>
      </c>
      <c r="AO843" s="36">
        <v>2</v>
      </c>
      <c r="AP843" s="36">
        <v>0.79325231481481484</v>
      </c>
      <c r="AQ843" s="36">
        <v>47.159353000000003</v>
      </c>
      <c r="AR843" s="36">
        <v>-88.489769999999993</v>
      </c>
      <c r="AS843" s="36">
        <v>317.10000000000002</v>
      </c>
      <c r="AT843" s="36">
        <v>0</v>
      </c>
      <c r="AU843" s="36">
        <v>12</v>
      </c>
      <c r="AV843" s="36">
        <v>11</v>
      </c>
      <c r="AW843" s="36" t="s">
        <v>204</v>
      </c>
      <c r="AX843" s="36">
        <v>0.9</v>
      </c>
      <c r="AY843" s="36">
        <v>1.6</v>
      </c>
      <c r="AZ843" s="36">
        <v>1.9</v>
      </c>
      <c r="BA843" s="36">
        <v>14.471</v>
      </c>
      <c r="BB843" s="36">
        <v>450</v>
      </c>
      <c r="BC843" s="36">
        <v>31.1</v>
      </c>
      <c r="BD843" s="36">
        <v>0.47</v>
      </c>
      <c r="BE843" s="36">
        <v>0</v>
      </c>
      <c r="BF843" s="36">
        <v>0</v>
      </c>
      <c r="BG843" s="36">
        <v>0</v>
      </c>
      <c r="BH843" s="36">
        <v>0</v>
      </c>
      <c r="BI843" s="36">
        <v>0</v>
      </c>
      <c r="BJ843" s="36">
        <v>0</v>
      </c>
      <c r="BK843" s="36">
        <v>0</v>
      </c>
      <c r="BL843" s="36">
        <v>0</v>
      </c>
      <c r="BM843" s="36">
        <v>0</v>
      </c>
      <c r="BN843" s="36">
        <v>0</v>
      </c>
      <c r="BO843" s="36">
        <v>0</v>
      </c>
      <c r="BQ843" s="36">
        <v>0</v>
      </c>
      <c r="BR843" s="36">
        <v>-7.2969999999999997E-3</v>
      </c>
      <c r="BS843" s="36">
        <v>0.248</v>
      </c>
      <c r="BT843" s="36">
        <v>7.2969999999999997E-3</v>
      </c>
      <c r="BU843" s="36">
        <v>-0.17565700000000001</v>
      </c>
      <c r="BV843" s="36">
        <v>4.9847999999999999</v>
      </c>
    </row>
    <row r="844" spans="1:74" s="36" customFormat="1" x14ac:dyDescent="0.25">
      <c r="A844" s="36">
        <v>41705</v>
      </c>
      <c r="B844" s="36">
        <v>1.6863425925925926E-3</v>
      </c>
      <c r="C844" s="36">
        <v>9.6000000000000002E-2</v>
      </c>
      <c r="D844" s="36">
        <v>3.0000000000000001E-3</v>
      </c>
      <c r="E844" s="36">
        <v>30</v>
      </c>
      <c r="F844" s="36">
        <v>10.9</v>
      </c>
      <c r="G844" s="36">
        <v>8.6</v>
      </c>
      <c r="H844" s="36">
        <v>37.4</v>
      </c>
      <c r="J844" s="36">
        <v>20</v>
      </c>
      <c r="K844" s="36">
        <v>1</v>
      </c>
      <c r="L844" s="36">
        <v>9.6100000000000005E-2</v>
      </c>
      <c r="M844" s="36">
        <v>3.0000000000000001E-3</v>
      </c>
      <c r="N844" s="36">
        <v>10.9</v>
      </c>
      <c r="O844" s="36">
        <v>8.6</v>
      </c>
      <c r="P844" s="36">
        <v>19.5</v>
      </c>
      <c r="Q844" s="36">
        <v>9.5008999999999997</v>
      </c>
      <c r="R844" s="36">
        <v>7.4962</v>
      </c>
      <c r="S844" s="36">
        <v>17</v>
      </c>
      <c r="T844" s="36">
        <v>37.442900000000002</v>
      </c>
      <c r="W844" s="36">
        <v>0</v>
      </c>
      <c r="X844" s="36">
        <v>20</v>
      </c>
      <c r="Y844" s="36">
        <v>12.1</v>
      </c>
      <c r="Z844" s="36">
        <v>854</v>
      </c>
      <c r="AA844" s="36">
        <v>868</v>
      </c>
      <c r="AB844" s="36">
        <v>802</v>
      </c>
      <c r="AC844" s="36">
        <v>80</v>
      </c>
      <c r="AD844" s="36">
        <v>20.46</v>
      </c>
      <c r="AE844" s="36">
        <v>0.47</v>
      </c>
      <c r="AF844" s="36">
        <v>970</v>
      </c>
      <c r="AG844" s="36">
        <v>-1</v>
      </c>
      <c r="AH844" s="36">
        <v>8</v>
      </c>
      <c r="AI844" s="36">
        <v>17</v>
      </c>
      <c r="AJ844" s="36">
        <v>190</v>
      </c>
      <c r="AK844" s="36">
        <v>185</v>
      </c>
      <c r="AL844" s="36">
        <v>6.6</v>
      </c>
      <c r="AM844" s="36">
        <v>195</v>
      </c>
      <c r="AN844" s="36" t="s">
        <v>155</v>
      </c>
      <c r="AO844" s="36">
        <v>2</v>
      </c>
      <c r="AP844" s="36">
        <v>0.79326388888888888</v>
      </c>
      <c r="AQ844" s="36">
        <v>47.159353000000003</v>
      </c>
      <c r="AR844" s="36">
        <v>-88.489769999999993</v>
      </c>
      <c r="AS844" s="36">
        <v>317.39999999999998</v>
      </c>
      <c r="AT844" s="36">
        <v>0</v>
      </c>
      <c r="AU844" s="36">
        <v>12</v>
      </c>
      <c r="AV844" s="36">
        <v>11</v>
      </c>
      <c r="AW844" s="36" t="s">
        <v>204</v>
      </c>
      <c r="AX844" s="36">
        <v>0.9</v>
      </c>
      <c r="AY844" s="36">
        <v>1.6081000000000001</v>
      </c>
      <c r="AZ844" s="36">
        <v>1.9080999999999999</v>
      </c>
      <c r="BA844" s="36">
        <v>14.471</v>
      </c>
      <c r="BB844" s="36">
        <v>450</v>
      </c>
      <c r="BC844" s="36">
        <v>31.1</v>
      </c>
      <c r="BD844" s="36">
        <v>0.47</v>
      </c>
      <c r="BE844" s="36">
        <v>0</v>
      </c>
      <c r="BF844" s="36">
        <v>0</v>
      </c>
      <c r="BG844" s="36">
        <v>0</v>
      </c>
      <c r="BH844" s="36">
        <v>0</v>
      </c>
      <c r="BI844" s="36">
        <v>0</v>
      </c>
      <c r="BJ844" s="36">
        <v>0</v>
      </c>
      <c r="BK844" s="36">
        <v>0</v>
      </c>
      <c r="BL844" s="36">
        <v>0</v>
      </c>
      <c r="BM844" s="36">
        <v>0</v>
      </c>
      <c r="BN844" s="36">
        <v>0</v>
      </c>
      <c r="BO844" s="36">
        <v>0</v>
      </c>
      <c r="BQ844" s="36">
        <v>0</v>
      </c>
      <c r="BR844" s="36">
        <v>-7.0000000000000001E-3</v>
      </c>
      <c r="BS844" s="36">
        <v>0.248</v>
      </c>
      <c r="BT844" s="36">
        <v>7.0000000000000001E-3</v>
      </c>
      <c r="BU844" s="36">
        <v>-0.16850799999999999</v>
      </c>
      <c r="BV844" s="36">
        <v>4.9847999999999999</v>
      </c>
    </row>
    <row r="845" spans="1:74" s="36" customFormat="1" x14ac:dyDescent="0.25">
      <c r="A845" s="36">
        <v>41705</v>
      </c>
      <c r="B845" s="36">
        <v>1.6979166666666664E-3</v>
      </c>
      <c r="C845" s="36">
        <v>8.5999999999999993E-2</v>
      </c>
      <c r="D845" s="36">
        <v>3.0000000000000001E-3</v>
      </c>
      <c r="E845" s="36">
        <v>30</v>
      </c>
      <c r="F845" s="36">
        <v>10.9</v>
      </c>
      <c r="G845" s="36">
        <v>8.6</v>
      </c>
      <c r="H845" s="36">
        <v>78</v>
      </c>
      <c r="J845" s="36">
        <v>20</v>
      </c>
      <c r="K845" s="36">
        <v>1</v>
      </c>
      <c r="L845" s="36">
        <v>8.5699999999999998E-2</v>
      </c>
      <c r="M845" s="36">
        <v>3.0000000000000001E-3</v>
      </c>
      <c r="N845" s="36">
        <v>10.894600000000001</v>
      </c>
      <c r="O845" s="36">
        <v>8.5875000000000004</v>
      </c>
      <c r="P845" s="36">
        <v>19.5</v>
      </c>
      <c r="Q845" s="36">
        <v>9.4962999999999997</v>
      </c>
      <c r="R845" s="36">
        <v>7.4852999999999996</v>
      </c>
      <c r="S845" s="36">
        <v>17</v>
      </c>
      <c r="T845" s="36">
        <v>78.010999999999996</v>
      </c>
      <c r="W845" s="36">
        <v>0</v>
      </c>
      <c r="X845" s="36">
        <v>20</v>
      </c>
      <c r="Y845" s="36">
        <v>12</v>
      </c>
      <c r="Z845" s="36">
        <v>854</v>
      </c>
      <c r="AA845" s="36">
        <v>868</v>
      </c>
      <c r="AB845" s="36">
        <v>802</v>
      </c>
      <c r="AC845" s="36">
        <v>80</v>
      </c>
      <c r="AD845" s="36">
        <v>20.46</v>
      </c>
      <c r="AE845" s="36">
        <v>0.47</v>
      </c>
      <c r="AF845" s="36">
        <v>970</v>
      </c>
      <c r="AG845" s="36">
        <v>-1</v>
      </c>
      <c r="AH845" s="36">
        <v>8</v>
      </c>
      <c r="AI845" s="36">
        <v>17</v>
      </c>
      <c r="AJ845" s="36">
        <v>190</v>
      </c>
      <c r="AK845" s="36">
        <v>185.7</v>
      </c>
      <c r="AL845" s="36">
        <v>6.6</v>
      </c>
      <c r="AM845" s="36">
        <v>195</v>
      </c>
      <c r="AN845" s="36" t="s">
        <v>155</v>
      </c>
      <c r="AO845" s="36">
        <v>2</v>
      </c>
      <c r="AP845" s="36">
        <v>0.79327546296296303</v>
      </c>
      <c r="AQ845" s="36">
        <v>47.159351999999998</v>
      </c>
      <c r="AR845" s="36">
        <v>-88.489767999999998</v>
      </c>
      <c r="AS845" s="36">
        <v>317.89999999999998</v>
      </c>
      <c r="AT845" s="36">
        <v>0</v>
      </c>
      <c r="AU845" s="36">
        <v>12</v>
      </c>
      <c r="AV845" s="36">
        <v>11</v>
      </c>
      <c r="AW845" s="36" t="s">
        <v>204</v>
      </c>
      <c r="AX845" s="36">
        <v>0.90810000000000002</v>
      </c>
      <c r="AY845" s="36">
        <v>1.7242999999999999</v>
      </c>
      <c r="AZ845" s="36">
        <v>2.0243000000000002</v>
      </c>
      <c r="BA845" s="36">
        <v>14.471</v>
      </c>
      <c r="BB845" s="36">
        <v>450</v>
      </c>
      <c r="BC845" s="36">
        <v>31.1</v>
      </c>
      <c r="BD845" s="36">
        <v>0.47</v>
      </c>
      <c r="BE845" s="36">
        <v>0</v>
      </c>
      <c r="BF845" s="36">
        <v>0</v>
      </c>
      <c r="BG845" s="36">
        <v>0</v>
      </c>
      <c r="BH845" s="36">
        <v>0</v>
      </c>
      <c r="BI845" s="36">
        <v>0</v>
      </c>
      <c r="BJ845" s="36">
        <v>0</v>
      </c>
      <c r="BK845" s="36">
        <v>0</v>
      </c>
      <c r="BL845" s="36">
        <v>0</v>
      </c>
      <c r="BM845" s="36">
        <v>0</v>
      </c>
      <c r="BN845" s="36">
        <v>0</v>
      </c>
      <c r="BO845" s="36">
        <v>0</v>
      </c>
      <c r="BQ845" s="36">
        <v>0</v>
      </c>
      <c r="BR845" s="36">
        <v>-6.2969999999999996E-3</v>
      </c>
      <c r="BS845" s="36">
        <v>0.248</v>
      </c>
      <c r="BT845" s="36">
        <v>6.2969999999999996E-3</v>
      </c>
      <c r="BU845" s="36">
        <v>-0.151585</v>
      </c>
      <c r="BV845" s="36">
        <v>4.9847999999999999</v>
      </c>
    </row>
    <row r="846" spans="1:74" s="36" customFormat="1" x14ac:dyDescent="0.25"/>
    <row r="847" spans="1:74" s="36" customFormat="1" x14ac:dyDescent="0.25"/>
    <row r="848" spans="1:74" s="36" customFormat="1" x14ac:dyDescent="0.25">
      <c r="B848" s="37"/>
    </row>
    <row r="849" spans="1:3" s="36" customFormat="1" x14ac:dyDescent="0.25">
      <c r="A849" s="36" t="s">
        <v>237</v>
      </c>
      <c r="B849" s="39"/>
    </row>
    <row r="850" spans="1:3" s="36" customFormat="1" x14ac:dyDescent="0.25">
      <c r="A850" s="36" t="s">
        <v>238</v>
      </c>
      <c r="B850" s="36">
        <v>7.1239999999999997</v>
      </c>
    </row>
    <row r="851" spans="1:3" s="36" customFormat="1" x14ac:dyDescent="0.25">
      <c r="A851" s="36" t="s">
        <v>239</v>
      </c>
      <c r="B851" s="36" t="s">
        <v>240</v>
      </c>
    </row>
    <row r="852" spans="1:3" s="36" customFormat="1" x14ac:dyDescent="0.25">
      <c r="B852" s="36" t="s">
        <v>241</v>
      </c>
      <c r="C852" s="36" t="s">
        <v>242</v>
      </c>
    </row>
    <row r="853" spans="1:3" s="36" customFormat="1" x14ac:dyDescent="0.25">
      <c r="B853" s="36" t="s">
        <v>243</v>
      </c>
    </row>
    <row r="854" spans="1:3" s="36" customFormat="1" x14ac:dyDescent="0.25">
      <c r="B854" s="36" t="s">
        <v>244</v>
      </c>
    </row>
    <row r="855" spans="1:3" s="36" customFormat="1" x14ac:dyDescent="0.25">
      <c r="A855" s="36" t="s">
        <v>245</v>
      </c>
      <c r="B855" s="36">
        <v>41705</v>
      </c>
    </row>
    <row r="856" spans="1:3" s="36" customFormat="1" x14ac:dyDescent="0.25">
      <c r="A856" s="36" t="s">
        <v>246</v>
      </c>
    </row>
    <row r="857" spans="1:3" s="36" customFormat="1" x14ac:dyDescent="0.25">
      <c r="A857" s="36" t="s">
        <v>247</v>
      </c>
      <c r="B857" s="36" t="s">
        <v>248</v>
      </c>
    </row>
    <row r="858" spans="1:3" s="36" customFormat="1" x14ac:dyDescent="0.25">
      <c r="A858" s="36" t="s">
        <v>249</v>
      </c>
      <c r="B858" s="36" t="s">
        <v>250</v>
      </c>
    </row>
    <row r="859" spans="1:3" s="36" customFormat="1" x14ac:dyDescent="0.25">
      <c r="A859" s="36" t="s">
        <v>251</v>
      </c>
      <c r="B859" s="36" t="s">
        <v>252</v>
      </c>
    </row>
    <row r="860" spans="1:3" s="36" customFormat="1" x14ac:dyDescent="0.25">
      <c r="A860" s="36" t="s">
        <v>253</v>
      </c>
      <c r="B860" s="36" t="s">
        <v>254</v>
      </c>
    </row>
    <row r="861" spans="1:3" s="36" customFormat="1" x14ac:dyDescent="0.25">
      <c r="A861" s="36" t="s">
        <v>255</v>
      </c>
    </row>
    <row r="862" spans="1:3" s="36" customFormat="1" x14ac:dyDescent="0.25">
      <c r="A862" s="36" t="s">
        <v>247</v>
      </c>
      <c r="B862" s="37" t="s">
        <v>256</v>
      </c>
    </row>
    <row r="863" spans="1:3" s="36" customFormat="1" x14ac:dyDescent="0.25">
      <c r="A863" s="36" t="s">
        <v>249</v>
      </c>
      <c r="B863" s="39" t="s">
        <v>257</v>
      </c>
    </row>
    <row r="864" spans="1:3" s="36" customFormat="1" x14ac:dyDescent="0.25">
      <c r="A864" s="36" t="s">
        <v>251</v>
      </c>
      <c r="B864" s="36">
        <v>95</v>
      </c>
    </row>
    <row r="865" spans="1:2" s="36" customFormat="1" x14ac:dyDescent="0.25">
      <c r="A865" s="36" t="s">
        <v>253</v>
      </c>
      <c r="B865" s="36">
        <v>6.907</v>
      </c>
    </row>
    <row r="866" spans="1:2" s="36" customFormat="1" x14ac:dyDescent="0.25">
      <c r="A866" s="36" t="s">
        <v>258</v>
      </c>
      <c r="B866" s="36">
        <v>6.03</v>
      </c>
    </row>
    <row r="867" spans="1:2" s="36" customFormat="1" x14ac:dyDescent="0.25">
      <c r="A867" s="36" t="s">
        <v>259</v>
      </c>
      <c r="B867" s="36">
        <v>16</v>
      </c>
    </row>
    <row r="868" spans="1:2" s="36" customFormat="1" x14ac:dyDescent="0.25">
      <c r="A868" s="36" t="s">
        <v>260</v>
      </c>
      <c r="B868" s="36">
        <v>3003</v>
      </c>
    </row>
    <row r="869" spans="1:2" s="36" customFormat="1" x14ac:dyDescent="0.25">
      <c r="A869" s="36" t="s">
        <v>255</v>
      </c>
    </row>
    <row r="870" spans="1:2" s="36" customFormat="1" x14ac:dyDescent="0.25">
      <c r="A870" s="36" t="s">
        <v>247</v>
      </c>
      <c r="B870" s="36" t="s">
        <v>261</v>
      </c>
    </row>
    <row r="871" spans="1:2" s="36" customFormat="1" x14ac:dyDescent="0.25">
      <c r="A871" s="36" t="s">
        <v>249</v>
      </c>
      <c r="B871" s="36" t="s">
        <v>262</v>
      </c>
    </row>
    <row r="872" spans="1:2" s="36" customFormat="1" x14ac:dyDescent="0.25">
      <c r="A872" s="36" t="s">
        <v>251</v>
      </c>
      <c r="B872" s="36">
        <v>278</v>
      </c>
    </row>
    <row r="873" spans="1:2" s="36" customFormat="1" x14ac:dyDescent="0.25">
      <c r="A873" s="36" t="s">
        <v>253</v>
      </c>
      <c r="B873" s="36">
        <v>1.611</v>
      </c>
    </row>
    <row r="874" spans="1:2" s="36" customFormat="1" x14ac:dyDescent="0.25">
      <c r="A874" s="36" t="s">
        <v>263</v>
      </c>
      <c r="B874" s="36">
        <v>2056</v>
      </c>
    </row>
    <row r="875" spans="1:2" s="36" customFormat="1" x14ac:dyDescent="0.25">
      <c r="A875" s="36" t="s">
        <v>264</v>
      </c>
      <c r="B875" s="36">
        <v>253</v>
      </c>
    </row>
    <row r="876" spans="1:2" s="36" customFormat="1" x14ac:dyDescent="0.25">
      <c r="A876" s="36" t="s">
        <v>255</v>
      </c>
    </row>
    <row r="877" spans="1:2" s="36" customFormat="1" x14ac:dyDescent="0.25">
      <c r="A877" s="36" t="s">
        <v>247</v>
      </c>
      <c r="B877" s="37" t="s">
        <v>265</v>
      </c>
    </row>
    <row r="878" spans="1:2" s="36" customFormat="1" x14ac:dyDescent="0.25">
      <c r="A878" s="36" t="s">
        <v>249</v>
      </c>
      <c r="B878" s="39" t="s">
        <v>266</v>
      </c>
    </row>
    <row r="879" spans="1:2" s="36" customFormat="1" x14ac:dyDescent="0.25">
      <c r="A879" s="36" t="s">
        <v>253</v>
      </c>
      <c r="B879" s="36">
        <v>2.9</v>
      </c>
    </row>
    <row r="880" spans="1:2" s="36" customFormat="1" x14ac:dyDescent="0.25">
      <c r="A880" s="36" t="s">
        <v>255</v>
      </c>
    </row>
    <row r="881" spans="1:2" s="36" customFormat="1" x14ac:dyDescent="0.25">
      <c r="A881" s="36" t="s">
        <v>247</v>
      </c>
      <c r="B881" s="36" t="s">
        <v>267</v>
      </c>
    </row>
    <row r="882" spans="1:2" s="36" customFormat="1" x14ac:dyDescent="0.25">
      <c r="A882" s="36" t="s">
        <v>249</v>
      </c>
      <c r="B882" s="36" t="s">
        <v>268</v>
      </c>
    </row>
    <row r="883" spans="1:2" s="36" customFormat="1" x14ac:dyDescent="0.25">
      <c r="A883" s="36" t="s">
        <v>251</v>
      </c>
      <c r="B883" s="36">
        <v>208</v>
      </c>
    </row>
    <row r="884" spans="1:2" s="36" customFormat="1" x14ac:dyDescent="0.25">
      <c r="A884" s="36" t="s">
        <v>269</v>
      </c>
      <c r="B884" s="36" t="s">
        <v>270</v>
      </c>
    </row>
    <row r="885" spans="1:2" s="36" customFormat="1" x14ac:dyDescent="0.25">
      <c r="A885" s="36" t="s">
        <v>271</v>
      </c>
      <c r="B885" s="36" t="s">
        <v>272</v>
      </c>
    </row>
    <row r="886" spans="1:2" s="36" customFormat="1" x14ac:dyDescent="0.25">
      <c r="A886" s="36" t="s">
        <v>273</v>
      </c>
      <c r="B886" s="36" t="s">
        <v>274</v>
      </c>
    </row>
    <row r="887" spans="1:2" s="36" customFormat="1" x14ac:dyDescent="0.25">
      <c r="A887" s="36" t="s">
        <v>275</v>
      </c>
      <c r="B887" s="36" t="s">
        <v>276</v>
      </c>
    </row>
    <row r="888" spans="1:2" s="36" customFormat="1" x14ac:dyDescent="0.25">
      <c r="A888" s="36" t="s">
        <v>255</v>
      </c>
    </row>
    <row r="889" spans="1:2" s="36" customFormat="1" x14ac:dyDescent="0.25"/>
    <row r="890" spans="1:2" s="36" customFormat="1" x14ac:dyDescent="0.25">
      <c r="A890" s="36" t="s">
        <v>277</v>
      </c>
      <c r="B890" s="36" t="s">
        <v>278</v>
      </c>
    </row>
    <row r="891" spans="1:2" s="36" customFormat="1" x14ac:dyDescent="0.25">
      <c r="A891" s="36" t="s">
        <v>279</v>
      </c>
      <c r="B891" s="37"/>
    </row>
    <row r="892" spans="1:2" s="36" customFormat="1" x14ac:dyDescent="0.25">
      <c r="A892" s="36" t="s">
        <v>280</v>
      </c>
      <c r="B892" s="39">
        <v>0</v>
      </c>
    </row>
    <row r="893" spans="1:2" s="36" customFormat="1" x14ac:dyDescent="0.25">
      <c r="A893" s="36" t="s">
        <v>281</v>
      </c>
    </row>
    <row r="894" spans="1:2" s="36" customFormat="1" x14ac:dyDescent="0.25">
      <c r="A894" s="36" t="s">
        <v>282</v>
      </c>
    </row>
    <row r="895" spans="1:2" s="36" customFormat="1" x14ac:dyDescent="0.25">
      <c r="A895" s="36" t="s">
        <v>283</v>
      </c>
      <c r="B895" s="36">
        <v>0.85199999999999998</v>
      </c>
    </row>
    <row r="896" spans="1:2" s="36" customFormat="1" x14ac:dyDescent="0.25">
      <c r="A896" s="36" t="s">
        <v>284</v>
      </c>
      <c r="B896" s="36" t="s">
        <v>285</v>
      </c>
    </row>
    <row r="897" spans="1:3" s="36" customFormat="1" x14ac:dyDescent="0.25">
      <c r="A897" s="36" t="s">
        <v>286</v>
      </c>
      <c r="B897" s="36">
        <v>1</v>
      </c>
    </row>
    <row r="898" spans="1:3" s="36" customFormat="1" x14ac:dyDescent="0.25">
      <c r="A898" s="36" t="s">
        <v>287</v>
      </c>
      <c r="B898" s="36" t="s">
        <v>288</v>
      </c>
    </row>
    <row r="899" spans="1:3" s="36" customFormat="1" x14ac:dyDescent="0.25">
      <c r="A899" s="36" t="s">
        <v>289</v>
      </c>
      <c r="B899" s="36" t="s">
        <v>290</v>
      </c>
      <c r="C899" s="36" t="s">
        <v>291</v>
      </c>
    </row>
    <row r="900" spans="1:3" s="36" customFormat="1" x14ac:dyDescent="0.25">
      <c r="A900" s="36" t="s">
        <v>292</v>
      </c>
      <c r="B900" s="36">
        <v>4</v>
      </c>
    </row>
    <row r="901" spans="1:3" s="36" customFormat="1" x14ac:dyDescent="0.25">
      <c r="A901" s="36" t="s">
        <v>293</v>
      </c>
      <c r="B901" s="36">
        <v>4</v>
      </c>
    </row>
    <row r="902" spans="1:3" s="36" customFormat="1" x14ac:dyDescent="0.25">
      <c r="A902" s="36" t="s">
        <v>294</v>
      </c>
      <c r="B902" s="36">
        <v>3</v>
      </c>
    </row>
    <row r="903" spans="1:3" s="36" customFormat="1" x14ac:dyDescent="0.25">
      <c r="A903" s="36" t="s">
        <v>295</v>
      </c>
      <c r="B903" s="36">
        <v>5</v>
      </c>
    </row>
    <row r="904" spans="1:3" s="36" customFormat="1" x14ac:dyDescent="0.25">
      <c r="A904" s="36" t="s">
        <v>296</v>
      </c>
      <c r="B904" s="36">
        <v>2</v>
      </c>
    </row>
    <row r="905" spans="1:3" s="36" customFormat="1" x14ac:dyDescent="0.25">
      <c r="A905" s="36" t="s">
        <v>297</v>
      </c>
      <c r="B905" s="36">
        <v>0</v>
      </c>
    </row>
    <row r="906" spans="1:3" s="36" customFormat="1" x14ac:dyDescent="0.25">
      <c r="A906" s="36" t="s">
        <v>298</v>
      </c>
      <c r="B906" s="36" t="s">
        <v>288</v>
      </c>
    </row>
    <row r="907" spans="1:3" s="36" customFormat="1" x14ac:dyDescent="0.25">
      <c r="A907" s="36" t="s">
        <v>299</v>
      </c>
      <c r="B907" s="37">
        <v>0</v>
      </c>
      <c r="C907" s="38"/>
    </row>
    <row r="908" spans="1:3" s="36" customFormat="1" x14ac:dyDescent="0.25">
      <c r="A908" s="36" t="s">
        <v>300</v>
      </c>
      <c r="B908" s="36" t="s">
        <v>288</v>
      </c>
    </row>
    <row r="909" spans="1:3" s="36" customFormat="1" x14ac:dyDescent="0.25">
      <c r="A909" s="36" t="s">
        <v>301</v>
      </c>
      <c r="B909" s="36">
        <v>0</v>
      </c>
    </row>
    <row r="910" spans="1:3" s="36" customFormat="1" x14ac:dyDescent="0.25">
      <c r="A910" s="36" t="s">
        <v>302</v>
      </c>
      <c r="B910" s="36">
        <v>0</v>
      </c>
    </row>
    <row r="911" spans="1:3" s="36" customFormat="1" x14ac:dyDescent="0.25">
      <c r="A911" s="36" t="s">
        <v>303</v>
      </c>
      <c r="B911" s="36">
        <v>0</v>
      </c>
    </row>
    <row r="912" spans="1:3" x14ac:dyDescent="0.25">
      <c r="A912" s="4" t="s">
        <v>304</v>
      </c>
      <c r="B912" s="4">
        <v>1</v>
      </c>
    </row>
    <row r="913" spans="1:2" x14ac:dyDescent="0.25">
      <c r="A913" s="4" t="s">
        <v>305</v>
      </c>
      <c r="B913" s="4">
        <v>0.05</v>
      </c>
    </row>
    <row r="914" spans="1:2" x14ac:dyDescent="0.25">
      <c r="A914" s="4" t="s">
        <v>306</v>
      </c>
      <c r="B914" s="4" t="s">
        <v>307</v>
      </c>
    </row>
    <row r="915" spans="1:2" x14ac:dyDescent="0.25">
      <c r="A915" s="4" t="s">
        <v>308</v>
      </c>
      <c r="B915" s="4" t="s">
        <v>309</v>
      </c>
    </row>
    <row r="916" spans="1:2" x14ac:dyDescent="0.25">
      <c r="A916" s="4" t="s">
        <v>310</v>
      </c>
      <c r="B916" s="4" t="s">
        <v>311</v>
      </c>
    </row>
    <row r="917" spans="1:2" x14ac:dyDescent="0.25">
      <c r="A917" s="4" t="s">
        <v>312</v>
      </c>
      <c r="B917" s="4">
        <v>0</v>
      </c>
    </row>
    <row r="918" spans="1:2" x14ac:dyDescent="0.25">
      <c r="A918" s="4" t="s">
        <v>313</v>
      </c>
      <c r="B918" s="4">
        <v>3.3630787037037042E-2</v>
      </c>
    </row>
    <row r="919" spans="1:2" x14ac:dyDescent="0.25">
      <c r="A919" s="4" t="s">
        <v>314</v>
      </c>
      <c r="B919" s="4">
        <v>1.6979166666666664E-3</v>
      </c>
    </row>
    <row r="920" spans="1:2" x14ac:dyDescent="0.25">
      <c r="A920" s="4" t="s">
        <v>315</v>
      </c>
      <c r="B920" s="4">
        <v>842</v>
      </c>
    </row>
    <row r="921" spans="1:2" x14ac:dyDescent="0.25">
      <c r="A921" s="4" t="s">
        <v>316</v>
      </c>
      <c r="B921" s="4">
        <v>699</v>
      </c>
    </row>
    <row r="922" spans="1:2" x14ac:dyDescent="0.25">
      <c r="A922" s="4" t="s">
        <v>317</v>
      </c>
      <c r="B922" s="4">
        <v>-1.627</v>
      </c>
    </row>
    <row r="923" spans="1:2" x14ac:dyDescent="0.25">
      <c r="A923" s="4" t="s">
        <v>318</v>
      </c>
      <c r="B923" s="4">
        <v>969.82899999999995</v>
      </c>
    </row>
    <row r="924" spans="1:2" x14ac:dyDescent="0.25">
      <c r="A924" s="4" t="s">
        <v>319</v>
      </c>
      <c r="B924" s="4">
        <v>81.751999999999995</v>
      </c>
    </row>
    <row r="925" spans="1:2" x14ac:dyDescent="0.25">
      <c r="A925" s="4" t="s">
        <v>320</v>
      </c>
      <c r="B925" s="4">
        <v>19.974</v>
      </c>
    </row>
    <row r="926" spans="1:2" x14ac:dyDescent="0.25">
      <c r="A926" s="4" t="s">
        <v>321</v>
      </c>
      <c r="B926" s="4">
        <v>0.871</v>
      </c>
    </row>
    <row r="928" spans="1:2" x14ac:dyDescent="0.25">
      <c r="A928" s="4" t="s">
        <v>322</v>
      </c>
    </row>
    <row r="929" spans="1:2" x14ac:dyDescent="0.25">
      <c r="A929" s="4" t="s">
        <v>323</v>
      </c>
    </row>
    <row r="930" spans="1:2" x14ac:dyDescent="0.25">
      <c r="A930" s="4" t="s">
        <v>324</v>
      </c>
    </row>
    <row r="931" spans="1:2" x14ac:dyDescent="0.25">
      <c r="A931" s="4" t="s">
        <v>325</v>
      </c>
    </row>
    <row r="932" spans="1:2" x14ac:dyDescent="0.25">
      <c r="A932" s="4" t="s">
        <v>326</v>
      </c>
      <c r="B932" s="4">
        <v>0</v>
      </c>
    </row>
    <row r="933" spans="1:2" x14ac:dyDescent="0.25">
      <c r="A933" s="4" t="s">
        <v>327</v>
      </c>
      <c r="B933" s="4">
        <v>0</v>
      </c>
    </row>
    <row r="934" spans="1:2" x14ac:dyDescent="0.25">
      <c r="A934" s="4" t="s">
        <v>328</v>
      </c>
      <c r="B934" s="4">
        <v>0</v>
      </c>
    </row>
    <row r="935" spans="1:2" x14ac:dyDescent="0.25">
      <c r="A935" s="4" t="s">
        <v>329</v>
      </c>
      <c r="B935" s="4">
        <v>0</v>
      </c>
    </row>
    <row r="936" spans="1:2" x14ac:dyDescent="0.25">
      <c r="A936" s="4" t="s">
        <v>330</v>
      </c>
      <c r="B936" s="4">
        <v>0</v>
      </c>
    </row>
    <row r="937" spans="1:2" x14ac:dyDescent="0.25">
      <c r="A937" s="4" t="s">
        <v>331</v>
      </c>
      <c r="B937" s="4">
        <v>0</v>
      </c>
    </row>
    <row r="938" spans="1:2" x14ac:dyDescent="0.25">
      <c r="A938" s="4" t="s">
        <v>332</v>
      </c>
      <c r="B938" s="4">
        <v>0</v>
      </c>
    </row>
    <row r="939" spans="1:2" x14ac:dyDescent="0.25">
      <c r="A939" s="4" t="s">
        <v>333</v>
      </c>
      <c r="B939" s="4">
        <v>0</v>
      </c>
    </row>
    <row r="942" spans="1:2" x14ac:dyDescent="0.25">
      <c r="A942" s="4" t="s">
        <v>334</v>
      </c>
    </row>
    <row r="943" spans="1:2" x14ac:dyDescent="0.25">
      <c r="A943" s="4" t="s">
        <v>100</v>
      </c>
    </row>
    <row r="944" spans="1:2" x14ac:dyDescent="0.25">
      <c r="A944" s="4" t="s">
        <v>104</v>
      </c>
    </row>
    <row r="945" spans="1:2" x14ac:dyDescent="0.25">
      <c r="A945" s="4" t="s">
        <v>335</v>
      </c>
      <c r="B945" s="4" t="s">
        <v>117</v>
      </c>
    </row>
    <row r="946" spans="1:2" x14ac:dyDescent="0.25">
      <c r="A946" s="4" t="s">
        <v>336</v>
      </c>
      <c r="B946" s="4" t="s">
        <v>337</v>
      </c>
    </row>
    <row r="947" spans="1:2" x14ac:dyDescent="0.25">
      <c r="A947" s="4" t="s">
        <v>197</v>
      </c>
      <c r="B947" s="4" t="s">
        <v>338</v>
      </c>
    </row>
    <row r="948" spans="1:2" x14ac:dyDescent="0.25">
      <c r="A948" s="4" t="s">
        <v>198</v>
      </c>
      <c r="B948" s="4" t="s">
        <v>339</v>
      </c>
    </row>
    <row r="951" spans="1:2" x14ac:dyDescent="0.25">
      <c r="A951" s="4" t="s">
        <v>340</v>
      </c>
    </row>
    <row r="952" spans="1:2" x14ac:dyDescent="0.25">
      <c r="A952" s="4" t="s">
        <v>341</v>
      </c>
      <c r="B952" s="4">
        <v>6.569</v>
      </c>
    </row>
    <row r="953" spans="1:2" x14ac:dyDescent="0.25">
      <c r="A953" s="4" t="s">
        <v>342</v>
      </c>
      <c r="B953" s="4">
        <v>0</v>
      </c>
    </row>
    <row r="954" spans="1:2" x14ac:dyDescent="0.25">
      <c r="A954" s="4" t="s">
        <v>343</v>
      </c>
      <c r="B954" s="4">
        <v>0</v>
      </c>
    </row>
    <row r="955" spans="1:2" x14ac:dyDescent="0.25">
      <c r="A955" s="4" t="s">
        <v>344</v>
      </c>
      <c r="B955" s="4">
        <v>0</v>
      </c>
    </row>
    <row r="957" spans="1:2" x14ac:dyDescent="0.25">
      <c r="A957" s="4" t="s">
        <v>345</v>
      </c>
    </row>
    <row r="958" spans="1:2" x14ac:dyDescent="0.25">
      <c r="A958" s="4" t="s">
        <v>346</v>
      </c>
      <c r="B958" s="4">
        <v>0</v>
      </c>
    </row>
    <row r="959" spans="1:2" x14ac:dyDescent="0.25">
      <c r="A959" s="4" t="s">
        <v>347</v>
      </c>
      <c r="B959" s="4">
        <v>0</v>
      </c>
    </row>
    <row r="960" spans="1:2" x14ac:dyDescent="0.25">
      <c r="A960" s="4" t="s">
        <v>348</v>
      </c>
      <c r="B960" s="4">
        <v>0</v>
      </c>
    </row>
    <row r="961" spans="1:2" x14ac:dyDescent="0.25">
      <c r="A961" s="4" t="s">
        <v>349</v>
      </c>
      <c r="B961" s="4">
        <v>0</v>
      </c>
    </row>
    <row r="962" spans="1:2" x14ac:dyDescent="0.25">
      <c r="A962" s="4" t="s">
        <v>350</v>
      </c>
      <c r="B962" s="4">
        <v>0</v>
      </c>
    </row>
    <row r="963" spans="1:2" x14ac:dyDescent="0.25">
      <c r="A963" s="4" t="s">
        <v>351</v>
      </c>
      <c r="B963" s="4">
        <v>0</v>
      </c>
    </row>
    <row r="964" spans="1:2" x14ac:dyDescent="0.25">
      <c r="A964" s="4" t="s">
        <v>352</v>
      </c>
      <c r="B964" s="4">
        <v>0</v>
      </c>
    </row>
    <row r="965" spans="1:2" x14ac:dyDescent="0.25">
      <c r="A965" s="4" t="s">
        <v>353</v>
      </c>
      <c r="B965" s="4">
        <v>0</v>
      </c>
    </row>
    <row r="967" spans="1:2" x14ac:dyDescent="0.25">
      <c r="A967" s="4" t="s">
        <v>354</v>
      </c>
    </row>
    <row r="968" spans="1:2" x14ac:dyDescent="0.25">
      <c r="A968" s="4" t="s">
        <v>355</v>
      </c>
      <c r="B968" s="4">
        <v>0</v>
      </c>
    </row>
    <row r="969" spans="1:2" x14ac:dyDescent="0.25">
      <c r="A969" s="4" t="s">
        <v>356</v>
      </c>
      <c r="B969" s="4">
        <v>0</v>
      </c>
    </row>
    <row r="970" spans="1:2" x14ac:dyDescent="0.25">
      <c r="A970" s="4" t="s">
        <v>357</v>
      </c>
      <c r="B970" s="4">
        <v>0</v>
      </c>
    </row>
    <row r="971" spans="1:2" x14ac:dyDescent="0.25">
      <c r="A971" s="4" t="s">
        <v>358</v>
      </c>
      <c r="B971" s="4">
        <v>0</v>
      </c>
    </row>
    <row r="972" spans="1:2" x14ac:dyDescent="0.25">
      <c r="A972" s="4" t="s">
        <v>359</v>
      </c>
      <c r="B972" s="4">
        <v>0</v>
      </c>
    </row>
    <row r="973" spans="1:2" x14ac:dyDescent="0.25">
      <c r="A973" s="4" t="s">
        <v>360</v>
      </c>
      <c r="B973" s="4">
        <v>0</v>
      </c>
    </row>
    <row r="974" spans="1:2" x14ac:dyDescent="0.25">
      <c r="A974" s="4" t="s">
        <v>361</v>
      </c>
      <c r="B974" s="4">
        <v>0</v>
      </c>
    </row>
    <row r="975" spans="1:2" x14ac:dyDescent="0.25">
      <c r="A975" s="4" t="s">
        <v>362</v>
      </c>
      <c r="B975" s="4">
        <v>0</v>
      </c>
    </row>
    <row r="977" spans="1:7" x14ac:dyDescent="0.25">
      <c r="A977" s="4" t="s">
        <v>363</v>
      </c>
    </row>
    <row r="978" spans="1:7" x14ac:dyDescent="0.25">
      <c r="A978" s="4" t="s">
        <v>364</v>
      </c>
      <c r="B978" s="4">
        <v>0</v>
      </c>
    </row>
    <row r="979" spans="1:7" x14ac:dyDescent="0.25">
      <c r="A979" s="4" t="s">
        <v>365</v>
      </c>
      <c r="B979" s="4">
        <v>0</v>
      </c>
    </row>
    <row r="980" spans="1:7" x14ac:dyDescent="0.25">
      <c r="A980" s="4" t="s">
        <v>366</v>
      </c>
      <c r="B980" s="4">
        <v>0</v>
      </c>
    </row>
    <row r="981" spans="1:7" x14ac:dyDescent="0.25">
      <c r="A981" s="4" t="s">
        <v>367</v>
      </c>
      <c r="B981" s="4">
        <v>0</v>
      </c>
    </row>
    <row r="982" spans="1:7" x14ac:dyDescent="0.25">
      <c r="A982" s="4" t="s">
        <v>368</v>
      </c>
      <c r="B982" s="4">
        <v>0</v>
      </c>
    </row>
    <row r="983" spans="1:7" x14ac:dyDescent="0.25">
      <c r="A983" s="4" t="s">
        <v>369</v>
      </c>
      <c r="B983" s="4">
        <v>0</v>
      </c>
    </row>
    <row r="984" spans="1:7" x14ac:dyDescent="0.25">
      <c r="A984" s="4" t="s">
        <v>370</v>
      </c>
      <c r="B984" s="4">
        <v>0</v>
      </c>
    </row>
    <row r="985" spans="1:7" x14ac:dyDescent="0.25">
      <c r="A985" s="4" t="s">
        <v>371</v>
      </c>
      <c r="B985" s="4">
        <v>0</v>
      </c>
    </row>
    <row r="986" spans="1:7" x14ac:dyDescent="0.25">
      <c r="A986" s="4" t="s">
        <v>372</v>
      </c>
      <c r="B986" s="4">
        <v>0</v>
      </c>
    </row>
    <row r="988" spans="1:7" x14ac:dyDescent="0.25">
      <c r="A988" s="4" t="s">
        <v>373</v>
      </c>
      <c r="B988" s="4" t="s">
        <v>374</v>
      </c>
    </row>
    <row r="989" spans="1:7" x14ac:dyDescent="0.25">
      <c r="A989" s="4" t="s">
        <v>375</v>
      </c>
      <c r="B989" s="4">
        <v>0.85199999999999998</v>
      </c>
      <c r="C989" s="4">
        <v>1</v>
      </c>
      <c r="D989" s="4">
        <v>1.798</v>
      </c>
      <c r="E989" s="4">
        <v>0</v>
      </c>
      <c r="F989" s="4">
        <v>0</v>
      </c>
      <c r="G989" s="4">
        <v>0</v>
      </c>
    </row>
    <row r="991" spans="1:7" x14ac:dyDescent="0.25">
      <c r="A991" s="4" t="s">
        <v>376</v>
      </c>
    </row>
    <row r="992" spans="1:7" x14ac:dyDescent="0.25">
      <c r="A992" s="4" t="s">
        <v>377</v>
      </c>
      <c r="B992" s="4">
        <v>0</v>
      </c>
    </row>
    <row r="993" spans="1:2" x14ac:dyDescent="0.25">
      <c r="A993" s="4" t="s">
        <v>378</v>
      </c>
      <c r="B993" s="4">
        <v>0</v>
      </c>
    </row>
    <row r="994" spans="1:2" x14ac:dyDescent="0.25">
      <c r="A994" s="4" t="s">
        <v>379</v>
      </c>
      <c r="B994" s="4">
        <v>0</v>
      </c>
    </row>
    <row r="995" spans="1:2" x14ac:dyDescent="0.25">
      <c r="A995" s="4" t="s">
        <v>380</v>
      </c>
      <c r="B995" s="4">
        <v>0</v>
      </c>
    </row>
    <row r="996" spans="1:2" x14ac:dyDescent="0.25">
      <c r="A996" s="4" t="s">
        <v>381</v>
      </c>
      <c r="B996" s="4">
        <v>0</v>
      </c>
    </row>
    <row r="997" spans="1:2" x14ac:dyDescent="0.25">
      <c r="A997" s="4" t="s">
        <v>382</v>
      </c>
      <c r="B997" s="4">
        <v>0</v>
      </c>
    </row>
    <row r="998" spans="1:2" x14ac:dyDescent="0.25">
      <c r="A998" s="4" t="s">
        <v>383</v>
      </c>
      <c r="B998" s="4">
        <v>0</v>
      </c>
    </row>
    <row r="999" spans="1:2" x14ac:dyDescent="0.25">
      <c r="A999" s="4" t="s">
        <v>384</v>
      </c>
      <c r="B999" s="4">
        <v>0</v>
      </c>
    </row>
    <row r="1000" spans="1:2" x14ac:dyDescent="0.25">
      <c r="A1000" s="4" t="s">
        <v>385</v>
      </c>
      <c r="B1000" s="4">
        <v>0</v>
      </c>
    </row>
    <row r="1002" spans="1:2" x14ac:dyDescent="0.25">
      <c r="A1002" s="4" t="s">
        <v>386</v>
      </c>
    </row>
    <row r="1003" spans="1:2" x14ac:dyDescent="0.25">
      <c r="A1003" s="4" t="s">
        <v>387</v>
      </c>
    </row>
    <row r="1004" spans="1:2" x14ac:dyDescent="0.25">
      <c r="A1004" s="4" t="s">
        <v>388</v>
      </c>
    </row>
    <row r="1005" spans="1:2" x14ac:dyDescent="0.25">
      <c r="A1005" s="4" t="s">
        <v>389</v>
      </c>
    </row>
    <row r="1006" spans="1:2" x14ac:dyDescent="0.25">
      <c r="A1006" s="4" t="s">
        <v>390</v>
      </c>
    </row>
    <row r="1007" spans="1:2" x14ac:dyDescent="0.25">
      <c r="A1007" s="4" t="s">
        <v>391</v>
      </c>
    </row>
    <row r="1008" spans="1:2" x14ac:dyDescent="0.25">
      <c r="A1008" s="4" t="s">
        <v>392</v>
      </c>
    </row>
    <row r="1009" spans="1:1" x14ac:dyDescent="0.25">
      <c r="A1009" s="4" t="s">
        <v>393</v>
      </c>
    </row>
    <row r="1010" spans="1:1" x14ac:dyDescent="0.25">
      <c r="A1010" s="4" t="s">
        <v>394</v>
      </c>
    </row>
    <row r="1011" spans="1:1" x14ac:dyDescent="0.25">
      <c r="A1011" s="4" t="s">
        <v>395</v>
      </c>
    </row>
    <row r="1014" spans="1:1" x14ac:dyDescent="0.25">
      <c r="A1014" s="4" t="s">
        <v>396</v>
      </c>
    </row>
    <row r="1015" spans="1:1" x14ac:dyDescent="0.25">
      <c r="A1015" s="4" t="s">
        <v>387</v>
      </c>
    </row>
    <row r="1016" spans="1:1" x14ac:dyDescent="0.25">
      <c r="A1016" s="4" t="s">
        <v>397</v>
      </c>
    </row>
    <row r="1017" spans="1:1" x14ac:dyDescent="0.25">
      <c r="A1017" s="4" t="s">
        <v>398</v>
      </c>
    </row>
    <row r="1018" spans="1:1" x14ac:dyDescent="0.25">
      <c r="A1018" s="4" t="s">
        <v>390</v>
      </c>
    </row>
    <row r="1019" spans="1:1" x14ac:dyDescent="0.25">
      <c r="A1019" s="4" t="s">
        <v>391</v>
      </c>
    </row>
    <row r="1020" spans="1:1" x14ac:dyDescent="0.25">
      <c r="A1020" s="4" t="s">
        <v>392</v>
      </c>
    </row>
    <row r="1021" spans="1:1" x14ac:dyDescent="0.25">
      <c r="A1021" s="4" t="s">
        <v>393</v>
      </c>
    </row>
    <row r="1022" spans="1:1" x14ac:dyDescent="0.25">
      <c r="A1022" s="4" t="s">
        <v>394</v>
      </c>
    </row>
    <row r="1023" spans="1:1" x14ac:dyDescent="0.25">
      <c r="A1023" s="4" t="s">
        <v>399</v>
      </c>
    </row>
    <row r="1026" spans="1:2" x14ac:dyDescent="0.25">
      <c r="A1026" s="4" t="s">
        <v>400</v>
      </c>
    </row>
    <row r="1027" spans="1:2" x14ac:dyDescent="0.25">
      <c r="A1027" s="4" t="s">
        <v>401</v>
      </c>
      <c r="B1027" s="4">
        <v>1000</v>
      </c>
    </row>
    <row r="1028" spans="1:2" x14ac:dyDescent="0.25">
      <c r="A1028" s="4" t="s">
        <v>402</v>
      </c>
      <c r="B1028" s="4">
        <v>21</v>
      </c>
    </row>
    <row r="1029" spans="1:2" x14ac:dyDescent="0.25">
      <c r="A1029" s="4" t="s">
        <v>403</v>
      </c>
      <c r="B1029" s="4">
        <v>0.05</v>
      </c>
    </row>
    <row r="1030" spans="1:2" x14ac:dyDescent="0.25">
      <c r="A1030" s="4" t="s">
        <v>404</v>
      </c>
      <c r="B1030" s="4">
        <v>10000</v>
      </c>
    </row>
    <row r="1031" spans="1:2" x14ac:dyDescent="0.25">
      <c r="A1031" s="4" t="s">
        <v>405</v>
      </c>
      <c r="B1031" s="4">
        <v>0.5</v>
      </c>
    </row>
    <row r="1032" spans="1:2" x14ac:dyDescent="0.25">
      <c r="A1032" s="4" t="s">
        <v>406</v>
      </c>
      <c r="B1032" s="4">
        <v>5.0000000000000001E-3</v>
      </c>
    </row>
    <row r="1033" spans="1:2" x14ac:dyDescent="0.25">
      <c r="A1033" s="4" t="s">
        <v>407</v>
      </c>
      <c r="B1033" s="4">
        <v>4</v>
      </c>
    </row>
    <row r="1035" spans="1:2" x14ac:dyDescent="0.25">
      <c r="A1035" s="4" t="s">
        <v>408</v>
      </c>
    </row>
    <row r="1036" spans="1:2" x14ac:dyDescent="0.25">
      <c r="A1036" s="4" t="s">
        <v>409</v>
      </c>
      <c r="B1036" s="4">
        <v>0</v>
      </c>
    </row>
    <row r="1037" spans="1:2" x14ac:dyDescent="0.25">
      <c r="A1037" s="4" t="s">
        <v>410</v>
      </c>
      <c r="B1037" s="4">
        <v>0</v>
      </c>
    </row>
    <row r="1038" spans="1:2" x14ac:dyDescent="0.25">
      <c r="A1038" s="4" t="s">
        <v>411</v>
      </c>
      <c r="B1038" s="4">
        <v>0</v>
      </c>
    </row>
    <row r="1039" spans="1:2" x14ac:dyDescent="0.25">
      <c r="A1039" s="4" t="s">
        <v>412</v>
      </c>
      <c r="B1039" s="4">
        <v>0</v>
      </c>
    </row>
    <row r="1040" spans="1:2" x14ac:dyDescent="0.25">
      <c r="A1040" s="4" t="s">
        <v>413</v>
      </c>
      <c r="B1040" s="4">
        <v>0</v>
      </c>
    </row>
    <row r="1041" spans="1:15" x14ac:dyDescent="0.25">
      <c r="A1041" s="4" t="s">
        <v>414</v>
      </c>
      <c r="B1041" s="4">
        <v>52</v>
      </c>
    </row>
    <row r="1042" spans="1:15" x14ac:dyDescent="0.25">
      <c r="A1042" s="4" t="s">
        <v>415</v>
      </c>
      <c r="B1042" s="4">
        <v>842</v>
      </c>
    </row>
    <row r="1043" spans="1:15" x14ac:dyDescent="0.25">
      <c r="A1043" s="4" t="s">
        <v>416</v>
      </c>
      <c r="B1043" s="4">
        <v>0</v>
      </c>
    </row>
    <row r="1045" spans="1:15" x14ac:dyDescent="0.25">
      <c r="A1045" s="4" t="s">
        <v>417</v>
      </c>
    </row>
    <row r="1046" spans="1:15" x14ac:dyDescent="0.25">
      <c r="B1046" s="4" t="s">
        <v>418</v>
      </c>
      <c r="C1046" s="4" t="s">
        <v>419</v>
      </c>
      <c r="D1046" s="4" t="s">
        <v>163</v>
      </c>
      <c r="E1046" s="4" t="s">
        <v>420</v>
      </c>
      <c r="F1046" s="4" t="s">
        <v>421</v>
      </c>
      <c r="G1046" s="4" t="s">
        <v>422</v>
      </c>
      <c r="H1046" s="4" t="s">
        <v>423</v>
      </c>
      <c r="I1046" s="4" t="s">
        <v>424</v>
      </c>
      <c r="J1046" s="4" t="s">
        <v>425</v>
      </c>
      <c r="K1046" s="4" t="s">
        <v>426</v>
      </c>
      <c r="L1046" s="4" t="s">
        <v>427</v>
      </c>
      <c r="M1046" s="4" t="s">
        <v>428</v>
      </c>
      <c r="N1046" s="4" t="s">
        <v>429</v>
      </c>
      <c r="O1046" s="4" t="s">
        <v>430</v>
      </c>
    </row>
    <row r="1047" spans="1:15" x14ac:dyDescent="0.25">
      <c r="A1047" s="4" t="s">
        <v>431</v>
      </c>
      <c r="B1047" s="4" t="s">
        <v>197</v>
      </c>
      <c r="C1047" s="4" t="s">
        <v>195</v>
      </c>
      <c r="D1047" s="4" t="s">
        <v>199</v>
      </c>
      <c r="E1047" s="4">
        <v>1</v>
      </c>
      <c r="F1047" s="4">
        <v>0</v>
      </c>
      <c r="G1047" s="4">
        <v>24.072500000000002</v>
      </c>
    </row>
    <row r="1048" spans="1:15" x14ac:dyDescent="0.25">
      <c r="A1048" s="4" t="s">
        <v>432</v>
      </c>
      <c r="E1048" s="4">
        <v>-1</v>
      </c>
    </row>
    <row r="1049" spans="1:15" x14ac:dyDescent="0.25">
      <c r="A1049" s="4" t="s">
        <v>433</v>
      </c>
      <c r="B1049" s="4" t="s">
        <v>198</v>
      </c>
      <c r="C1049" s="4" t="s">
        <v>196</v>
      </c>
      <c r="D1049" s="4" t="s">
        <v>200</v>
      </c>
      <c r="E1049" s="4">
        <v>1</v>
      </c>
      <c r="F1049" s="4">
        <v>0</v>
      </c>
      <c r="G1049" s="4">
        <v>20.100000000000001</v>
      </c>
    </row>
    <row r="1051" spans="1:15" x14ac:dyDescent="0.25">
      <c r="A1051" s="4" t="s">
        <v>434</v>
      </c>
    </row>
    <row r="1052" spans="1:15" x14ac:dyDescent="0.25">
      <c r="A1052" s="4" t="s">
        <v>435</v>
      </c>
    </row>
    <row r="1053" spans="1:15" x14ac:dyDescent="0.25">
      <c r="A1053" s="4" t="s">
        <v>436</v>
      </c>
      <c r="B1053" s="4">
        <v>1</v>
      </c>
    </row>
    <row r="1054" spans="1:15" x14ac:dyDescent="0.25">
      <c r="A1054" s="4" t="s">
        <v>437</v>
      </c>
      <c r="B1054" s="4">
        <v>41705</v>
      </c>
    </row>
    <row r="1055" spans="1:15" x14ac:dyDescent="0.25">
      <c r="A1055" s="4" t="s">
        <v>39</v>
      </c>
      <c r="B1055" s="4">
        <v>0.56196759259259255</v>
      </c>
    </row>
    <row r="1056" spans="1:15" x14ac:dyDescent="0.25">
      <c r="A1056" s="4" t="s">
        <v>438</v>
      </c>
      <c r="B1056" s="4">
        <v>30</v>
      </c>
    </row>
    <row r="1057" spans="1:4" x14ac:dyDescent="0.25">
      <c r="A1057" s="4" t="s">
        <v>439</v>
      </c>
      <c r="B1057" s="4" t="s">
        <v>440</v>
      </c>
    </row>
    <row r="1059" spans="1:4" x14ac:dyDescent="0.25">
      <c r="A1059" s="4" t="s">
        <v>441</v>
      </c>
      <c r="B1059" s="4" t="s">
        <v>442</v>
      </c>
      <c r="C1059" s="4" t="s">
        <v>443</v>
      </c>
      <c r="D1059" s="4" t="s">
        <v>444</v>
      </c>
    </row>
    <row r="1060" spans="1:4" x14ac:dyDescent="0.25">
      <c r="A1060" s="4" t="s">
        <v>445</v>
      </c>
      <c r="B1060" s="4">
        <v>60</v>
      </c>
      <c r="C1060" s="4">
        <v>0</v>
      </c>
      <c r="D1060" s="4">
        <v>60</v>
      </c>
    </row>
    <row r="1061" spans="1:4" x14ac:dyDescent="0.25">
      <c r="A1061" s="4" t="s">
        <v>446</v>
      </c>
      <c r="B1061" s="4">
        <v>0.08</v>
      </c>
      <c r="C1061" s="4">
        <v>-6.6699999999999995E-4</v>
      </c>
      <c r="D1061" s="4">
        <v>8.0667000000000003E-2</v>
      </c>
    </row>
    <row r="1062" spans="1:4" x14ac:dyDescent="0.25">
      <c r="A1062" s="4" t="s">
        <v>447</v>
      </c>
      <c r="B1062" s="4">
        <v>15.706250000000001</v>
      </c>
      <c r="C1062" s="4">
        <v>-0.346667</v>
      </c>
      <c r="D1062" s="4">
        <v>16.052917000000001</v>
      </c>
    </row>
    <row r="1063" spans="1:4" x14ac:dyDescent="0.25">
      <c r="A1063" s="4" t="s">
        <v>448</v>
      </c>
      <c r="B1063" s="4">
        <v>-32</v>
      </c>
      <c r="C1063" s="4">
        <v>1.3</v>
      </c>
      <c r="D1063" s="4">
        <v>-33.299999999999997</v>
      </c>
    </row>
    <row r="1064" spans="1:4" x14ac:dyDescent="0.25">
      <c r="A1064" s="4" t="s">
        <v>449</v>
      </c>
      <c r="B1064" s="4">
        <v>-32</v>
      </c>
      <c r="C1064" s="4">
        <v>1.066667</v>
      </c>
      <c r="D1064" s="4">
        <v>-33.066667000000002</v>
      </c>
    </row>
    <row r="1066" spans="1:4" x14ac:dyDescent="0.25">
      <c r="A1066" s="4" t="s">
        <v>435</v>
      </c>
    </row>
    <row r="1067" spans="1:4" x14ac:dyDescent="0.25">
      <c r="A1067" s="4" t="s">
        <v>436</v>
      </c>
      <c r="B1067" s="4">
        <v>1</v>
      </c>
    </row>
    <row r="1068" spans="1:4" x14ac:dyDescent="0.25">
      <c r="A1068" s="4" t="s">
        <v>437</v>
      </c>
      <c r="B1068" s="4">
        <v>41705</v>
      </c>
    </row>
    <row r="1069" spans="1:4" x14ac:dyDescent="0.25">
      <c r="A1069" s="4" t="s">
        <v>39</v>
      </c>
      <c r="B1069" s="4">
        <v>0.56557870370370367</v>
      </c>
    </row>
    <row r="1070" spans="1:4" x14ac:dyDescent="0.25">
      <c r="A1070" s="4" t="s">
        <v>438</v>
      </c>
      <c r="B1070" s="4">
        <v>30</v>
      </c>
    </row>
    <row r="1071" spans="1:4" x14ac:dyDescent="0.25">
      <c r="A1071" s="4" t="s">
        <v>439</v>
      </c>
      <c r="B1071" s="4" t="s">
        <v>440</v>
      </c>
    </row>
    <row r="1073" spans="1:10" x14ac:dyDescent="0.25">
      <c r="A1073" s="4" t="s">
        <v>441</v>
      </c>
      <c r="B1073" s="4" t="s">
        <v>442</v>
      </c>
      <c r="C1073" s="4" t="s">
        <v>443</v>
      </c>
      <c r="D1073" s="4" t="s">
        <v>444</v>
      </c>
    </row>
    <row r="1074" spans="1:10" x14ac:dyDescent="0.25">
      <c r="A1074" s="4" t="s">
        <v>445</v>
      </c>
      <c r="B1074" s="4">
        <v>-30</v>
      </c>
      <c r="C1074" s="4">
        <v>-20</v>
      </c>
      <c r="D1074" s="4">
        <v>-10</v>
      </c>
    </row>
    <row r="1075" spans="1:10" x14ac:dyDescent="0.25">
      <c r="A1075" s="4" t="s">
        <v>446</v>
      </c>
      <c r="B1075" s="4">
        <v>-0.02</v>
      </c>
      <c r="C1075" s="4">
        <v>0</v>
      </c>
      <c r="D1075" s="4">
        <v>-0.02</v>
      </c>
    </row>
    <row r="1076" spans="1:10" x14ac:dyDescent="0.25">
      <c r="A1076" s="4" t="s">
        <v>447</v>
      </c>
      <c r="B1076" s="4">
        <v>-1.0687500000000001</v>
      </c>
      <c r="C1076" s="4">
        <v>-1.1133329999999999</v>
      </c>
      <c r="D1076" s="4">
        <v>4.4582999999999998E-2</v>
      </c>
    </row>
    <row r="1077" spans="1:10" x14ac:dyDescent="0.25">
      <c r="A1077" s="4" t="s">
        <v>448</v>
      </c>
      <c r="B1077" s="4">
        <v>16.78125</v>
      </c>
      <c r="C1077" s="4">
        <v>4.226667</v>
      </c>
      <c r="D1077" s="4">
        <v>12.554582999999999</v>
      </c>
    </row>
    <row r="1078" spans="1:10" x14ac:dyDescent="0.25">
      <c r="A1078" s="4" t="s">
        <v>449</v>
      </c>
      <c r="B1078" s="4">
        <v>24.581250000000001</v>
      </c>
      <c r="C1078" s="4">
        <v>4.8</v>
      </c>
      <c r="D1078" s="4">
        <v>19.78125</v>
      </c>
    </row>
    <row r="1079" spans="1:10" x14ac:dyDescent="0.25">
      <c r="A1079" s="4" t="s">
        <v>450</v>
      </c>
      <c r="B1079" s="4">
        <v>-57.6</v>
      </c>
      <c r="C1079" s="4">
        <v>-4.6733330000000004</v>
      </c>
      <c r="D1079" s="4">
        <v>-52.926667000000002</v>
      </c>
    </row>
    <row r="1081" spans="1:10" x14ac:dyDescent="0.25">
      <c r="A1081" s="4" t="s">
        <v>451</v>
      </c>
    </row>
    <row r="1082" spans="1:10" x14ac:dyDescent="0.25">
      <c r="A1082" s="4" t="s">
        <v>436</v>
      </c>
      <c r="B1082" s="4">
        <v>1</v>
      </c>
    </row>
    <row r="1083" spans="1:10" x14ac:dyDescent="0.25">
      <c r="A1083" s="4" t="s">
        <v>437</v>
      </c>
      <c r="B1083" s="4">
        <v>41705</v>
      </c>
    </row>
    <row r="1084" spans="1:10" x14ac:dyDescent="0.25">
      <c r="A1084" s="4" t="s">
        <v>39</v>
      </c>
      <c r="B1084" s="4">
        <v>0.56789351851851855</v>
      </c>
    </row>
    <row r="1085" spans="1:10" x14ac:dyDescent="0.25">
      <c r="A1085" s="4" t="s">
        <v>438</v>
      </c>
      <c r="B1085" s="4">
        <v>30</v>
      </c>
    </row>
    <row r="1086" spans="1:10" x14ac:dyDescent="0.25">
      <c r="A1086" s="4" t="s">
        <v>439</v>
      </c>
      <c r="B1086" s="4" t="s">
        <v>451</v>
      </c>
    </row>
    <row r="1087" spans="1:10" x14ac:dyDescent="0.25">
      <c r="A1087" s="4" t="s">
        <v>156</v>
      </c>
      <c r="B1087" s="4" t="s">
        <v>3</v>
      </c>
      <c r="C1087" s="4" t="s">
        <v>2</v>
      </c>
      <c r="D1087" s="4" t="s">
        <v>7</v>
      </c>
      <c r="E1087" s="4" t="s">
        <v>452</v>
      </c>
      <c r="F1087" s="4" t="s">
        <v>4</v>
      </c>
      <c r="G1087" s="4" t="s">
        <v>5</v>
      </c>
      <c r="H1087" s="4" t="s">
        <v>453</v>
      </c>
      <c r="I1087" s="4" t="s">
        <v>6</v>
      </c>
      <c r="J1087" s="4" t="s">
        <v>454</v>
      </c>
    </row>
    <row r="1088" spans="1:10" x14ac:dyDescent="0.25">
      <c r="A1088" s="4" t="s">
        <v>455</v>
      </c>
      <c r="B1088" s="4">
        <v>60300</v>
      </c>
      <c r="C1088" s="4">
        <v>16</v>
      </c>
      <c r="D1088" s="4">
        <v>20.9</v>
      </c>
      <c r="E1088" s="4">
        <v>3003</v>
      </c>
      <c r="F1088" s="4">
        <v>2056</v>
      </c>
      <c r="G1088" s="4">
        <v>253</v>
      </c>
      <c r="H1088" s="4">
        <v>0</v>
      </c>
      <c r="I1088" s="4">
        <v>3000</v>
      </c>
      <c r="J1088" s="4">
        <v>0</v>
      </c>
    </row>
    <row r="1090" spans="1:10" x14ac:dyDescent="0.25">
      <c r="A1090" s="4" t="s">
        <v>441</v>
      </c>
      <c r="B1090" s="4" t="s">
        <v>442</v>
      </c>
      <c r="C1090" s="4" t="s">
        <v>443</v>
      </c>
      <c r="D1090" s="4" t="s">
        <v>444</v>
      </c>
    </row>
    <row r="1091" spans="1:10" x14ac:dyDescent="0.25">
      <c r="A1091" s="4" t="s">
        <v>445</v>
      </c>
      <c r="B1091" s="4">
        <v>59764.375</v>
      </c>
      <c r="C1091" s="4">
        <v>60306.666669999999</v>
      </c>
      <c r="D1091" s="4">
        <v>-542.29166699999996</v>
      </c>
    </row>
    <row r="1092" spans="1:10" x14ac:dyDescent="0.25">
      <c r="A1092" s="4" t="s">
        <v>446</v>
      </c>
      <c r="B1092" s="4">
        <v>16.02</v>
      </c>
      <c r="C1092" s="4">
        <v>15.933999999999999</v>
      </c>
      <c r="D1092" s="4">
        <v>8.5999999999999993E-2</v>
      </c>
    </row>
    <row r="1093" spans="1:10" x14ac:dyDescent="0.25">
      <c r="A1093" s="4" t="s">
        <v>447</v>
      </c>
      <c r="B1093" s="4">
        <v>2990.5</v>
      </c>
      <c r="C1093" s="4">
        <v>3006</v>
      </c>
      <c r="D1093" s="4">
        <v>-15.5</v>
      </c>
    </row>
    <row r="1094" spans="1:10" x14ac:dyDescent="0.25">
      <c r="A1094" s="4" t="s">
        <v>448</v>
      </c>
      <c r="B1094" s="4">
        <v>2084.3000000000002</v>
      </c>
      <c r="C1094" s="4">
        <v>2061.5533329999998</v>
      </c>
      <c r="D1094" s="4">
        <v>22.746666999999999</v>
      </c>
    </row>
    <row r="1095" spans="1:10" x14ac:dyDescent="0.25">
      <c r="A1095" s="4" t="s">
        <v>450</v>
      </c>
      <c r="B1095" s="4">
        <v>3073.6208329999999</v>
      </c>
      <c r="C1095" s="4">
        <v>3006.9888890000002</v>
      </c>
      <c r="D1095" s="4">
        <v>66.631944000000004</v>
      </c>
    </row>
    <row r="1097" spans="1:10" x14ac:dyDescent="0.25">
      <c r="A1097" s="4" t="s">
        <v>451</v>
      </c>
    </row>
    <row r="1098" spans="1:10" x14ac:dyDescent="0.25">
      <c r="A1098" s="4" t="s">
        <v>436</v>
      </c>
      <c r="B1098" s="4">
        <v>1</v>
      </c>
    </row>
    <row r="1099" spans="1:10" x14ac:dyDescent="0.25">
      <c r="A1099" s="4" t="s">
        <v>437</v>
      </c>
      <c r="B1099" s="4">
        <v>41705</v>
      </c>
    </row>
    <row r="1100" spans="1:10" x14ac:dyDescent="0.25">
      <c r="A1100" s="4" t="s">
        <v>39</v>
      </c>
      <c r="B1100" s="4">
        <v>0.56950231481481484</v>
      </c>
    </row>
    <row r="1101" spans="1:10" x14ac:dyDescent="0.25">
      <c r="A1101" s="4" t="s">
        <v>438</v>
      </c>
      <c r="B1101" s="4">
        <v>30</v>
      </c>
    </row>
    <row r="1102" spans="1:10" x14ac:dyDescent="0.25">
      <c r="A1102" s="4" t="s">
        <v>439</v>
      </c>
      <c r="B1102" s="4" t="s">
        <v>440</v>
      </c>
    </row>
    <row r="1103" spans="1:10" x14ac:dyDescent="0.25">
      <c r="A1103" s="4" t="s">
        <v>156</v>
      </c>
      <c r="B1103" s="4" t="s">
        <v>3</v>
      </c>
      <c r="C1103" s="4" t="s">
        <v>2</v>
      </c>
      <c r="D1103" s="4" t="s">
        <v>7</v>
      </c>
      <c r="E1103" s="4" t="s">
        <v>452</v>
      </c>
      <c r="F1103" s="4" t="s">
        <v>4</v>
      </c>
      <c r="G1103" s="4" t="s">
        <v>5</v>
      </c>
      <c r="H1103" s="4" t="s">
        <v>453</v>
      </c>
      <c r="I1103" s="4" t="s">
        <v>6</v>
      </c>
      <c r="J1103" s="4" t="s">
        <v>454</v>
      </c>
    </row>
    <row r="1104" spans="1:10" x14ac:dyDescent="0.25">
      <c r="A1104" s="4" t="s">
        <v>455</v>
      </c>
      <c r="B1104" s="4">
        <v>60300</v>
      </c>
      <c r="C1104" s="4">
        <v>16</v>
      </c>
      <c r="D1104" s="4">
        <v>20.9</v>
      </c>
      <c r="E1104" s="4">
        <v>3003</v>
      </c>
      <c r="F1104" s="4">
        <v>2056</v>
      </c>
      <c r="G1104" s="4">
        <v>253</v>
      </c>
      <c r="H1104" s="4">
        <v>0</v>
      </c>
      <c r="I1104" s="4">
        <v>3000</v>
      </c>
      <c r="J1104" s="4">
        <v>0</v>
      </c>
    </row>
    <row r="1106" spans="1:4" x14ac:dyDescent="0.25">
      <c r="A1106" s="4" t="s">
        <v>441</v>
      </c>
      <c r="B1106" s="4" t="s">
        <v>442</v>
      </c>
      <c r="C1106" s="4" t="s">
        <v>443</v>
      </c>
      <c r="D1106" s="4" t="s">
        <v>444</v>
      </c>
    </row>
    <row r="1107" spans="1:4" x14ac:dyDescent="0.25">
      <c r="A1107" s="4" t="s">
        <v>456</v>
      </c>
      <c r="B1107" s="4">
        <v>19.987500000000001</v>
      </c>
      <c r="C1107" s="4">
        <v>20.92</v>
      </c>
      <c r="D1107" s="4">
        <v>-0.9325</v>
      </c>
    </row>
    <row r="1109" spans="1:4" x14ac:dyDescent="0.25">
      <c r="A1109" s="4" t="s">
        <v>435</v>
      </c>
    </row>
    <row r="1110" spans="1:4" x14ac:dyDescent="0.25">
      <c r="A1110" s="4" t="s">
        <v>436</v>
      </c>
      <c r="B1110" s="4">
        <v>1</v>
      </c>
    </row>
    <row r="1111" spans="1:4" x14ac:dyDescent="0.25">
      <c r="A1111" s="4" t="s">
        <v>437</v>
      </c>
      <c r="B1111" s="4">
        <v>41705</v>
      </c>
    </row>
    <row r="1112" spans="1:4" x14ac:dyDescent="0.25">
      <c r="A1112" s="4" t="s">
        <v>39</v>
      </c>
      <c r="B1112" s="4">
        <v>0.57059027777777771</v>
      </c>
    </row>
    <row r="1113" spans="1:4" x14ac:dyDescent="0.25">
      <c r="A1113" s="4" t="s">
        <v>438</v>
      </c>
      <c r="B1113" s="4">
        <v>30</v>
      </c>
    </row>
    <row r="1114" spans="1:4" x14ac:dyDescent="0.25">
      <c r="A1114" s="4" t="s">
        <v>439</v>
      </c>
      <c r="B1114" s="4" t="s">
        <v>440</v>
      </c>
    </row>
    <row r="1116" spans="1:4" x14ac:dyDescent="0.25">
      <c r="A1116" s="4" t="s">
        <v>441</v>
      </c>
      <c r="B1116" s="4" t="s">
        <v>442</v>
      </c>
      <c r="C1116" s="4" t="s">
        <v>443</v>
      </c>
      <c r="D1116" s="4" t="s">
        <v>444</v>
      </c>
    </row>
    <row r="1117" spans="1:4" x14ac:dyDescent="0.25">
      <c r="A1117" s="4" t="s">
        <v>448</v>
      </c>
      <c r="B1117" s="4">
        <v>9.2375000000000007</v>
      </c>
      <c r="C1117" s="4">
        <v>-6.6670000000000002E-3</v>
      </c>
      <c r="D1117" s="4">
        <v>9.2441669999999991</v>
      </c>
    </row>
    <row r="1118" spans="1:4" x14ac:dyDescent="0.25">
      <c r="A1118" s="4" t="s">
        <v>449</v>
      </c>
      <c r="B1118" s="4">
        <v>14.03125</v>
      </c>
      <c r="C1118" s="4">
        <v>5.3332999999999998E-2</v>
      </c>
      <c r="D1118" s="4">
        <v>13.977917</v>
      </c>
    </row>
    <row r="1120" spans="1:4" x14ac:dyDescent="0.25">
      <c r="A1120" s="4" t="s">
        <v>451</v>
      </c>
    </row>
    <row r="1121" spans="1:10" x14ac:dyDescent="0.25">
      <c r="A1121" s="4" t="s">
        <v>436</v>
      </c>
      <c r="B1121" s="4">
        <v>1</v>
      </c>
    </row>
    <row r="1122" spans="1:10" x14ac:dyDescent="0.25">
      <c r="A1122" s="4" t="s">
        <v>437</v>
      </c>
      <c r="B1122" s="4">
        <v>41705</v>
      </c>
    </row>
    <row r="1123" spans="1:10" x14ac:dyDescent="0.25">
      <c r="A1123" s="4" t="s">
        <v>39</v>
      </c>
      <c r="B1123" s="4">
        <v>0.57165509259259262</v>
      </c>
    </row>
    <row r="1124" spans="1:10" x14ac:dyDescent="0.25">
      <c r="A1124" s="4" t="s">
        <v>438</v>
      </c>
      <c r="B1124" s="4">
        <v>30</v>
      </c>
    </row>
    <row r="1125" spans="1:10" x14ac:dyDescent="0.25">
      <c r="A1125" s="4" t="s">
        <v>439</v>
      </c>
      <c r="B1125" s="4" t="s">
        <v>451</v>
      </c>
    </row>
    <row r="1126" spans="1:10" x14ac:dyDescent="0.25">
      <c r="A1126" s="4" t="s">
        <v>156</v>
      </c>
      <c r="B1126" s="4" t="s">
        <v>3</v>
      </c>
      <c r="C1126" s="4" t="s">
        <v>2</v>
      </c>
      <c r="D1126" s="4" t="s">
        <v>7</v>
      </c>
      <c r="E1126" s="4" t="s">
        <v>452</v>
      </c>
      <c r="F1126" s="4" t="s">
        <v>4</v>
      </c>
      <c r="G1126" s="4" t="s">
        <v>5</v>
      </c>
      <c r="H1126" s="4" t="s">
        <v>453</v>
      </c>
      <c r="I1126" s="4" t="s">
        <v>6</v>
      </c>
      <c r="J1126" s="4" t="s">
        <v>454</v>
      </c>
    </row>
    <row r="1127" spans="1:10" x14ac:dyDescent="0.25">
      <c r="A1127" s="4" t="s">
        <v>455</v>
      </c>
      <c r="B1127" s="4">
        <v>60300</v>
      </c>
      <c r="C1127" s="4">
        <v>16</v>
      </c>
      <c r="D1127" s="4">
        <v>20.9</v>
      </c>
      <c r="E1127" s="4">
        <v>3003</v>
      </c>
      <c r="F1127" s="4">
        <v>2056</v>
      </c>
      <c r="G1127" s="4">
        <v>253</v>
      </c>
      <c r="H1127" s="4">
        <v>0</v>
      </c>
      <c r="I1127" s="4">
        <v>3000</v>
      </c>
      <c r="J1127" s="4">
        <v>0</v>
      </c>
    </row>
    <row r="1129" spans="1:10" x14ac:dyDescent="0.25">
      <c r="A1129" s="4" t="s">
        <v>441</v>
      </c>
      <c r="B1129" s="4" t="s">
        <v>442</v>
      </c>
      <c r="C1129" s="4" t="s">
        <v>443</v>
      </c>
      <c r="D1129" s="4" t="s">
        <v>444</v>
      </c>
    </row>
    <row r="1130" spans="1:10" x14ac:dyDescent="0.25">
      <c r="A1130" s="4" t="s">
        <v>449</v>
      </c>
      <c r="B1130" s="4">
        <v>261.1875</v>
      </c>
      <c r="C1130" s="4">
        <v>253.253333</v>
      </c>
      <c r="D1130" s="4">
        <v>7.9341670000000004</v>
      </c>
    </row>
    <row r="1132" spans="1:10" x14ac:dyDescent="0.25">
      <c r="A1132" s="4" t="s">
        <v>435</v>
      </c>
    </row>
    <row r="1133" spans="1:10" x14ac:dyDescent="0.25">
      <c r="A1133" s="4" t="s">
        <v>436</v>
      </c>
      <c r="B1133" s="4">
        <v>1</v>
      </c>
    </row>
    <row r="1134" spans="1:10" x14ac:dyDescent="0.25">
      <c r="A1134" s="4" t="s">
        <v>437</v>
      </c>
      <c r="B1134" s="4">
        <v>41705</v>
      </c>
    </row>
    <row r="1135" spans="1:10" x14ac:dyDescent="0.25">
      <c r="A1135" s="4" t="s">
        <v>39</v>
      </c>
      <c r="B1135" s="4">
        <v>0.57290509259259259</v>
      </c>
    </row>
    <row r="1136" spans="1:10" x14ac:dyDescent="0.25">
      <c r="A1136" s="4" t="s">
        <v>438</v>
      </c>
      <c r="B1136" s="4">
        <v>30</v>
      </c>
    </row>
    <row r="1137" spans="1:4" x14ac:dyDescent="0.25">
      <c r="A1137" s="4" t="s">
        <v>439</v>
      </c>
      <c r="B1137" s="4" t="s">
        <v>440</v>
      </c>
    </row>
    <row r="1139" spans="1:4" x14ac:dyDescent="0.25">
      <c r="A1139" s="4" t="s">
        <v>441</v>
      </c>
      <c r="B1139" s="4" t="s">
        <v>442</v>
      </c>
      <c r="C1139" s="4" t="s">
        <v>443</v>
      </c>
      <c r="D1139" s="4" t="s">
        <v>444</v>
      </c>
    </row>
    <row r="1140" spans="1:4" x14ac:dyDescent="0.25">
      <c r="A1140" s="4" t="s">
        <v>445</v>
      </c>
      <c r="B1140" s="4">
        <v>5.625</v>
      </c>
      <c r="C1140" s="4">
        <v>0</v>
      </c>
      <c r="D1140" s="4">
        <v>5.625</v>
      </c>
    </row>
    <row r="1141" spans="1:4" x14ac:dyDescent="0.25">
      <c r="A1141" s="4" t="s">
        <v>446</v>
      </c>
      <c r="B1141" s="4">
        <v>-0.02</v>
      </c>
      <c r="C1141" s="4">
        <v>0</v>
      </c>
      <c r="D1141" s="4">
        <v>-0.02</v>
      </c>
    </row>
    <row r="1142" spans="1:4" x14ac:dyDescent="0.25">
      <c r="A1142" s="4" t="s">
        <v>447</v>
      </c>
      <c r="B1142" s="4">
        <v>-1.2</v>
      </c>
      <c r="C1142" s="4">
        <v>-0.74</v>
      </c>
      <c r="D1142" s="4">
        <v>-0.46</v>
      </c>
    </row>
    <row r="1143" spans="1:4" x14ac:dyDescent="0.25">
      <c r="A1143" s="4" t="s">
        <v>448</v>
      </c>
      <c r="B1143" s="4">
        <v>0.84375</v>
      </c>
      <c r="C1143" s="4">
        <v>-0.06</v>
      </c>
      <c r="D1143" s="4">
        <v>0.90375000000000005</v>
      </c>
    </row>
    <row r="1144" spans="1:4" x14ac:dyDescent="0.25">
      <c r="A1144" s="4" t="s">
        <v>449</v>
      </c>
      <c r="B1144" s="4">
        <v>2.625</v>
      </c>
      <c r="C1144" s="4">
        <v>0.16</v>
      </c>
      <c r="D1144" s="4">
        <v>2.4649999999999999</v>
      </c>
    </row>
    <row r="1146" spans="1:4" x14ac:dyDescent="0.25">
      <c r="A1146" s="4" t="s">
        <v>435</v>
      </c>
    </row>
    <row r="1147" spans="1:4" x14ac:dyDescent="0.25">
      <c r="A1147" s="4" t="s">
        <v>436</v>
      </c>
      <c r="B1147" s="4">
        <v>1</v>
      </c>
    </row>
    <row r="1148" spans="1:4" x14ac:dyDescent="0.25">
      <c r="A1148" s="4" t="s">
        <v>437</v>
      </c>
      <c r="B1148" s="4">
        <v>41705</v>
      </c>
    </row>
    <row r="1149" spans="1:4" x14ac:dyDescent="0.25">
      <c r="A1149" s="4" t="s">
        <v>39</v>
      </c>
      <c r="B1149" s="4">
        <v>0.57434027777777774</v>
      </c>
    </row>
    <row r="1150" spans="1:4" x14ac:dyDescent="0.25">
      <c r="A1150" s="4" t="s">
        <v>438</v>
      </c>
      <c r="B1150" s="4">
        <v>30</v>
      </c>
    </row>
    <row r="1151" spans="1:4" x14ac:dyDescent="0.25">
      <c r="A1151" s="4" t="s">
        <v>439</v>
      </c>
      <c r="B1151" s="4" t="s">
        <v>440</v>
      </c>
    </row>
    <row r="1153" spans="1:4" x14ac:dyDescent="0.25">
      <c r="A1153" s="4" t="s">
        <v>441</v>
      </c>
      <c r="B1153" s="4" t="s">
        <v>442</v>
      </c>
      <c r="C1153" s="4" t="s">
        <v>443</v>
      </c>
      <c r="D1153" s="4" t="s">
        <v>444</v>
      </c>
    </row>
    <row r="1154" spans="1:4" x14ac:dyDescent="0.25">
      <c r="A1154" s="4" t="s">
        <v>445</v>
      </c>
      <c r="B1154" s="4">
        <v>0</v>
      </c>
      <c r="C1154" s="4">
        <v>0</v>
      </c>
      <c r="D1154" s="4">
        <v>0</v>
      </c>
    </row>
    <row r="1155" spans="1:4" x14ac:dyDescent="0.25">
      <c r="A1155" s="4" t="s">
        <v>446</v>
      </c>
      <c r="B1155" s="4">
        <v>-1.25E-3</v>
      </c>
      <c r="C1155" s="4">
        <v>0</v>
      </c>
      <c r="D1155" s="4">
        <v>-1.25E-3</v>
      </c>
    </row>
    <row r="1156" spans="1:4" x14ac:dyDescent="0.25">
      <c r="A1156" s="4" t="s">
        <v>447</v>
      </c>
      <c r="B1156" s="4">
        <v>-0.48749999999999999</v>
      </c>
      <c r="C1156" s="4">
        <v>-0.12</v>
      </c>
      <c r="D1156" s="4">
        <v>-0.36749999999999999</v>
      </c>
    </row>
    <row r="1160" spans="1:4" x14ac:dyDescent="0.25">
      <c r="A1160" s="4" t="s">
        <v>457</v>
      </c>
    </row>
    <row r="1161" spans="1:4" x14ac:dyDescent="0.25">
      <c r="A1161" s="4" t="s">
        <v>458</v>
      </c>
      <c r="B1161" s="4">
        <v>41705</v>
      </c>
      <c r="C1161" s="4">
        <v>1.371875E-2</v>
      </c>
      <c r="D1161" s="4" t="s">
        <v>459</v>
      </c>
    </row>
    <row r="1162" spans="1:4" x14ac:dyDescent="0.25">
      <c r="A1162" s="4" t="s">
        <v>460</v>
      </c>
    </row>
    <row r="1163" spans="1:4" x14ac:dyDescent="0.25">
      <c r="A1163" s="4" t="s">
        <v>461</v>
      </c>
    </row>
    <row r="1164" spans="1:4" x14ac:dyDescent="0.25">
      <c r="A1164" s="4" t="s">
        <v>462</v>
      </c>
    </row>
    <row r="1165" spans="1:4" x14ac:dyDescent="0.25">
      <c r="A1165" s="4" t="s">
        <v>463</v>
      </c>
    </row>
  </sheetData>
  <customSheetViews>
    <customSheetView guid="{2B424CCC-7244-4294-A128-8AE125D4F682}">
      <pane ySplit="4" topLeftCell="A5" activePane="bottomLeft" state="frozen"/>
      <selection pane="bottomLeft" activeCell="A4" sqref="A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J19"/>
  <sheetViews>
    <sheetView showGridLines="0" tabSelected="1" workbookViewId="0">
      <selection activeCell="J5" sqref="J5"/>
    </sheetView>
  </sheetViews>
  <sheetFormatPr defaultRowHeight="15" x14ac:dyDescent="0.25"/>
  <cols>
    <col min="3" max="3" width="26.5703125" bestFit="1" customWidth="1"/>
    <col min="4" max="4" width="8" bestFit="1" customWidth="1"/>
    <col min="5" max="8" width="8.5703125" bestFit="1" customWidth="1"/>
    <col min="9" max="9" width="8.5703125" customWidth="1"/>
    <col min="10" max="10" width="20.140625" bestFit="1" customWidth="1"/>
  </cols>
  <sheetData>
    <row r="4" spans="3:10" x14ac:dyDescent="0.25">
      <c r="C4" s="10" t="s">
        <v>178</v>
      </c>
      <c r="D4" s="10" t="s">
        <v>163</v>
      </c>
      <c r="E4" s="10" t="s">
        <v>164</v>
      </c>
      <c r="F4" s="10" t="s">
        <v>165</v>
      </c>
      <c r="G4" s="10" t="s">
        <v>166</v>
      </c>
      <c r="H4" s="10" t="s">
        <v>167</v>
      </c>
      <c r="I4" s="10" t="s">
        <v>464</v>
      </c>
      <c r="J4" s="20" t="s">
        <v>470</v>
      </c>
    </row>
    <row r="5" spans="3:10" x14ac:dyDescent="0.25">
      <c r="C5" s="11" t="s">
        <v>179</v>
      </c>
      <c r="D5" s="11" t="s">
        <v>180</v>
      </c>
      <c r="E5" s="14">
        <f>'Lap 1 data'!$B$8</f>
        <v>1.5740740740740819E-3</v>
      </c>
      <c r="F5" s="12">
        <f>'Lap 2 data'!$B$8</f>
        <v>1.4814814814814725E-3</v>
      </c>
      <c r="G5" s="12">
        <f>'Lap 3 data'!$B$8</f>
        <v>1.5277777777777807E-3</v>
      </c>
      <c r="H5" s="12">
        <f>'Lap 4 data'!$B$8</f>
        <v>1.5162037037037002E-3</v>
      </c>
      <c r="I5" s="12">
        <f>'Lap 5 data'!$B$8</f>
        <v>1.4930555555555617E-3</v>
      </c>
      <c r="J5" s="12">
        <f t="shared" ref="J5:J19" si="0">AVERAGE(G5,H5,I5)</f>
        <v>1.5123456790123474E-3</v>
      </c>
    </row>
    <row r="6" spans="3:10" x14ac:dyDescent="0.25">
      <c r="C6" s="11" t="s">
        <v>181</v>
      </c>
      <c r="D6" s="11" t="s">
        <v>182</v>
      </c>
      <c r="E6" s="13">
        <f>'Lap 1 data'!$AT8</f>
        <v>1.2798333333333332</v>
      </c>
      <c r="F6" s="13">
        <f>'Lap 2 data'!$AT8</f>
        <v>1.2881666666666662</v>
      </c>
      <c r="G6" s="13">
        <f>'Lap 3 data'!$AT8</f>
        <v>1.3081944444444442</v>
      </c>
      <c r="H6" s="13">
        <f>'Lap 4 data'!$AT8</f>
        <v>1.3021666666666669</v>
      </c>
      <c r="I6" s="13">
        <f>'Lap 5 data'!$AT8</f>
        <v>1.3023055555555556</v>
      </c>
      <c r="J6" s="13">
        <f t="shared" si="0"/>
        <v>1.3042222222222222</v>
      </c>
    </row>
    <row r="7" spans="3:10" x14ac:dyDescent="0.25">
      <c r="C7" s="11" t="s">
        <v>183</v>
      </c>
      <c r="D7" s="11" t="s">
        <v>184</v>
      </c>
      <c r="E7" s="21">
        <f>'Lap 1 data'!$BW8</f>
        <v>5.1388017859555567E-2</v>
      </c>
      <c r="F7" s="21">
        <f>'Lap 2 data'!$BW8</f>
        <v>4.7558411852444436E-2</v>
      </c>
      <c r="G7" s="21">
        <f>'Lap 3 data'!$BW8</f>
        <v>4.5197060210555563E-2</v>
      </c>
      <c r="H7" s="21">
        <f>'Lap 4 data'!$BW8</f>
        <v>4.3846805051000005E-2</v>
      </c>
      <c r="I7" s="21">
        <f>'Lap 5 data'!$BW8</f>
        <v>4.5723617195388873E-2</v>
      </c>
      <c r="J7" s="13">
        <f t="shared" si="0"/>
        <v>4.4922494152314814E-2</v>
      </c>
    </row>
    <row r="8" spans="3:10" x14ac:dyDescent="0.25">
      <c r="C8" s="11" t="s">
        <v>185</v>
      </c>
      <c r="D8" s="11" t="s">
        <v>186</v>
      </c>
      <c r="E8" s="13">
        <f>'Lap 1 data'!$BW9</f>
        <v>24.905287003502295</v>
      </c>
      <c r="F8" s="13">
        <f>'Lap 2 data'!$BW9</f>
        <v>27.085989975093256</v>
      </c>
      <c r="G8" s="13">
        <f>'Lap 3 data'!$BW9</f>
        <v>28.944237486908971</v>
      </c>
      <c r="H8" s="13">
        <f>'Lap 4 data'!$BW9</f>
        <v>29.698096934361896</v>
      </c>
      <c r="I8" s="13">
        <f>'Lap 5 data'!$BW9</f>
        <v>28.482120082286279</v>
      </c>
      <c r="J8" s="13">
        <f t="shared" si="0"/>
        <v>29.04148483451905</v>
      </c>
    </row>
    <row r="9" spans="3:10" x14ac:dyDescent="0.25">
      <c r="C9" s="11" t="s">
        <v>2</v>
      </c>
      <c r="D9" s="11" t="s">
        <v>191</v>
      </c>
      <c r="E9" s="13">
        <f>'Lap 1 data'!BY5</f>
        <v>13880.18249412184</v>
      </c>
      <c r="F9" s="13">
        <f>'Lap 2 data'!BY5</f>
        <v>13684.393464662106</v>
      </c>
      <c r="G9" s="13">
        <f>'Lap 3 data'!BY5</f>
        <v>12618.085108725207</v>
      </c>
      <c r="H9" s="13">
        <f>'Lap 4 data'!BY5</f>
        <v>11188.906737186191</v>
      </c>
      <c r="I9" s="13">
        <f>'Lap 5 data'!BY5</f>
        <v>11753.128577138519</v>
      </c>
      <c r="J9" s="13">
        <f t="shared" si="0"/>
        <v>11853.373474349972</v>
      </c>
    </row>
    <row r="10" spans="3:10" x14ac:dyDescent="0.25">
      <c r="C10" s="11" t="s">
        <v>3</v>
      </c>
      <c r="D10" s="11" t="s">
        <v>191</v>
      </c>
      <c r="E10" s="13">
        <f>'Lap 1 data'!BZ5</f>
        <v>11.460338245483687</v>
      </c>
      <c r="F10" s="13">
        <f>'Lap 2 data'!BZ5</f>
        <v>4.3569659641183653</v>
      </c>
      <c r="G10" s="13">
        <f>'Lap 3 data'!BZ5</f>
        <v>4.5397969789244641</v>
      </c>
      <c r="H10" s="13">
        <f>'Lap 4 data'!BZ5</f>
        <v>4.1084831493543934</v>
      </c>
      <c r="I10" s="13">
        <f>'Lap 5 data'!BZ5</f>
        <v>4.5078039914037884</v>
      </c>
      <c r="J10" s="13">
        <f t="shared" si="0"/>
        <v>4.3853613732275489</v>
      </c>
    </row>
    <row r="11" spans="3:10" x14ac:dyDescent="0.25">
      <c r="C11" s="11" t="s">
        <v>4</v>
      </c>
      <c r="D11" s="11" t="s">
        <v>191</v>
      </c>
      <c r="E11" s="13">
        <f>'Lap 1 data'!CA5</f>
        <v>49.442920567614848</v>
      </c>
      <c r="F11" s="13">
        <f>'Lap 2 data'!CA5</f>
        <v>32.720268664594208</v>
      </c>
      <c r="G11" s="13">
        <f>'Lap 3 data'!CA5</f>
        <v>28.538169738406914</v>
      </c>
      <c r="H11" s="13">
        <f>'Lap 4 data'!CA5</f>
        <v>25.913800292003504</v>
      </c>
      <c r="I11" s="13">
        <f>'Lap 5 data'!CA5</f>
        <v>27.637351113961653</v>
      </c>
      <c r="J11" s="13">
        <f t="shared" si="0"/>
        <v>27.363107048124025</v>
      </c>
    </row>
    <row r="12" spans="3:10" x14ac:dyDescent="0.25">
      <c r="C12" s="11" t="s">
        <v>6</v>
      </c>
      <c r="D12" s="11" t="s">
        <v>191</v>
      </c>
      <c r="E12" s="13">
        <f>'Lap 1 data'!CB5</f>
        <v>10.526574915540488</v>
      </c>
      <c r="F12" s="13">
        <f>'Lap 2 data'!CB5</f>
        <v>0.57559833500719249</v>
      </c>
      <c r="G12" s="13">
        <f>'Lap 3 data'!CB5</f>
        <v>6.0306657373743614E-3</v>
      </c>
      <c r="H12" s="13">
        <f>'Lap 4 data'!CB5</f>
        <v>0.34676560406738793</v>
      </c>
      <c r="I12" s="13">
        <f>'Lap 5 data'!CB5</f>
        <v>0.79265736087808847</v>
      </c>
      <c r="J12" s="13">
        <f t="shared" si="0"/>
        <v>0.38181787689428354</v>
      </c>
    </row>
    <row r="13" spans="3:10" x14ac:dyDescent="0.25">
      <c r="C13" s="11" t="s">
        <v>2</v>
      </c>
      <c r="D13" s="11" t="s">
        <v>187</v>
      </c>
      <c r="E13" s="24">
        <f>'Lap 1 data'!$CE$5</f>
        <v>412.72409638726663</v>
      </c>
      <c r="F13" s="24">
        <f>'Lap 2 data'!$CE$5</f>
        <v>380.66303466196842</v>
      </c>
      <c r="G13" s="24">
        <f>'Lap 3 data'!$CE$5</f>
        <v>356.34469040459771</v>
      </c>
      <c r="H13" s="24">
        <f>'Lap 4 data'!$CE$5</f>
        <v>315.0594499143686</v>
      </c>
      <c r="I13" s="24">
        <f>'Lap 5 data'!$CE$5</f>
        <v>328.40471889707271</v>
      </c>
      <c r="J13" s="13">
        <f t="shared" si="0"/>
        <v>333.26961973867964</v>
      </c>
    </row>
    <row r="14" spans="3:10" x14ac:dyDescent="0.25">
      <c r="C14" s="11" t="s">
        <v>3</v>
      </c>
      <c r="D14" s="11" t="s">
        <v>187</v>
      </c>
      <c r="E14" s="24">
        <f>'Lap 1 data'!$CF$5</f>
        <v>0.34077057334532823</v>
      </c>
      <c r="F14" s="24">
        <f>'Lap 2 data'!$CF$5</f>
        <v>0.12119907908984975</v>
      </c>
      <c r="G14" s="24">
        <f>'Lap 3 data'!$CF$5</f>
        <v>0.1282074526376375</v>
      </c>
      <c r="H14" s="24">
        <f>'Lap 4 data'!$CF$5</f>
        <v>0.11568748148700451</v>
      </c>
      <c r="I14" s="24">
        <f>'Lap 5 data'!$CF$5</f>
        <v>0.12595659895354314</v>
      </c>
      <c r="J14" s="13">
        <f t="shared" si="0"/>
        <v>0.12328384435939506</v>
      </c>
    </row>
    <row r="15" spans="3:10" x14ac:dyDescent="0.25">
      <c r="C15" s="11" t="s">
        <v>4</v>
      </c>
      <c r="D15" s="11" t="s">
        <v>187</v>
      </c>
      <c r="E15" s="24">
        <f>'Lap 1 data'!$CG$5</f>
        <v>1.4701740933635532</v>
      </c>
      <c r="F15" s="24">
        <f>'Lap 2 data'!$CG$5</f>
        <v>0.91018990333649341</v>
      </c>
      <c r="G15" s="24">
        <f>'Lap 3 data'!$CG$5</f>
        <v>0.8059404555065548</v>
      </c>
      <c r="H15" s="24">
        <f>'Lap 4 data'!$CG$5</f>
        <v>0.7296859163241739</v>
      </c>
      <c r="I15" s="24">
        <f>'Lap 5 data'!$CG$5</f>
        <v>0.77224004349742481</v>
      </c>
      <c r="J15" s="13">
        <f t="shared" si="0"/>
        <v>0.76928880510938447</v>
      </c>
    </row>
    <row r="16" spans="3:10" x14ac:dyDescent="0.25">
      <c r="C16" s="11" t="s">
        <v>6</v>
      </c>
      <c r="D16" s="11" t="s">
        <v>187</v>
      </c>
      <c r="E16" s="24">
        <f>'Lap 1 data'!$CH$5</f>
        <v>0.31300533129944158</v>
      </c>
      <c r="F16" s="24">
        <f>'Lap 2 data'!$CH$5</f>
        <v>1.6011598140321701E-2</v>
      </c>
      <c r="G16" s="24">
        <f>'Lap 3 data'!$CH$5</f>
        <v>1.7031076400271584E-4</v>
      </c>
      <c r="H16" s="24">
        <f>'Lap 4 data'!$CH$5</f>
        <v>9.7642944956899177E-3</v>
      </c>
      <c r="I16" s="24">
        <f>'Lap 5 data'!$CH$5</f>
        <v>2.2148351060092056E-2</v>
      </c>
      <c r="J16" s="13">
        <f t="shared" si="0"/>
        <v>1.0694318773261562E-2</v>
      </c>
    </row>
    <row r="17" spans="3:10" x14ac:dyDescent="0.25">
      <c r="C17" s="11" t="s">
        <v>194</v>
      </c>
      <c r="D17" s="11" t="s">
        <v>191</v>
      </c>
      <c r="E17" s="13">
        <f>'Lap 1 data'!CC5</f>
        <v>71.955053094290776</v>
      </c>
      <c r="F17" s="13">
        <f>'Lap 2 data'!CC5</f>
        <v>37.946995721248825</v>
      </c>
      <c r="G17" s="13">
        <f>'Lap 3 data'!CC5</f>
        <v>33.334633726879879</v>
      </c>
      <c r="H17" s="13">
        <f>'Lap 4 data'!CC5</f>
        <v>30.600873847298764</v>
      </c>
      <c r="I17" s="13">
        <f>'Lap 5 data'!CC5</f>
        <v>33.448476225410097</v>
      </c>
      <c r="J17" s="13">
        <f t="shared" si="0"/>
        <v>32.461327933196252</v>
      </c>
    </row>
    <row r="18" spans="3:10" x14ac:dyDescent="0.25">
      <c r="C18" s="11" t="s">
        <v>194</v>
      </c>
      <c r="D18" s="11" t="s">
        <v>187</v>
      </c>
      <c r="E18" s="24">
        <f>'Lap 1 data'!$CI5</f>
        <v>2.1239499980083232</v>
      </c>
      <c r="F18" s="24">
        <f>'Lap 2 data'!$CI5</f>
        <v>1.0474005805666649</v>
      </c>
      <c r="G18" s="24">
        <f>'Lap 3 data'!$CI5</f>
        <v>0.934318218908195</v>
      </c>
      <c r="H18" s="24">
        <f>'Lap 4 data'!$CI5</f>
        <v>0.85513769230686831</v>
      </c>
      <c r="I18" s="24">
        <f>'Lap 5 data'!$CI5</f>
        <v>0.92034499351106014</v>
      </c>
      <c r="J18" s="13">
        <f t="shared" si="0"/>
        <v>0.90326696824204111</v>
      </c>
    </row>
    <row r="19" spans="3:10" x14ac:dyDescent="0.25">
      <c r="C19" s="22" t="s">
        <v>52</v>
      </c>
      <c r="D19" s="22" t="s">
        <v>188</v>
      </c>
      <c r="E19" s="13">
        <f>'Lap 1 data'!BC5</f>
        <v>1.9845985401459849</v>
      </c>
      <c r="F19" s="13">
        <f>'Lap 2 data'!BC5</f>
        <v>2.0900775193798444</v>
      </c>
      <c r="G19" s="13">
        <f>'Lap 3 data'!BC5</f>
        <v>2.1975939849624075</v>
      </c>
      <c r="H19" s="13">
        <f>'Lap 4 data'!BC5</f>
        <v>2.248863636363637</v>
      </c>
      <c r="I19" s="13">
        <f>'Lap 5 data'!BC5</f>
        <v>2.269465648854962</v>
      </c>
      <c r="J19" s="13">
        <f t="shared" si="0"/>
        <v>2.2386410900603355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0"/>
  <sheetViews>
    <sheetView workbookViewId="0">
      <selection activeCell="F18" sqref="F18"/>
    </sheetView>
  </sheetViews>
  <sheetFormatPr defaultRowHeight="15" x14ac:dyDescent="0.25"/>
  <cols>
    <col min="1" max="5" width="12.28515625" bestFit="1" customWidth="1"/>
  </cols>
  <sheetData>
    <row r="1" spans="1:5" x14ac:dyDescent="0.25">
      <c r="A1" s="6" t="s">
        <v>164</v>
      </c>
      <c r="B1" s="6" t="s">
        <v>165</v>
      </c>
      <c r="C1" s="6" t="s">
        <v>166</v>
      </c>
      <c r="D1" s="6" t="s">
        <v>167</v>
      </c>
      <c r="E1" s="6" t="s">
        <v>464</v>
      </c>
    </row>
    <row r="2" spans="1:5" x14ac:dyDescent="0.25">
      <c r="A2" s="6" t="s">
        <v>465</v>
      </c>
      <c r="B2" s="6" t="s">
        <v>466</v>
      </c>
      <c r="C2" s="23" t="s">
        <v>467</v>
      </c>
      <c r="D2" s="23" t="s">
        <v>468</v>
      </c>
      <c r="E2" s="23" t="s">
        <v>469</v>
      </c>
    </row>
    <row r="3" spans="1:5" x14ac:dyDescent="0.25">
      <c r="A3" s="6" t="s">
        <v>168</v>
      </c>
      <c r="B3" s="6" t="s">
        <v>168</v>
      </c>
      <c r="C3" s="6" t="s">
        <v>168</v>
      </c>
      <c r="D3" s="6" t="s">
        <v>168</v>
      </c>
      <c r="E3" s="6" t="s">
        <v>168</v>
      </c>
    </row>
    <row r="4" spans="1:5" x14ac:dyDescent="0.25">
      <c r="A4">
        <f>'Raw Data'!$AT114</f>
        <v>1.4</v>
      </c>
      <c r="B4">
        <f>'Raw Data'!$AT250</f>
        <v>35.200000000000003</v>
      </c>
      <c r="C4">
        <f>'Raw Data'!$AT378</f>
        <v>35.200000000000003</v>
      </c>
      <c r="D4">
        <f>'Raw Data'!$AT510</f>
        <v>36.1</v>
      </c>
      <c r="E4">
        <f>'Raw Data'!$AT641</f>
        <v>35.299999999999997</v>
      </c>
    </row>
    <row r="5" spans="1:5" x14ac:dyDescent="0.25">
      <c r="A5">
        <f>'Raw Data'!$AT115</f>
        <v>13.8</v>
      </c>
      <c r="B5">
        <f>'Raw Data'!$AT251</f>
        <v>35.799999999999997</v>
      </c>
      <c r="C5">
        <f>'Raw Data'!$AT379</f>
        <v>35.200000000000003</v>
      </c>
      <c r="D5">
        <f>'Raw Data'!$AT511</f>
        <v>36.1</v>
      </c>
      <c r="E5">
        <f>'Raw Data'!$AT642</f>
        <v>35.1</v>
      </c>
    </row>
    <row r="6" spans="1:5" x14ac:dyDescent="0.25">
      <c r="A6">
        <f>'Raw Data'!$AT116</f>
        <v>14.6</v>
      </c>
      <c r="B6">
        <f>'Raw Data'!$AT252</f>
        <v>36</v>
      </c>
      <c r="C6">
        <f>'Raw Data'!$AT380</f>
        <v>35.200000000000003</v>
      </c>
      <c r="D6">
        <f>'Raw Data'!$AT512</f>
        <v>36.5</v>
      </c>
      <c r="E6">
        <f>'Raw Data'!$AT643</f>
        <v>34.799999999999997</v>
      </c>
    </row>
    <row r="7" spans="1:5" x14ac:dyDescent="0.25">
      <c r="A7">
        <f>'Raw Data'!$AT117</f>
        <v>15.4</v>
      </c>
      <c r="B7">
        <f>'Raw Data'!$AT253</f>
        <v>37.4</v>
      </c>
      <c r="C7">
        <f>'Raw Data'!$AT381</f>
        <v>35.6</v>
      </c>
      <c r="D7">
        <f>'Raw Data'!$AT513</f>
        <v>37</v>
      </c>
      <c r="E7">
        <f>'Raw Data'!$AT644</f>
        <v>35.6</v>
      </c>
    </row>
    <row r="8" spans="1:5" x14ac:dyDescent="0.25">
      <c r="A8">
        <f>'Raw Data'!$AT118</f>
        <v>16.7</v>
      </c>
      <c r="B8">
        <f>'Raw Data'!$AT254</f>
        <v>38.799999999999997</v>
      </c>
      <c r="C8">
        <f>'Raw Data'!$AT382</f>
        <v>36.299999999999997</v>
      </c>
      <c r="D8">
        <f>'Raw Data'!$AT514</f>
        <v>38.200000000000003</v>
      </c>
      <c r="E8">
        <f>'Raw Data'!$AT645</f>
        <v>37.4</v>
      </c>
    </row>
    <row r="9" spans="1:5" x14ac:dyDescent="0.25">
      <c r="A9">
        <f>'Raw Data'!$AT119</f>
        <v>18.2</v>
      </c>
      <c r="B9">
        <f>'Raw Data'!$AT255</f>
        <v>39.700000000000003</v>
      </c>
      <c r="C9">
        <f>'Raw Data'!$AT383</f>
        <v>37.6</v>
      </c>
      <c r="D9">
        <f>'Raw Data'!$AT515</f>
        <v>39.1</v>
      </c>
      <c r="E9">
        <f>'Raw Data'!$AT646</f>
        <v>38.1</v>
      </c>
    </row>
    <row r="10" spans="1:5" x14ac:dyDescent="0.25">
      <c r="A10">
        <f>'Raw Data'!$AT120</f>
        <v>19.7</v>
      </c>
      <c r="B10">
        <f>'Raw Data'!$AT256</f>
        <v>39.700000000000003</v>
      </c>
      <c r="C10">
        <f>'Raw Data'!$AT384</f>
        <v>38.700000000000003</v>
      </c>
      <c r="D10">
        <f>'Raw Data'!$AT516</f>
        <v>40</v>
      </c>
      <c r="E10">
        <f>'Raw Data'!$AT647</f>
        <v>39.700000000000003</v>
      </c>
    </row>
    <row r="11" spans="1:5" x14ac:dyDescent="0.25">
      <c r="A11">
        <f>'Raw Data'!$AT121</f>
        <v>21.2</v>
      </c>
      <c r="B11">
        <f>'Raw Data'!$AT257</f>
        <v>39.700000000000003</v>
      </c>
      <c r="C11">
        <f>'Raw Data'!$AT385</f>
        <v>38.700000000000003</v>
      </c>
      <c r="D11">
        <f>'Raw Data'!$AT517</f>
        <v>40</v>
      </c>
      <c r="E11">
        <f>'Raw Data'!$AT648</f>
        <v>40.9</v>
      </c>
    </row>
    <row r="12" spans="1:5" x14ac:dyDescent="0.25">
      <c r="A12">
        <f>'Raw Data'!$AT122</f>
        <v>22.6</v>
      </c>
      <c r="B12">
        <f>'Raw Data'!$AT258</f>
        <v>39.700000000000003</v>
      </c>
      <c r="C12">
        <f>'Raw Data'!$AT386</f>
        <v>38.700000000000003</v>
      </c>
      <c r="D12">
        <f>'Raw Data'!$AT518</f>
        <v>39.9</v>
      </c>
      <c r="E12">
        <f>'Raw Data'!$AT649</f>
        <v>40.9</v>
      </c>
    </row>
    <row r="13" spans="1:5" x14ac:dyDescent="0.25">
      <c r="A13">
        <f>'Raw Data'!$AT123</f>
        <v>24.3</v>
      </c>
      <c r="B13">
        <f>'Raw Data'!$AT259</f>
        <v>39.799999999999997</v>
      </c>
      <c r="C13">
        <f>'Raw Data'!$AT387</f>
        <v>39.5</v>
      </c>
      <c r="D13">
        <f>'Raw Data'!$AT519</f>
        <v>39.4</v>
      </c>
      <c r="E13">
        <f>'Raw Data'!$AT650</f>
        <v>40.9</v>
      </c>
    </row>
    <row r="14" spans="1:5" x14ac:dyDescent="0.25">
      <c r="A14">
        <f>'Raw Data'!$AT124</f>
        <v>24.3</v>
      </c>
      <c r="B14">
        <f>'Raw Data'!$AT260</f>
        <v>41.4</v>
      </c>
      <c r="C14">
        <f>'Raw Data'!$AT388</f>
        <v>43.7</v>
      </c>
      <c r="D14">
        <f>'Raw Data'!$AT520</f>
        <v>42.4</v>
      </c>
      <c r="E14">
        <f>'Raw Data'!$AT651</f>
        <v>41.2</v>
      </c>
    </row>
    <row r="15" spans="1:5" x14ac:dyDescent="0.25">
      <c r="A15">
        <f>'Raw Data'!$AT125</f>
        <v>24.3</v>
      </c>
      <c r="B15">
        <f>'Raw Data'!$AT261</f>
        <v>41.8</v>
      </c>
      <c r="C15">
        <f>'Raw Data'!$AT389</f>
        <v>43.8</v>
      </c>
      <c r="D15">
        <f>'Raw Data'!$AT521</f>
        <v>43.6</v>
      </c>
      <c r="E15">
        <f>'Raw Data'!$AT652</f>
        <v>41.6</v>
      </c>
    </row>
    <row r="16" spans="1:5" x14ac:dyDescent="0.25">
      <c r="A16">
        <f>'Raw Data'!$AT126</f>
        <v>24.5</v>
      </c>
      <c r="B16">
        <f>'Raw Data'!$AT262</f>
        <v>46.1</v>
      </c>
      <c r="C16">
        <f>'Raw Data'!$AT390</f>
        <v>45</v>
      </c>
      <c r="D16">
        <f>'Raw Data'!$AT522</f>
        <v>45</v>
      </c>
      <c r="E16">
        <f>'Raw Data'!$AT653</f>
        <v>46.1</v>
      </c>
    </row>
    <row r="17" spans="1:5" x14ac:dyDescent="0.25">
      <c r="A17">
        <f>'Raw Data'!$AT127</f>
        <v>27.3</v>
      </c>
      <c r="B17">
        <f>'Raw Data'!$AT263</f>
        <v>46.4</v>
      </c>
      <c r="C17">
        <f>'Raw Data'!$AT391</f>
        <v>45.6</v>
      </c>
      <c r="D17">
        <f>'Raw Data'!$AT523</f>
        <v>45</v>
      </c>
      <c r="E17">
        <f>'Raw Data'!$AT654</f>
        <v>46.5</v>
      </c>
    </row>
    <row r="18" spans="1:5" x14ac:dyDescent="0.25">
      <c r="A18">
        <f>'Raw Data'!$AT128</f>
        <v>30.4</v>
      </c>
      <c r="B18">
        <f>'Raw Data'!$AT264</f>
        <v>46.8</v>
      </c>
      <c r="C18">
        <f>'Raw Data'!$AT392</f>
        <v>45.6</v>
      </c>
      <c r="D18">
        <f>'Raw Data'!$AT524</f>
        <v>45</v>
      </c>
      <c r="E18">
        <f>'Raw Data'!$AT655</f>
        <v>46.5</v>
      </c>
    </row>
    <row r="19" spans="1:5" x14ac:dyDescent="0.25">
      <c r="A19">
        <f>'Raw Data'!$AT129</f>
        <v>30.5</v>
      </c>
      <c r="B19">
        <f>'Raw Data'!$AT265</f>
        <v>47.1</v>
      </c>
      <c r="C19">
        <f>'Raw Data'!$AT393</f>
        <v>45.4</v>
      </c>
      <c r="D19">
        <f>'Raw Data'!$AT525</f>
        <v>45.1</v>
      </c>
      <c r="E19">
        <f>'Raw Data'!$AT656</f>
        <v>46.3</v>
      </c>
    </row>
    <row r="20" spans="1:5" x14ac:dyDescent="0.25">
      <c r="A20">
        <f>'Raw Data'!$AT130</f>
        <v>31.2</v>
      </c>
      <c r="B20">
        <f>'Raw Data'!$AT266</f>
        <v>45.6</v>
      </c>
      <c r="C20">
        <f>'Raw Data'!$AT394</f>
        <v>43.5</v>
      </c>
      <c r="D20">
        <f>'Raw Data'!$AT526</f>
        <v>45.6</v>
      </c>
      <c r="E20">
        <f>'Raw Data'!$AT657</f>
        <v>44.4</v>
      </c>
    </row>
    <row r="21" spans="1:5" x14ac:dyDescent="0.25">
      <c r="A21">
        <f>'Raw Data'!$AT131</f>
        <v>32.200000000000003</v>
      </c>
      <c r="B21">
        <f>'Raw Data'!$AT267</f>
        <v>41.2</v>
      </c>
      <c r="C21">
        <f>'Raw Data'!$AT395</f>
        <v>40.700000000000003</v>
      </c>
      <c r="D21">
        <f>'Raw Data'!$AT527</f>
        <v>42.2</v>
      </c>
      <c r="E21">
        <f>'Raw Data'!$AT658</f>
        <v>43.1</v>
      </c>
    </row>
    <row r="22" spans="1:5" x14ac:dyDescent="0.25">
      <c r="A22">
        <f>'Raw Data'!$AT132</f>
        <v>32.700000000000003</v>
      </c>
      <c r="B22">
        <f>'Raw Data'!$AT268</f>
        <v>38.700000000000003</v>
      </c>
      <c r="C22">
        <f>'Raw Data'!$AT396</f>
        <v>38.5</v>
      </c>
      <c r="D22">
        <f>'Raw Data'!$AT528</f>
        <v>38.700000000000003</v>
      </c>
      <c r="E22">
        <f>'Raw Data'!$AT659</f>
        <v>39.4</v>
      </c>
    </row>
    <row r="23" spans="1:5" x14ac:dyDescent="0.25">
      <c r="A23">
        <f>'Raw Data'!$AT133</f>
        <v>32.700000000000003</v>
      </c>
      <c r="B23">
        <f>'Raw Data'!$AT269</f>
        <v>36.5</v>
      </c>
      <c r="C23">
        <f>'Raw Data'!$AT397</f>
        <v>36.700000000000003</v>
      </c>
      <c r="D23">
        <f>'Raw Data'!$AT529</f>
        <v>35.200000000000003</v>
      </c>
      <c r="E23">
        <f>'Raw Data'!$AT660</f>
        <v>36.299999999999997</v>
      </c>
    </row>
    <row r="24" spans="1:5" x14ac:dyDescent="0.25">
      <c r="A24">
        <f>'Raw Data'!$AT134</f>
        <v>32.700000000000003</v>
      </c>
      <c r="B24">
        <f>'Raw Data'!$AT270</f>
        <v>34.1</v>
      </c>
      <c r="C24">
        <f>'Raw Data'!$AT398</f>
        <v>34.799999999999997</v>
      </c>
      <c r="D24">
        <f>'Raw Data'!$AT530</f>
        <v>33.200000000000003</v>
      </c>
      <c r="E24">
        <f>'Raw Data'!$AT661</f>
        <v>34.4</v>
      </c>
    </row>
    <row r="25" spans="1:5" x14ac:dyDescent="0.25">
      <c r="A25">
        <f>'Raw Data'!$AT135</f>
        <v>32.9</v>
      </c>
      <c r="B25">
        <f>'Raw Data'!$AT271</f>
        <v>31.8</v>
      </c>
      <c r="C25">
        <f>'Raw Data'!$AT399</f>
        <v>33</v>
      </c>
      <c r="D25">
        <f>'Raw Data'!$AT531</f>
        <v>30.9</v>
      </c>
      <c r="E25">
        <f>'Raw Data'!$AT662</f>
        <v>32.4</v>
      </c>
    </row>
    <row r="26" spans="1:5" x14ac:dyDescent="0.25">
      <c r="A26">
        <f>'Raw Data'!$AT136</f>
        <v>32.9</v>
      </c>
      <c r="B26">
        <f>'Raw Data'!$AT272</f>
        <v>29.4</v>
      </c>
      <c r="C26">
        <f>'Raw Data'!$AT400</f>
        <v>31.1</v>
      </c>
      <c r="D26">
        <f>'Raw Data'!$AT532</f>
        <v>29.1</v>
      </c>
      <c r="E26">
        <f>'Raw Data'!$AT663</f>
        <v>30.2</v>
      </c>
    </row>
    <row r="27" spans="1:5" x14ac:dyDescent="0.25">
      <c r="A27">
        <f>'Raw Data'!$AT137</f>
        <v>33.299999999999997</v>
      </c>
      <c r="B27">
        <f>'Raw Data'!$AT273</f>
        <v>27</v>
      </c>
      <c r="C27">
        <f>'Raw Data'!$AT401</f>
        <v>29</v>
      </c>
      <c r="D27">
        <f>'Raw Data'!$AT533</f>
        <v>27.5</v>
      </c>
      <c r="E27">
        <f>'Raw Data'!$AT664</f>
        <v>30</v>
      </c>
    </row>
    <row r="28" spans="1:5" x14ac:dyDescent="0.25">
      <c r="A28">
        <f>'Raw Data'!$AT138</f>
        <v>33</v>
      </c>
      <c r="B28">
        <f>'Raw Data'!$AT274</f>
        <v>24.8</v>
      </c>
      <c r="C28">
        <f>'Raw Data'!$AT402</f>
        <v>27</v>
      </c>
      <c r="D28">
        <f>'Raw Data'!$AT534</f>
        <v>25.7</v>
      </c>
      <c r="E28">
        <f>'Raw Data'!$AT665</f>
        <v>28.1</v>
      </c>
    </row>
    <row r="29" spans="1:5" x14ac:dyDescent="0.25">
      <c r="A29">
        <f>'Raw Data'!$AT139</f>
        <v>32.700000000000003</v>
      </c>
      <c r="B29">
        <f>'Raw Data'!$AT275</f>
        <v>23.6</v>
      </c>
      <c r="C29">
        <f>'Raw Data'!$AT403</f>
        <v>25.1</v>
      </c>
      <c r="D29">
        <f>'Raw Data'!$AT535</f>
        <v>24.2</v>
      </c>
      <c r="E29">
        <f>'Raw Data'!$AT666</f>
        <v>25.6</v>
      </c>
    </row>
    <row r="30" spans="1:5" x14ac:dyDescent="0.25">
      <c r="A30">
        <f>'Raw Data'!$AT140</f>
        <v>32.1</v>
      </c>
      <c r="B30">
        <f>'Raw Data'!$AT276</f>
        <v>23.5</v>
      </c>
      <c r="C30">
        <f>'Raw Data'!$AT404</f>
        <v>24</v>
      </c>
      <c r="D30">
        <f>'Raw Data'!$AT536</f>
        <v>23.5</v>
      </c>
      <c r="E30">
        <f>'Raw Data'!$AT667</f>
        <v>23.6</v>
      </c>
    </row>
    <row r="31" spans="1:5" x14ac:dyDescent="0.25">
      <c r="A31">
        <f>'Raw Data'!$AT141</f>
        <v>31.2</v>
      </c>
      <c r="B31">
        <f>'Raw Data'!$AT277</f>
        <v>22.1</v>
      </c>
      <c r="C31">
        <f>'Raw Data'!$AT405</f>
        <v>22.7</v>
      </c>
      <c r="D31">
        <f>'Raw Data'!$AT537</f>
        <v>23.4</v>
      </c>
      <c r="E31">
        <f>'Raw Data'!$AT668</f>
        <v>22</v>
      </c>
    </row>
    <row r="32" spans="1:5" x14ac:dyDescent="0.25">
      <c r="A32">
        <f>'Raw Data'!$AT142</f>
        <v>30.2</v>
      </c>
      <c r="B32">
        <f>'Raw Data'!$AT278</f>
        <v>22</v>
      </c>
      <c r="C32">
        <f>'Raw Data'!$AT406</f>
        <v>21.6</v>
      </c>
      <c r="D32">
        <f>'Raw Data'!$AT538</f>
        <v>22.3</v>
      </c>
      <c r="E32">
        <f>'Raw Data'!$AT669</f>
        <v>21.2</v>
      </c>
    </row>
    <row r="33" spans="1:5" x14ac:dyDescent="0.25">
      <c r="A33">
        <f>'Raw Data'!$AT143</f>
        <v>29</v>
      </c>
      <c r="B33">
        <f>'Raw Data'!$AT279</f>
        <v>22.1</v>
      </c>
      <c r="C33">
        <f>'Raw Data'!$AT407</f>
        <v>21.1</v>
      </c>
      <c r="D33">
        <f>'Raw Data'!$AT539</f>
        <v>21.5</v>
      </c>
      <c r="E33">
        <f>'Raw Data'!$AT670</f>
        <v>21.2</v>
      </c>
    </row>
    <row r="34" spans="1:5" x14ac:dyDescent="0.25">
      <c r="A34">
        <f>'Raw Data'!$AT144</f>
        <v>28.2</v>
      </c>
      <c r="B34">
        <f>'Raw Data'!$AT280</f>
        <v>22.2</v>
      </c>
      <c r="C34">
        <f>'Raw Data'!$AT408</f>
        <v>20.9</v>
      </c>
      <c r="D34">
        <f>'Raw Data'!$AT540</f>
        <v>21.8</v>
      </c>
      <c r="E34">
        <f>'Raw Data'!$AT671</f>
        <v>20.8</v>
      </c>
    </row>
    <row r="35" spans="1:5" x14ac:dyDescent="0.25">
      <c r="A35">
        <f>'Raw Data'!$AT145</f>
        <v>27.2</v>
      </c>
      <c r="B35">
        <f>'Raw Data'!$AT281</f>
        <v>23.6</v>
      </c>
      <c r="C35">
        <f>'Raw Data'!$AT409</f>
        <v>21</v>
      </c>
      <c r="D35">
        <f>'Raw Data'!$AT541</f>
        <v>22.8</v>
      </c>
      <c r="E35">
        <f>'Raw Data'!$AT672</f>
        <v>21.4</v>
      </c>
    </row>
    <row r="36" spans="1:5" x14ac:dyDescent="0.25">
      <c r="A36">
        <f>'Raw Data'!$AT146</f>
        <v>26.5</v>
      </c>
      <c r="B36">
        <f>'Raw Data'!$AT282</f>
        <v>26.2</v>
      </c>
      <c r="C36">
        <f>'Raw Data'!$AT410</f>
        <v>22.2</v>
      </c>
      <c r="D36">
        <f>'Raw Data'!$AT542</f>
        <v>24.4</v>
      </c>
      <c r="E36">
        <f>'Raw Data'!$AT673</f>
        <v>24.9</v>
      </c>
    </row>
    <row r="37" spans="1:5" x14ac:dyDescent="0.25">
      <c r="A37">
        <f>'Raw Data'!$AT147</f>
        <v>25.9</v>
      </c>
      <c r="B37">
        <f>'Raw Data'!$AT283</f>
        <v>27.3</v>
      </c>
      <c r="C37">
        <f>'Raw Data'!$AT411</f>
        <v>22.5</v>
      </c>
      <c r="D37">
        <f>'Raw Data'!$AT543</f>
        <v>25.9</v>
      </c>
      <c r="E37">
        <f>'Raw Data'!$AT674</f>
        <v>26.8</v>
      </c>
    </row>
    <row r="38" spans="1:5" x14ac:dyDescent="0.25">
      <c r="A38">
        <f>'Raw Data'!$AT148</f>
        <v>25.3</v>
      </c>
      <c r="B38">
        <f>'Raw Data'!$AT284</f>
        <v>28.5</v>
      </c>
      <c r="C38">
        <f>'Raw Data'!$AT412</f>
        <v>26.6</v>
      </c>
      <c r="D38">
        <f>'Raw Data'!$AT544</f>
        <v>27.4</v>
      </c>
      <c r="E38">
        <f>'Raw Data'!$AT675</f>
        <v>28.3</v>
      </c>
    </row>
    <row r="39" spans="1:5" x14ac:dyDescent="0.25">
      <c r="A39">
        <f>'Raw Data'!$AT149</f>
        <v>25.2</v>
      </c>
      <c r="B39">
        <f>'Raw Data'!$AT285</f>
        <v>29.8</v>
      </c>
      <c r="C39">
        <f>'Raw Data'!$AT413</f>
        <v>27.5</v>
      </c>
      <c r="D39">
        <f>'Raw Data'!$AT545</f>
        <v>29.1</v>
      </c>
      <c r="E39">
        <f>'Raw Data'!$AT676</f>
        <v>29.9</v>
      </c>
    </row>
    <row r="40" spans="1:5" x14ac:dyDescent="0.25">
      <c r="A40">
        <f>'Raw Data'!$AT150</f>
        <v>25.2</v>
      </c>
      <c r="B40">
        <f>'Raw Data'!$AT286</f>
        <v>30.8</v>
      </c>
      <c r="C40">
        <f>'Raw Data'!$AT414</f>
        <v>28.9</v>
      </c>
      <c r="D40">
        <f>'Raw Data'!$AT546</f>
        <v>30.7</v>
      </c>
      <c r="E40">
        <f>'Raw Data'!$AT677</f>
        <v>31.6</v>
      </c>
    </row>
    <row r="41" spans="1:5" x14ac:dyDescent="0.25">
      <c r="A41">
        <f>'Raw Data'!$AT151</f>
        <v>25.2</v>
      </c>
      <c r="B41">
        <f>'Raw Data'!$AT287</f>
        <v>32</v>
      </c>
      <c r="C41">
        <f>'Raw Data'!$AT415</f>
        <v>30</v>
      </c>
      <c r="D41">
        <f>'Raw Data'!$AT547</f>
        <v>31.8</v>
      </c>
      <c r="E41">
        <f>'Raw Data'!$AT678</f>
        <v>33.1</v>
      </c>
    </row>
    <row r="42" spans="1:5" x14ac:dyDescent="0.25">
      <c r="A42">
        <f>'Raw Data'!$AT152</f>
        <v>25.6</v>
      </c>
      <c r="B42">
        <f>'Raw Data'!$AT288</f>
        <v>32.700000000000003</v>
      </c>
      <c r="C42">
        <f>'Raw Data'!$AT416</f>
        <v>31.6</v>
      </c>
      <c r="D42">
        <f>'Raw Data'!$AT548</f>
        <v>32.299999999999997</v>
      </c>
      <c r="E42">
        <f>'Raw Data'!$AT679</f>
        <v>34.200000000000003</v>
      </c>
    </row>
    <row r="43" spans="1:5" x14ac:dyDescent="0.25">
      <c r="A43">
        <f>'Raw Data'!$AT153</f>
        <v>28.9</v>
      </c>
      <c r="B43">
        <f>'Raw Data'!$AT289</f>
        <v>33.4</v>
      </c>
      <c r="C43">
        <f>'Raw Data'!$AT417</f>
        <v>32.799999999999997</v>
      </c>
      <c r="D43">
        <f>'Raw Data'!$AT549</f>
        <v>32.799999999999997</v>
      </c>
      <c r="E43">
        <f>'Raw Data'!$AT680</f>
        <v>34.6</v>
      </c>
    </row>
    <row r="44" spans="1:5" x14ac:dyDescent="0.25">
      <c r="A44">
        <f>'Raw Data'!$AT154</f>
        <v>30</v>
      </c>
      <c r="B44">
        <f>'Raw Data'!$AT290</f>
        <v>34.299999999999997</v>
      </c>
      <c r="C44">
        <f>'Raw Data'!$AT418</f>
        <v>33.5</v>
      </c>
      <c r="D44">
        <f>'Raw Data'!$AT550</f>
        <v>33.5</v>
      </c>
      <c r="E44">
        <f>'Raw Data'!$AT681</f>
        <v>34.6</v>
      </c>
    </row>
    <row r="45" spans="1:5" x14ac:dyDescent="0.25">
      <c r="A45">
        <f>'Raw Data'!$AT155</f>
        <v>30.8</v>
      </c>
      <c r="B45">
        <f>'Raw Data'!$AT291</f>
        <v>36.200000000000003</v>
      </c>
      <c r="C45">
        <f>'Raw Data'!$AT419</f>
        <v>33.799999999999997</v>
      </c>
      <c r="D45">
        <f>'Raw Data'!$AT551</f>
        <v>34.200000000000003</v>
      </c>
      <c r="E45">
        <f>'Raw Data'!$AT682</f>
        <v>34.799999999999997</v>
      </c>
    </row>
    <row r="46" spans="1:5" x14ac:dyDescent="0.25">
      <c r="A46">
        <f>'Raw Data'!$AT156</f>
        <v>32.6</v>
      </c>
      <c r="B46">
        <f>'Raw Data'!$AT292</f>
        <v>37.5</v>
      </c>
      <c r="C46">
        <f>'Raw Data'!$AT420</f>
        <v>33.799999999999997</v>
      </c>
      <c r="D46">
        <f>'Raw Data'!$AT552</f>
        <v>34.5</v>
      </c>
      <c r="E46">
        <f>'Raw Data'!$AT683</f>
        <v>35.4</v>
      </c>
    </row>
    <row r="47" spans="1:5" x14ac:dyDescent="0.25">
      <c r="A47">
        <f>'Raw Data'!$AT157</f>
        <v>33.6</v>
      </c>
      <c r="B47">
        <f>'Raw Data'!$AT293</f>
        <v>37.6</v>
      </c>
      <c r="C47">
        <f>'Raw Data'!$AT421</f>
        <v>34.200000000000003</v>
      </c>
      <c r="D47">
        <f>'Raw Data'!$AT553</f>
        <v>34.9</v>
      </c>
      <c r="E47">
        <f>'Raw Data'!$AT684</f>
        <v>36.1</v>
      </c>
    </row>
    <row r="48" spans="1:5" x14ac:dyDescent="0.25">
      <c r="A48">
        <f>'Raw Data'!$AT158</f>
        <v>33.4</v>
      </c>
      <c r="B48">
        <f>'Raw Data'!$AT294</f>
        <v>38.200000000000003</v>
      </c>
      <c r="C48">
        <f>'Raw Data'!$AT422</f>
        <v>34.4</v>
      </c>
      <c r="D48">
        <f>'Raw Data'!$AT554</f>
        <v>35.1</v>
      </c>
      <c r="E48">
        <f>'Raw Data'!$AT685</f>
        <v>36.9</v>
      </c>
    </row>
    <row r="49" spans="1:5" x14ac:dyDescent="0.25">
      <c r="A49">
        <f>'Raw Data'!$AT159</f>
        <v>33</v>
      </c>
      <c r="B49">
        <f>'Raw Data'!$AT295</f>
        <v>38.200000000000003</v>
      </c>
      <c r="C49">
        <f>'Raw Data'!$AT423</f>
        <v>34.799999999999997</v>
      </c>
      <c r="D49">
        <f>'Raw Data'!$AT555</f>
        <v>35.6</v>
      </c>
      <c r="E49">
        <f>'Raw Data'!$AT686</f>
        <v>37.1</v>
      </c>
    </row>
    <row r="50" spans="1:5" x14ac:dyDescent="0.25">
      <c r="A50">
        <f>'Raw Data'!$AT160</f>
        <v>32.9</v>
      </c>
      <c r="B50">
        <f>'Raw Data'!$AT296</f>
        <v>38.9</v>
      </c>
      <c r="C50">
        <f>'Raw Data'!$AT424</f>
        <v>34.799999999999997</v>
      </c>
      <c r="D50">
        <f>'Raw Data'!$AT556</f>
        <v>38.299999999999997</v>
      </c>
      <c r="E50">
        <f>'Raw Data'!$AT687</f>
        <v>39.6</v>
      </c>
    </row>
    <row r="51" spans="1:5" x14ac:dyDescent="0.25">
      <c r="A51">
        <f>'Raw Data'!$AT161</f>
        <v>32.9</v>
      </c>
      <c r="B51">
        <f>'Raw Data'!$AT297</f>
        <v>39.5</v>
      </c>
      <c r="C51">
        <f>'Raw Data'!$AT425</f>
        <v>35</v>
      </c>
      <c r="D51">
        <f>'Raw Data'!$AT557</f>
        <v>38.799999999999997</v>
      </c>
      <c r="E51">
        <f>'Raw Data'!$AT688</f>
        <v>39.6</v>
      </c>
    </row>
    <row r="52" spans="1:5" x14ac:dyDescent="0.25">
      <c r="A52">
        <f>'Raw Data'!$AT162</f>
        <v>32.9</v>
      </c>
      <c r="B52">
        <f>'Raw Data'!$AT298</f>
        <v>39.9</v>
      </c>
      <c r="C52">
        <f>'Raw Data'!$AT426</f>
        <v>35.200000000000003</v>
      </c>
      <c r="D52">
        <f>'Raw Data'!$AT558</f>
        <v>39</v>
      </c>
      <c r="E52">
        <f>'Raw Data'!$AT689</f>
        <v>39.1</v>
      </c>
    </row>
    <row r="53" spans="1:5" x14ac:dyDescent="0.25">
      <c r="A53">
        <f>'Raw Data'!$AT163</f>
        <v>32.9</v>
      </c>
      <c r="B53">
        <f>'Raw Data'!$AT299</f>
        <v>40</v>
      </c>
      <c r="C53">
        <f>'Raw Data'!$AT427</f>
        <v>37.299999999999997</v>
      </c>
      <c r="D53">
        <f>'Raw Data'!$AT559</f>
        <v>39.5</v>
      </c>
      <c r="E53">
        <f>'Raw Data'!$AT690</f>
        <v>39</v>
      </c>
    </row>
    <row r="54" spans="1:5" x14ac:dyDescent="0.25">
      <c r="A54">
        <f>'Raw Data'!$AT164</f>
        <v>32.9</v>
      </c>
      <c r="B54">
        <f>'Raw Data'!$AT300</f>
        <v>40.4</v>
      </c>
      <c r="C54">
        <f>'Raw Data'!$AT428</f>
        <v>37.4</v>
      </c>
      <c r="D54">
        <f>'Raw Data'!$AT560</f>
        <v>39.4</v>
      </c>
      <c r="E54">
        <f>'Raw Data'!$AT691</f>
        <v>38.700000000000003</v>
      </c>
    </row>
    <row r="55" spans="1:5" x14ac:dyDescent="0.25">
      <c r="A55">
        <f>'Raw Data'!$AT165</f>
        <v>33.4</v>
      </c>
      <c r="B55">
        <f>'Raw Data'!$AT301</f>
        <v>41.1</v>
      </c>
      <c r="C55">
        <f>'Raw Data'!$AT429</f>
        <v>38.700000000000003</v>
      </c>
      <c r="D55">
        <f>'Raw Data'!$AT561</f>
        <v>39.6</v>
      </c>
      <c r="E55">
        <f>'Raw Data'!$AT692</f>
        <v>38.700000000000003</v>
      </c>
    </row>
    <row r="56" spans="1:5" x14ac:dyDescent="0.25">
      <c r="A56">
        <f>'Raw Data'!$AT166</f>
        <v>33.4</v>
      </c>
      <c r="B56">
        <f>'Raw Data'!$AT302</f>
        <v>41.7</v>
      </c>
      <c r="C56">
        <f>'Raw Data'!$AT430</f>
        <v>39.4</v>
      </c>
      <c r="D56">
        <f>'Raw Data'!$AT562</f>
        <v>39.799999999999997</v>
      </c>
      <c r="E56">
        <f>'Raw Data'!$AT693</f>
        <v>38.9</v>
      </c>
    </row>
    <row r="57" spans="1:5" x14ac:dyDescent="0.25">
      <c r="A57">
        <f>'Raw Data'!$AT167</f>
        <v>33.4</v>
      </c>
      <c r="B57">
        <f>'Raw Data'!$AT303</f>
        <v>42.2</v>
      </c>
      <c r="C57">
        <f>'Raw Data'!$AT431</f>
        <v>39.9</v>
      </c>
      <c r="D57">
        <f>'Raw Data'!$AT563</f>
        <v>40.4</v>
      </c>
      <c r="E57">
        <f>'Raw Data'!$AT694</f>
        <v>39.6</v>
      </c>
    </row>
    <row r="58" spans="1:5" x14ac:dyDescent="0.25">
      <c r="A58">
        <f>'Raw Data'!$AT168</f>
        <v>33.9</v>
      </c>
      <c r="B58">
        <f>'Raw Data'!$AT304</f>
        <v>42.8</v>
      </c>
      <c r="C58">
        <f>'Raw Data'!$AT432</f>
        <v>40.4</v>
      </c>
      <c r="D58">
        <f>'Raw Data'!$AT564</f>
        <v>41.2</v>
      </c>
      <c r="E58">
        <f>'Raw Data'!$AT695</f>
        <v>40.200000000000003</v>
      </c>
    </row>
    <row r="59" spans="1:5" x14ac:dyDescent="0.25">
      <c r="A59">
        <f>'Raw Data'!$AT169</f>
        <v>35.200000000000003</v>
      </c>
      <c r="B59">
        <f>'Raw Data'!$AT305</f>
        <v>43.6</v>
      </c>
      <c r="C59">
        <f>'Raw Data'!$AT433</f>
        <v>41.1</v>
      </c>
      <c r="D59">
        <f>'Raw Data'!$AT565</f>
        <v>40.200000000000003</v>
      </c>
      <c r="E59">
        <f>'Raw Data'!$AT696</f>
        <v>40.6</v>
      </c>
    </row>
    <row r="60" spans="1:5" x14ac:dyDescent="0.25">
      <c r="A60">
        <f>'Raw Data'!$AT170</f>
        <v>37.700000000000003</v>
      </c>
      <c r="B60">
        <f>'Raw Data'!$AT306</f>
        <v>44.4</v>
      </c>
      <c r="C60">
        <f>'Raw Data'!$AT434</f>
        <v>41.9</v>
      </c>
      <c r="D60">
        <f>'Raw Data'!$AT566</f>
        <v>42.3</v>
      </c>
      <c r="E60">
        <f>'Raw Data'!$AT697</f>
        <v>41.5</v>
      </c>
    </row>
    <row r="61" spans="1:5" x14ac:dyDescent="0.25">
      <c r="A61">
        <f>'Raw Data'!$AT171</f>
        <v>38.200000000000003</v>
      </c>
      <c r="B61">
        <f>'Raw Data'!$AT307</f>
        <v>45.1</v>
      </c>
      <c r="C61">
        <f>'Raw Data'!$AT435</f>
        <v>42.1</v>
      </c>
      <c r="D61">
        <f>'Raw Data'!$AT567</f>
        <v>43.5</v>
      </c>
      <c r="E61">
        <f>'Raw Data'!$AT698</f>
        <v>42.4</v>
      </c>
    </row>
    <row r="62" spans="1:5" x14ac:dyDescent="0.25">
      <c r="A62">
        <f>'Raw Data'!$AT172</f>
        <v>39</v>
      </c>
      <c r="B62">
        <f>'Raw Data'!$AT308</f>
        <v>45.2</v>
      </c>
      <c r="C62">
        <f>'Raw Data'!$AT436</f>
        <v>43</v>
      </c>
      <c r="D62">
        <f>'Raw Data'!$AT568</f>
        <v>44</v>
      </c>
      <c r="E62">
        <f>'Raw Data'!$AT699</f>
        <v>43.6</v>
      </c>
    </row>
    <row r="63" spans="1:5" x14ac:dyDescent="0.25">
      <c r="A63">
        <f>'Raw Data'!$AT173</f>
        <v>39.700000000000003</v>
      </c>
      <c r="B63">
        <f>'Raw Data'!$AT309</f>
        <v>44.7</v>
      </c>
      <c r="C63">
        <f>'Raw Data'!$AT437</f>
        <v>43.6</v>
      </c>
      <c r="D63">
        <f>'Raw Data'!$AT569</f>
        <v>44.2</v>
      </c>
      <c r="E63">
        <f>'Raw Data'!$AT700</f>
        <v>44.5</v>
      </c>
    </row>
    <row r="64" spans="1:5" x14ac:dyDescent="0.25">
      <c r="A64">
        <f>'Raw Data'!$AT174</f>
        <v>40.700000000000003</v>
      </c>
      <c r="B64">
        <f>'Raw Data'!$AT310</f>
        <v>44</v>
      </c>
      <c r="C64">
        <f>'Raw Data'!$AT438</f>
        <v>44</v>
      </c>
      <c r="D64">
        <f>'Raw Data'!$AT570</f>
        <v>44.1</v>
      </c>
      <c r="E64">
        <f>'Raw Data'!$AT701</f>
        <v>44.7</v>
      </c>
    </row>
    <row r="65" spans="1:5" x14ac:dyDescent="0.25">
      <c r="A65">
        <f>'Raw Data'!$AT175</f>
        <v>41.7</v>
      </c>
      <c r="B65">
        <f>'Raw Data'!$AT311</f>
        <v>42.7</v>
      </c>
      <c r="C65">
        <f>'Raw Data'!$AT439</f>
        <v>43.8</v>
      </c>
      <c r="D65">
        <f>'Raw Data'!$AT571</f>
        <v>44.1</v>
      </c>
      <c r="E65">
        <f>'Raw Data'!$AT702</f>
        <v>44.6</v>
      </c>
    </row>
    <row r="66" spans="1:5" x14ac:dyDescent="0.25">
      <c r="A66">
        <f>'Raw Data'!$AT176</f>
        <v>42</v>
      </c>
      <c r="B66">
        <f>'Raw Data'!$AT312</f>
        <v>41.6</v>
      </c>
      <c r="C66">
        <f>'Raw Data'!$AT440</f>
        <v>43.3</v>
      </c>
      <c r="D66">
        <f>'Raw Data'!$AT572</f>
        <v>44.9</v>
      </c>
      <c r="E66">
        <f>'Raw Data'!$AT703</f>
        <v>45.9</v>
      </c>
    </row>
    <row r="67" spans="1:5" x14ac:dyDescent="0.25">
      <c r="A67">
        <f>'Raw Data'!$AT177</f>
        <v>42.6</v>
      </c>
      <c r="B67">
        <f>'Raw Data'!$AT313</f>
        <v>40</v>
      </c>
      <c r="C67">
        <f>'Raw Data'!$AT441</f>
        <v>43.7</v>
      </c>
      <c r="D67">
        <f>'Raw Data'!$AT573</f>
        <v>44.8</v>
      </c>
      <c r="E67">
        <f>'Raw Data'!$AT704</f>
        <v>45.7</v>
      </c>
    </row>
    <row r="68" spans="1:5" x14ac:dyDescent="0.25">
      <c r="A68">
        <f>'Raw Data'!$AT178</f>
        <v>43.2</v>
      </c>
      <c r="B68">
        <f>'Raw Data'!$AT314</f>
        <v>39.700000000000003</v>
      </c>
      <c r="C68">
        <f>'Raw Data'!$AT442</f>
        <v>43.2</v>
      </c>
      <c r="D68">
        <f>'Raw Data'!$AT574</f>
        <v>42.1</v>
      </c>
      <c r="E68">
        <f>'Raw Data'!$AT705</f>
        <v>43</v>
      </c>
    </row>
    <row r="69" spans="1:5" x14ac:dyDescent="0.25">
      <c r="A69">
        <f>'Raw Data'!$AT179</f>
        <v>43.7</v>
      </c>
      <c r="B69">
        <f>'Raw Data'!$AT315</f>
        <v>39.4</v>
      </c>
      <c r="C69">
        <f>'Raw Data'!$AT443</f>
        <v>43.2</v>
      </c>
      <c r="D69">
        <f>'Raw Data'!$AT575</f>
        <v>40.9</v>
      </c>
      <c r="E69">
        <f>'Raw Data'!$AT706</f>
        <v>41.2</v>
      </c>
    </row>
    <row r="70" spans="1:5" x14ac:dyDescent="0.25">
      <c r="A70">
        <f>'Raw Data'!$AT180</f>
        <v>44.1</v>
      </c>
      <c r="B70">
        <f>'Raw Data'!$AT316</f>
        <v>39.4</v>
      </c>
      <c r="C70">
        <f>'Raw Data'!$AT444</f>
        <v>42.5</v>
      </c>
      <c r="D70">
        <f>'Raw Data'!$AT576</f>
        <v>40.200000000000003</v>
      </c>
      <c r="E70">
        <f>'Raw Data'!$AT707</f>
        <v>39.6</v>
      </c>
    </row>
    <row r="71" spans="1:5" x14ac:dyDescent="0.25">
      <c r="A71">
        <f>'Raw Data'!$AT181</f>
        <v>43.5</v>
      </c>
      <c r="B71">
        <f>'Raw Data'!$AT317</f>
        <v>39.200000000000003</v>
      </c>
      <c r="C71">
        <f>'Raw Data'!$AT445</f>
        <v>41.4</v>
      </c>
      <c r="D71">
        <f>'Raw Data'!$AT577</f>
        <v>39.1</v>
      </c>
      <c r="E71">
        <f>'Raw Data'!$AT708</f>
        <v>38.799999999999997</v>
      </c>
    </row>
    <row r="72" spans="1:5" x14ac:dyDescent="0.25">
      <c r="A72">
        <f>'Raw Data'!$AT182</f>
        <v>43.2</v>
      </c>
      <c r="B72">
        <f>'Raw Data'!$AT318</f>
        <v>39.4</v>
      </c>
      <c r="C72">
        <f>'Raw Data'!$AT446</f>
        <v>40.299999999999997</v>
      </c>
      <c r="D72">
        <f>'Raw Data'!$AT578</f>
        <v>39.1</v>
      </c>
      <c r="E72">
        <f>'Raw Data'!$AT709</f>
        <v>38.4</v>
      </c>
    </row>
    <row r="73" spans="1:5" x14ac:dyDescent="0.25">
      <c r="A73">
        <f>'Raw Data'!$AT183</f>
        <v>43</v>
      </c>
      <c r="B73">
        <f>'Raw Data'!$AT319</f>
        <v>39</v>
      </c>
      <c r="C73">
        <f>'Raw Data'!$AT447</f>
        <v>40</v>
      </c>
      <c r="D73">
        <f>'Raw Data'!$AT579</f>
        <v>39.5</v>
      </c>
      <c r="E73">
        <f>'Raw Data'!$AT710</f>
        <v>38.200000000000003</v>
      </c>
    </row>
    <row r="74" spans="1:5" x14ac:dyDescent="0.25">
      <c r="A74">
        <f>'Raw Data'!$AT184</f>
        <v>43.7</v>
      </c>
      <c r="B74">
        <f>'Raw Data'!$AT320</f>
        <v>38.299999999999997</v>
      </c>
      <c r="C74">
        <f>'Raw Data'!$AT448</f>
        <v>39.700000000000003</v>
      </c>
      <c r="D74">
        <f>'Raw Data'!$AT580</f>
        <v>39.5</v>
      </c>
      <c r="E74">
        <f>'Raw Data'!$AT711</f>
        <v>38.4</v>
      </c>
    </row>
    <row r="75" spans="1:5" x14ac:dyDescent="0.25">
      <c r="A75">
        <f>'Raw Data'!$AT185</f>
        <v>43.3</v>
      </c>
      <c r="B75">
        <f>'Raw Data'!$AT321</f>
        <v>37.6</v>
      </c>
      <c r="C75">
        <f>'Raw Data'!$AT449</f>
        <v>39.6</v>
      </c>
      <c r="D75">
        <f>'Raw Data'!$AT581</f>
        <v>39</v>
      </c>
      <c r="E75">
        <f>'Raw Data'!$AT712</f>
        <v>37.9</v>
      </c>
    </row>
    <row r="76" spans="1:5" x14ac:dyDescent="0.25">
      <c r="A76">
        <f>'Raw Data'!$AT186</f>
        <v>42.7</v>
      </c>
      <c r="B76">
        <f>'Raw Data'!$AT322</f>
        <v>37.200000000000003</v>
      </c>
      <c r="C76">
        <f>'Raw Data'!$AT450</f>
        <v>39.1</v>
      </c>
      <c r="D76">
        <f>'Raw Data'!$AT582</f>
        <v>37.4</v>
      </c>
      <c r="E76">
        <f>'Raw Data'!$AT713</f>
        <v>36.299999999999997</v>
      </c>
    </row>
    <row r="77" spans="1:5" x14ac:dyDescent="0.25">
      <c r="A77">
        <f>'Raw Data'!$AT187</f>
        <v>42.2</v>
      </c>
      <c r="B77">
        <f>'Raw Data'!$AT323</f>
        <v>37.200000000000003</v>
      </c>
      <c r="C77">
        <f>'Raw Data'!$AT451</f>
        <v>38.1</v>
      </c>
      <c r="D77">
        <f>'Raw Data'!$AT583</f>
        <v>36.700000000000003</v>
      </c>
      <c r="E77">
        <f>'Raw Data'!$AT714</f>
        <v>35.299999999999997</v>
      </c>
    </row>
    <row r="78" spans="1:5" x14ac:dyDescent="0.25">
      <c r="A78">
        <f>'Raw Data'!$AT188</f>
        <v>41.8</v>
      </c>
      <c r="B78">
        <f>'Raw Data'!$AT324</f>
        <v>36.4</v>
      </c>
      <c r="C78">
        <f>'Raw Data'!$AT452</f>
        <v>37.4</v>
      </c>
      <c r="D78">
        <f>'Raw Data'!$AT584</f>
        <v>36.1</v>
      </c>
      <c r="E78">
        <f>'Raw Data'!$AT715</f>
        <v>35</v>
      </c>
    </row>
    <row r="79" spans="1:5" x14ac:dyDescent="0.25">
      <c r="A79">
        <f>'Raw Data'!$AT189</f>
        <v>41.3</v>
      </c>
      <c r="B79">
        <f>'Raw Data'!$AT325</f>
        <v>35.700000000000003</v>
      </c>
      <c r="C79">
        <f>'Raw Data'!$AT453</f>
        <v>36.5</v>
      </c>
      <c r="D79">
        <f>'Raw Data'!$AT585</f>
        <v>35.700000000000003</v>
      </c>
      <c r="E79">
        <f>'Raw Data'!$AT716</f>
        <v>34.6</v>
      </c>
    </row>
    <row r="80" spans="1:5" x14ac:dyDescent="0.25">
      <c r="A80">
        <f>'Raw Data'!$AT190</f>
        <v>40.9</v>
      </c>
      <c r="B80">
        <f>'Raw Data'!$AT326</f>
        <v>34.5</v>
      </c>
      <c r="C80">
        <f>'Raw Data'!$AT454</f>
        <v>35.799999999999997</v>
      </c>
      <c r="D80">
        <f>'Raw Data'!$AT586</f>
        <v>35.200000000000003</v>
      </c>
      <c r="E80">
        <f>'Raw Data'!$AT717</f>
        <v>34.700000000000003</v>
      </c>
    </row>
    <row r="81" spans="1:5" x14ac:dyDescent="0.25">
      <c r="A81">
        <f>'Raw Data'!$AT191</f>
        <v>40.299999999999997</v>
      </c>
      <c r="B81">
        <f>'Raw Data'!$AT327</f>
        <v>33</v>
      </c>
      <c r="C81">
        <f>'Raw Data'!$AT455</f>
        <v>34.5</v>
      </c>
      <c r="D81">
        <f>'Raw Data'!$AT587</f>
        <v>34</v>
      </c>
      <c r="E81">
        <f>'Raw Data'!$AT718</f>
        <v>34</v>
      </c>
    </row>
    <row r="82" spans="1:5" x14ac:dyDescent="0.25">
      <c r="A82">
        <f>'Raw Data'!$AT192</f>
        <v>39.799999999999997</v>
      </c>
      <c r="B82">
        <f>'Raw Data'!$AT328</f>
        <v>31.2</v>
      </c>
      <c r="C82">
        <f>'Raw Data'!$AT456</f>
        <v>33.299999999999997</v>
      </c>
      <c r="D82">
        <f>'Raw Data'!$AT588</f>
        <v>32</v>
      </c>
      <c r="E82">
        <f>'Raw Data'!$AT719</f>
        <v>32.700000000000003</v>
      </c>
    </row>
    <row r="83" spans="1:5" x14ac:dyDescent="0.25">
      <c r="A83">
        <f>'Raw Data'!$AT193</f>
        <v>39.1</v>
      </c>
      <c r="B83">
        <f>'Raw Data'!$AT329</f>
        <v>28.9</v>
      </c>
      <c r="C83">
        <f>'Raw Data'!$AT457</f>
        <v>31.8</v>
      </c>
      <c r="D83">
        <f>'Raw Data'!$AT589</f>
        <v>29.8</v>
      </c>
      <c r="E83">
        <f>'Raw Data'!$AT720</f>
        <v>31.1</v>
      </c>
    </row>
    <row r="84" spans="1:5" x14ac:dyDescent="0.25">
      <c r="A84">
        <f>'Raw Data'!$AT194</f>
        <v>38.200000000000003</v>
      </c>
      <c r="B84">
        <f>'Raw Data'!$AT330</f>
        <v>27.3</v>
      </c>
      <c r="C84">
        <f>'Raw Data'!$AT458</f>
        <v>30.2</v>
      </c>
      <c r="D84">
        <f>'Raw Data'!$AT590</f>
        <v>28.4</v>
      </c>
      <c r="E84">
        <f>'Raw Data'!$AT721</f>
        <v>29.7</v>
      </c>
    </row>
    <row r="85" spans="1:5" x14ac:dyDescent="0.25">
      <c r="A85">
        <f>'Raw Data'!$AT195</f>
        <v>37.6</v>
      </c>
      <c r="B85">
        <f>'Raw Data'!$AT331</f>
        <v>25.6</v>
      </c>
      <c r="C85">
        <f>'Raw Data'!$AT459</f>
        <v>28.4</v>
      </c>
      <c r="D85">
        <f>'Raw Data'!$AT591</f>
        <v>26.9</v>
      </c>
      <c r="E85">
        <f>'Raw Data'!$AT722</f>
        <v>27.7</v>
      </c>
    </row>
    <row r="86" spans="1:5" x14ac:dyDescent="0.25">
      <c r="A86">
        <f>'Raw Data'!$AT196</f>
        <v>37</v>
      </c>
      <c r="B86">
        <f>'Raw Data'!$AT332</f>
        <v>22.5</v>
      </c>
      <c r="C86">
        <f>'Raw Data'!$AT460</f>
        <v>27</v>
      </c>
      <c r="D86">
        <f>'Raw Data'!$AT592</f>
        <v>25.4</v>
      </c>
      <c r="E86">
        <f>'Raw Data'!$AT723</f>
        <v>24.3</v>
      </c>
    </row>
    <row r="87" spans="1:5" x14ac:dyDescent="0.25">
      <c r="A87">
        <f>'Raw Data'!$AT197</f>
        <v>35.5</v>
      </c>
      <c r="B87">
        <f>'Raw Data'!$AT333</f>
        <v>21.9</v>
      </c>
      <c r="C87">
        <f>'Raw Data'!$AT461</f>
        <v>24.5</v>
      </c>
      <c r="D87">
        <f>'Raw Data'!$AT593</f>
        <v>24.1</v>
      </c>
      <c r="E87">
        <f>'Raw Data'!$AT724</f>
        <v>23.5</v>
      </c>
    </row>
    <row r="88" spans="1:5" x14ac:dyDescent="0.25">
      <c r="A88">
        <f>'Raw Data'!$AT198</f>
        <v>34.5</v>
      </c>
      <c r="B88">
        <f>'Raw Data'!$AT334</f>
        <v>21.6</v>
      </c>
      <c r="C88">
        <f>'Raw Data'!$AT462</f>
        <v>23.3</v>
      </c>
      <c r="D88">
        <f>'Raw Data'!$AT594</f>
        <v>22.9</v>
      </c>
      <c r="E88">
        <f>'Raw Data'!$AT725</f>
        <v>22.2</v>
      </c>
    </row>
    <row r="89" spans="1:5" x14ac:dyDescent="0.25">
      <c r="A89">
        <f>'Raw Data'!$AT199</f>
        <v>33.700000000000003</v>
      </c>
      <c r="B89">
        <f>'Raw Data'!$AT335</f>
        <v>23</v>
      </c>
      <c r="C89">
        <f>'Raw Data'!$AT463</f>
        <v>22</v>
      </c>
      <c r="D89">
        <f>'Raw Data'!$AT595</f>
        <v>21.3</v>
      </c>
      <c r="E89">
        <f>'Raw Data'!$AT726</f>
        <v>21.9</v>
      </c>
    </row>
    <row r="90" spans="1:5" x14ac:dyDescent="0.25">
      <c r="A90">
        <f>'Raw Data'!$AT200</f>
        <v>33</v>
      </c>
      <c r="B90">
        <f>'Raw Data'!$AT336</f>
        <v>22.4</v>
      </c>
      <c r="C90">
        <f>'Raw Data'!$AT464</f>
        <v>20.6</v>
      </c>
      <c r="D90">
        <f>'Raw Data'!$AT596</f>
        <v>22.2</v>
      </c>
      <c r="E90">
        <f>'Raw Data'!$AT727</f>
        <v>21.6</v>
      </c>
    </row>
    <row r="91" spans="1:5" x14ac:dyDescent="0.25">
      <c r="A91">
        <f>'Raw Data'!$AT201</f>
        <v>31.3</v>
      </c>
      <c r="B91">
        <f>'Raw Data'!$AT337</f>
        <v>23.9</v>
      </c>
      <c r="C91">
        <f>'Raw Data'!$AT465</f>
        <v>20.2</v>
      </c>
      <c r="D91">
        <f>'Raw Data'!$AT597</f>
        <v>22.9</v>
      </c>
      <c r="E91">
        <f>'Raw Data'!$AT728</f>
        <v>21.8</v>
      </c>
    </row>
    <row r="92" spans="1:5" x14ac:dyDescent="0.25">
      <c r="A92">
        <f>'Raw Data'!$AT202</f>
        <v>28.6</v>
      </c>
      <c r="B92">
        <f>'Raw Data'!$AT338</f>
        <v>25.5</v>
      </c>
      <c r="C92">
        <f>'Raw Data'!$AT466</f>
        <v>20.9</v>
      </c>
      <c r="D92">
        <f>'Raw Data'!$AT598</f>
        <v>23.6</v>
      </c>
      <c r="E92">
        <f>'Raw Data'!$AT729</f>
        <v>23.7</v>
      </c>
    </row>
    <row r="93" spans="1:5" x14ac:dyDescent="0.25">
      <c r="A93">
        <f>'Raw Data'!$AT203</f>
        <v>27.1</v>
      </c>
      <c r="B93">
        <f>'Raw Data'!$AT339</f>
        <v>27.4</v>
      </c>
      <c r="C93">
        <f>'Raw Data'!$AT467</f>
        <v>22.4</v>
      </c>
      <c r="D93">
        <f>'Raw Data'!$AT599</f>
        <v>25.3</v>
      </c>
      <c r="E93">
        <f>'Raw Data'!$AT730</f>
        <v>25.1</v>
      </c>
    </row>
    <row r="94" spans="1:5" x14ac:dyDescent="0.25">
      <c r="A94">
        <f>'Raw Data'!$AT204</f>
        <v>26.3</v>
      </c>
      <c r="B94">
        <f>'Raw Data'!$AT340</f>
        <v>29</v>
      </c>
      <c r="C94">
        <f>'Raw Data'!$AT468</f>
        <v>23.9</v>
      </c>
      <c r="D94">
        <f>'Raw Data'!$AT600</f>
        <v>26.6</v>
      </c>
      <c r="E94">
        <f>'Raw Data'!$AT731</f>
        <v>26.8</v>
      </c>
    </row>
    <row r="95" spans="1:5" x14ac:dyDescent="0.25">
      <c r="A95">
        <f>'Raw Data'!$AT205</f>
        <v>27.2</v>
      </c>
      <c r="B95">
        <f>'Raw Data'!$AT341</f>
        <v>30.4</v>
      </c>
      <c r="C95">
        <f>'Raw Data'!$AT469</f>
        <v>26.8</v>
      </c>
      <c r="D95">
        <f>'Raw Data'!$AT601</f>
        <v>27.6</v>
      </c>
      <c r="E95">
        <f>'Raw Data'!$AT732</f>
        <v>28.4</v>
      </c>
    </row>
    <row r="96" spans="1:5" x14ac:dyDescent="0.25">
      <c r="A96">
        <f>'Raw Data'!$AT206</f>
        <v>25.5</v>
      </c>
      <c r="B96">
        <f>'Raw Data'!$AT342</f>
        <v>31.6</v>
      </c>
      <c r="C96">
        <f>'Raw Data'!$AT470</f>
        <v>28.5</v>
      </c>
      <c r="D96">
        <f>'Raw Data'!$AT602</f>
        <v>28.8</v>
      </c>
      <c r="E96">
        <f>'Raw Data'!$AT733</f>
        <v>30.3</v>
      </c>
    </row>
    <row r="97" spans="1:5" x14ac:dyDescent="0.25">
      <c r="A97">
        <f>'Raw Data'!$AT207</f>
        <v>25</v>
      </c>
      <c r="B97">
        <f>'Raw Data'!$AT343</f>
        <v>32.700000000000003</v>
      </c>
      <c r="C97">
        <f>'Raw Data'!$AT471</f>
        <v>29.8</v>
      </c>
      <c r="D97">
        <f>'Raw Data'!$AT603</f>
        <v>30.4</v>
      </c>
      <c r="E97">
        <f>'Raw Data'!$AT734</f>
        <v>31.4</v>
      </c>
    </row>
    <row r="98" spans="1:5" x14ac:dyDescent="0.25">
      <c r="A98">
        <f>'Raw Data'!$AT208</f>
        <v>25.2</v>
      </c>
      <c r="B98">
        <f>'Raw Data'!$AT344</f>
        <v>34.5</v>
      </c>
      <c r="C98">
        <f>'Raw Data'!$AT472</f>
        <v>30.9</v>
      </c>
      <c r="D98">
        <f>'Raw Data'!$AT604</f>
        <v>31.1</v>
      </c>
      <c r="E98">
        <f>'Raw Data'!$AT735</f>
        <v>32.700000000000003</v>
      </c>
    </row>
    <row r="99" spans="1:5" x14ac:dyDescent="0.25">
      <c r="A99">
        <f>'Raw Data'!$AT209</f>
        <v>26.5</v>
      </c>
      <c r="B99">
        <f>'Raw Data'!$AT345</f>
        <v>35.799999999999997</v>
      </c>
      <c r="C99">
        <f>'Raw Data'!$AT473</f>
        <v>31.6</v>
      </c>
      <c r="D99">
        <f>'Raw Data'!$AT605</f>
        <v>32.299999999999997</v>
      </c>
      <c r="E99">
        <f>'Raw Data'!$AT736</f>
        <v>33.299999999999997</v>
      </c>
    </row>
    <row r="100" spans="1:5" x14ac:dyDescent="0.25">
      <c r="A100">
        <f>'Raw Data'!$AT210</f>
        <v>27.4</v>
      </c>
      <c r="B100">
        <f>'Raw Data'!$AT346</f>
        <v>36.6</v>
      </c>
      <c r="C100">
        <f>'Raw Data'!$AT474</f>
        <v>33.200000000000003</v>
      </c>
      <c r="D100">
        <f>'Raw Data'!$AT606</f>
        <v>32.4</v>
      </c>
      <c r="E100">
        <f>'Raw Data'!$AT737</f>
        <v>33.5</v>
      </c>
    </row>
    <row r="101" spans="1:5" x14ac:dyDescent="0.25">
      <c r="A101">
        <f>'Raw Data'!$AT211</f>
        <v>29.1</v>
      </c>
      <c r="B101">
        <f>'Raw Data'!$AT347</f>
        <v>36.9</v>
      </c>
      <c r="C101">
        <f>'Raw Data'!$AT475</f>
        <v>34.1</v>
      </c>
      <c r="D101">
        <f>'Raw Data'!$AT607</f>
        <v>33.700000000000003</v>
      </c>
      <c r="E101">
        <f>'Raw Data'!$AT738</f>
        <v>36</v>
      </c>
    </row>
    <row r="102" spans="1:5" x14ac:dyDescent="0.25">
      <c r="A102">
        <f>'Raw Data'!$AT212</f>
        <v>29.8</v>
      </c>
      <c r="B102">
        <f>'Raw Data'!$AT348</f>
        <v>36.799999999999997</v>
      </c>
      <c r="C102">
        <f>'Raw Data'!$AT476</f>
        <v>34.6</v>
      </c>
      <c r="D102">
        <f>'Raw Data'!$AT608</f>
        <v>34.9</v>
      </c>
      <c r="E102">
        <f>'Raw Data'!$AT739</f>
        <v>35.9</v>
      </c>
    </row>
    <row r="103" spans="1:5" x14ac:dyDescent="0.25">
      <c r="A103">
        <f>'Raw Data'!$AT213</f>
        <v>30.6</v>
      </c>
      <c r="B103">
        <f>'Raw Data'!$AT349</f>
        <v>36.799999999999997</v>
      </c>
      <c r="C103">
        <f>'Raw Data'!$AT477</f>
        <v>34.9</v>
      </c>
      <c r="D103">
        <f>'Raw Data'!$AT609</f>
        <v>35.299999999999997</v>
      </c>
      <c r="E103">
        <f>'Raw Data'!$AT740</f>
        <v>35.799999999999997</v>
      </c>
    </row>
    <row r="104" spans="1:5" x14ac:dyDescent="0.25">
      <c r="A104">
        <f>'Raw Data'!$AT214</f>
        <v>32.1</v>
      </c>
      <c r="B104">
        <f>'Raw Data'!$AT350</f>
        <v>37.1</v>
      </c>
      <c r="C104">
        <f>'Raw Data'!$AT478</f>
        <v>35</v>
      </c>
      <c r="D104">
        <f>'Raw Data'!$AT610</f>
        <v>35.4</v>
      </c>
      <c r="E104">
        <f>'Raw Data'!$AT741</f>
        <v>36.200000000000003</v>
      </c>
    </row>
    <row r="105" spans="1:5" x14ac:dyDescent="0.25">
      <c r="A105">
        <f>'Raw Data'!$AT215</f>
        <v>32.700000000000003</v>
      </c>
      <c r="B105">
        <f>'Raw Data'!$AT351</f>
        <v>37.1</v>
      </c>
      <c r="C105">
        <f>'Raw Data'!$AT479</f>
        <v>33.5</v>
      </c>
      <c r="D105">
        <f>'Raw Data'!$AT611</f>
        <v>35.6</v>
      </c>
      <c r="E105">
        <f>'Raw Data'!$AT742</f>
        <v>36.6</v>
      </c>
    </row>
    <row r="106" spans="1:5" x14ac:dyDescent="0.25">
      <c r="A106">
        <f>'Raw Data'!$AT216</f>
        <v>32.9</v>
      </c>
      <c r="B106">
        <f>'Raw Data'!$AT352</f>
        <v>37.1</v>
      </c>
      <c r="C106">
        <f>'Raw Data'!$AT480</f>
        <v>35.9</v>
      </c>
      <c r="D106">
        <f>'Raw Data'!$AT612</f>
        <v>35.299999999999997</v>
      </c>
      <c r="E106">
        <f>'Raw Data'!$AT743</f>
        <v>37.4</v>
      </c>
    </row>
    <row r="107" spans="1:5" x14ac:dyDescent="0.25">
      <c r="A107">
        <f>'Raw Data'!$AT217</f>
        <v>34.9</v>
      </c>
      <c r="B107">
        <f>'Raw Data'!$AT353</f>
        <v>37.6</v>
      </c>
      <c r="C107">
        <f>'Raw Data'!$AT481</f>
        <v>35.9</v>
      </c>
      <c r="D107">
        <f>'Raw Data'!$AT613</f>
        <v>35.299999999999997</v>
      </c>
      <c r="E107">
        <f>'Raw Data'!$AT744</f>
        <v>37.299999999999997</v>
      </c>
    </row>
    <row r="108" spans="1:5" x14ac:dyDescent="0.25">
      <c r="A108">
        <f>'Raw Data'!$AT218</f>
        <v>34.299999999999997</v>
      </c>
      <c r="B108">
        <f>'Raw Data'!$AT354</f>
        <v>37.6</v>
      </c>
      <c r="C108">
        <f>'Raw Data'!$AT482</f>
        <v>35.9</v>
      </c>
      <c r="D108">
        <f>'Raw Data'!$AT614</f>
        <v>35.299999999999997</v>
      </c>
      <c r="E108">
        <f>'Raw Data'!$AT745</f>
        <v>37.299999999999997</v>
      </c>
    </row>
    <row r="109" spans="1:5" x14ac:dyDescent="0.25">
      <c r="A109">
        <f>'Raw Data'!$AT219</f>
        <v>35.4</v>
      </c>
      <c r="B109">
        <f>'Raw Data'!$AT355</f>
        <v>37.6</v>
      </c>
      <c r="C109">
        <f>'Raw Data'!$AT483</f>
        <v>36.200000000000003</v>
      </c>
      <c r="D109">
        <f>'Raw Data'!$AT615</f>
        <v>35.700000000000003</v>
      </c>
      <c r="E109">
        <f>'Raw Data'!$AT746</f>
        <v>37.299999999999997</v>
      </c>
    </row>
    <row r="110" spans="1:5" x14ac:dyDescent="0.25">
      <c r="A110">
        <f>'Raw Data'!$AT220</f>
        <v>35.200000000000003</v>
      </c>
      <c r="B110">
        <f>'Raw Data'!$AT356</f>
        <v>37.6</v>
      </c>
      <c r="C110">
        <f>'Raw Data'!$AT484</f>
        <v>36.200000000000003</v>
      </c>
      <c r="D110">
        <f>'Raw Data'!$AT616</f>
        <v>36.9</v>
      </c>
      <c r="E110">
        <f>'Raw Data'!$AT747</f>
        <v>37.799999999999997</v>
      </c>
    </row>
    <row r="111" spans="1:5" x14ac:dyDescent="0.25">
      <c r="A111">
        <f>'Raw Data'!$AT221</f>
        <v>35.1</v>
      </c>
      <c r="B111">
        <f>'Raw Data'!$AT357</f>
        <v>38.1</v>
      </c>
      <c r="C111">
        <f>'Raw Data'!$AT485</f>
        <v>35.700000000000003</v>
      </c>
      <c r="D111">
        <f>'Raw Data'!$AT617</f>
        <v>37</v>
      </c>
      <c r="E111">
        <f>'Raw Data'!$AT748</f>
        <v>40</v>
      </c>
    </row>
    <row r="112" spans="1:5" x14ac:dyDescent="0.25">
      <c r="A112">
        <f>'Raw Data'!$AT222</f>
        <v>35.200000000000003</v>
      </c>
      <c r="B112">
        <f>'Raw Data'!$AT358</f>
        <v>38.1</v>
      </c>
      <c r="C112">
        <f>'Raw Data'!$AT486</f>
        <v>35.700000000000003</v>
      </c>
      <c r="D112">
        <f>'Raw Data'!$AT618</f>
        <v>37.9</v>
      </c>
      <c r="E112">
        <f>'Raw Data'!$AT749</f>
        <v>40.1</v>
      </c>
    </row>
    <row r="113" spans="1:5" x14ac:dyDescent="0.25">
      <c r="A113">
        <f>'Raw Data'!$AT223</f>
        <v>35</v>
      </c>
      <c r="B113">
        <f>'Raw Data'!$AT359</f>
        <v>38.4</v>
      </c>
      <c r="C113">
        <f>'Raw Data'!$AT487</f>
        <v>36.299999999999997</v>
      </c>
      <c r="D113">
        <f>'Raw Data'!$AT619</f>
        <v>37.9</v>
      </c>
      <c r="E113">
        <f>'Raw Data'!$AT750</f>
        <v>41.3</v>
      </c>
    </row>
    <row r="114" spans="1:5" x14ac:dyDescent="0.25">
      <c r="A114">
        <f>'Raw Data'!$AT224</f>
        <v>34.799999999999997</v>
      </c>
      <c r="B114">
        <f>'Raw Data'!$AT360</f>
        <v>42.1</v>
      </c>
      <c r="C114">
        <f>'Raw Data'!$AT488</f>
        <v>40</v>
      </c>
      <c r="D114">
        <f>'Raw Data'!$AT620</f>
        <v>38.1</v>
      </c>
      <c r="E114">
        <f>'Raw Data'!$AT751</f>
        <v>41.5</v>
      </c>
    </row>
    <row r="115" spans="1:5" x14ac:dyDescent="0.25">
      <c r="A115">
        <f>'Raw Data'!$AT225</f>
        <v>34.5</v>
      </c>
      <c r="B115">
        <f>'Raw Data'!$AT361</f>
        <v>46</v>
      </c>
      <c r="C115">
        <f>'Raw Data'!$AT489</f>
        <v>41.5</v>
      </c>
      <c r="D115">
        <f>'Raw Data'!$AT621</f>
        <v>41.1</v>
      </c>
      <c r="E115">
        <f>'Raw Data'!$AT752</f>
        <v>43.7</v>
      </c>
    </row>
    <row r="116" spans="1:5" x14ac:dyDescent="0.25">
      <c r="A116">
        <f>'Raw Data'!$AT226</f>
        <v>36.700000000000003</v>
      </c>
      <c r="B116">
        <f>'Raw Data'!$AT362</f>
        <v>46.5</v>
      </c>
      <c r="C116">
        <f>'Raw Data'!$AT490</f>
        <v>43.1</v>
      </c>
      <c r="D116">
        <f>'Raw Data'!$AT622</f>
        <v>43.3</v>
      </c>
      <c r="E116">
        <f>'Raw Data'!$AT753</f>
        <v>45.5</v>
      </c>
    </row>
    <row r="117" spans="1:5" x14ac:dyDescent="0.25">
      <c r="A117">
        <f>'Raw Data'!$AT227</f>
        <v>37.299999999999997</v>
      </c>
      <c r="B117">
        <f>'Raw Data'!$AT363</f>
        <v>46.3</v>
      </c>
      <c r="C117">
        <f>'Raw Data'!$AT491</f>
        <v>44.5</v>
      </c>
      <c r="D117">
        <f>'Raw Data'!$AT623</f>
        <v>43.5</v>
      </c>
      <c r="E117">
        <f>'Raw Data'!$AT754</f>
        <v>45.8</v>
      </c>
    </row>
    <row r="118" spans="1:5" x14ac:dyDescent="0.25">
      <c r="A118">
        <f>'Raw Data'!$AT228</f>
        <v>37.4</v>
      </c>
      <c r="B118">
        <f>'Raw Data'!$AT364</f>
        <v>45.2</v>
      </c>
      <c r="C118">
        <f>'Raw Data'!$AT492</f>
        <v>46</v>
      </c>
      <c r="D118">
        <f>'Raw Data'!$AT624</f>
        <v>45.4</v>
      </c>
      <c r="E118">
        <f>'Raw Data'!$AT755</f>
        <v>46.4</v>
      </c>
    </row>
    <row r="119" spans="1:5" x14ac:dyDescent="0.25">
      <c r="A119">
        <f>'Raw Data'!$AT229</f>
        <v>39.1</v>
      </c>
      <c r="B119">
        <f>'Raw Data'!$AT365</f>
        <v>44.2</v>
      </c>
      <c r="C119">
        <f>'Raw Data'!$AT493</f>
        <v>46.1</v>
      </c>
      <c r="D119">
        <f>'Raw Data'!$AT625</f>
        <v>46.4</v>
      </c>
      <c r="E119">
        <f>'Raw Data'!$AT756</f>
        <v>46.1</v>
      </c>
    </row>
    <row r="120" spans="1:5" x14ac:dyDescent="0.25">
      <c r="A120">
        <f>'Raw Data'!$AT230</f>
        <v>40.9</v>
      </c>
      <c r="B120">
        <f>'Raw Data'!$AT366</f>
        <v>42.9</v>
      </c>
      <c r="C120">
        <f>'Raw Data'!$AT494</f>
        <v>46.5</v>
      </c>
      <c r="D120">
        <f>'Raw Data'!$AT626</f>
        <v>45.6</v>
      </c>
      <c r="E120">
        <f>'Raw Data'!$AT757</f>
        <v>43.9</v>
      </c>
    </row>
    <row r="121" spans="1:5" x14ac:dyDescent="0.25">
      <c r="A121">
        <f>'Raw Data'!$AT231</f>
        <v>43.2</v>
      </c>
      <c r="B121">
        <f>'Raw Data'!$AT367</f>
        <v>41.8</v>
      </c>
      <c r="C121">
        <f>'Raw Data'!$AT495</f>
        <v>46.1</v>
      </c>
      <c r="D121">
        <f>'Raw Data'!$AT627</f>
        <v>43.2</v>
      </c>
      <c r="E121">
        <f>'Raw Data'!$AT758</f>
        <v>41.9</v>
      </c>
    </row>
    <row r="122" spans="1:5" x14ac:dyDescent="0.25">
      <c r="A122">
        <f>'Raw Data'!$AT232</f>
        <v>43.5</v>
      </c>
      <c r="B122">
        <f>'Raw Data'!$AT368</f>
        <v>40.700000000000003</v>
      </c>
      <c r="C122">
        <f>'Raw Data'!$AT496</f>
        <v>44</v>
      </c>
      <c r="D122">
        <f>'Raw Data'!$AT628</f>
        <v>41.4</v>
      </c>
      <c r="E122">
        <f>'Raw Data'!$AT759</f>
        <v>39.9</v>
      </c>
    </row>
    <row r="123" spans="1:5" x14ac:dyDescent="0.25">
      <c r="A123">
        <f>'Raw Data'!$AT233</f>
        <v>46.5</v>
      </c>
      <c r="B123">
        <f>'Raw Data'!$AT369</f>
        <v>40.200000000000003</v>
      </c>
      <c r="C123">
        <f>'Raw Data'!$AT497</f>
        <v>42.4</v>
      </c>
      <c r="D123">
        <f>'Raw Data'!$AT629</f>
        <v>40.200000000000003</v>
      </c>
      <c r="E123">
        <f>'Raw Data'!$AT760</f>
        <v>38.700000000000003</v>
      </c>
    </row>
    <row r="124" spans="1:5" x14ac:dyDescent="0.25">
      <c r="A124">
        <f>'Raw Data'!$AT234</f>
        <v>47</v>
      </c>
      <c r="B124">
        <f>'Raw Data'!$AT370</f>
        <v>39.6</v>
      </c>
      <c r="C124">
        <f>'Raw Data'!$AT498</f>
        <v>41.2</v>
      </c>
      <c r="D124">
        <f>'Raw Data'!$AT630</f>
        <v>38.9</v>
      </c>
      <c r="E124">
        <f>'Raw Data'!$AT761</f>
        <v>38.1</v>
      </c>
    </row>
    <row r="125" spans="1:5" x14ac:dyDescent="0.25">
      <c r="A125">
        <f>'Raw Data'!$AT235</f>
        <v>46.7</v>
      </c>
      <c r="B125">
        <f>'Raw Data'!$AT371</f>
        <v>37.5</v>
      </c>
      <c r="C125">
        <f>'Raw Data'!$AT499</f>
        <v>40.700000000000003</v>
      </c>
      <c r="D125">
        <f>'Raw Data'!$AT631</f>
        <v>38.6</v>
      </c>
      <c r="E125">
        <f>'Raw Data'!$AT762</f>
        <v>37.700000000000003</v>
      </c>
    </row>
    <row r="126" spans="1:5" x14ac:dyDescent="0.25">
      <c r="A126">
        <f>'Raw Data'!$AT236</f>
        <v>45.6</v>
      </c>
      <c r="B126">
        <f>'Raw Data'!$AT372</f>
        <v>28.4</v>
      </c>
      <c r="C126">
        <f>'Raw Data'!$AT500</f>
        <v>40.200000000000003</v>
      </c>
      <c r="D126">
        <f>'Raw Data'!$AT632</f>
        <v>38.799999999999997</v>
      </c>
      <c r="E126">
        <f>'Raw Data'!$AT763</f>
        <v>37.6</v>
      </c>
    </row>
    <row r="127" spans="1:5" x14ac:dyDescent="0.25">
      <c r="A127">
        <f>'Raw Data'!$AT237</f>
        <v>44.3</v>
      </c>
      <c r="B127">
        <f>'Raw Data'!$AT373</f>
        <v>35.799999999999997</v>
      </c>
      <c r="C127">
        <f>'Raw Data'!$AT501</f>
        <v>39.799999999999997</v>
      </c>
      <c r="D127">
        <f>'Raw Data'!$AT633</f>
        <v>38.1</v>
      </c>
      <c r="E127">
        <f>'Raw Data'!$AT764</f>
        <v>36.799999999999997</v>
      </c>
    </row>
    <row r="128" spans="1:5" x14ac:dyDescent="0.25">
      <c r="A128">
        <f>'Raw Data'!$AT238</f>
        <v>43.3</v>
      </c>
      <c r="B128">
        <f>'Raw Data'!$AT374</f>
        <v>35</v>
      </c>
      <c r="C128">
        <f>'Raw Data'!$AT502</f>
        <v>38.799999999999997</v>
      </c>
      <c r="D128">
        <f>'Raw Data'!$AT634</f>
        <v>37.200000000000003</v>
      </c>
      <c r="E128">
        <f>'Raw Data'!$AT765</f>
        <v>35.6</v>
      </c>
    </row>
    <row r="129" spans="1:5" x14ac:dyDescent="0.25">
      <c r="A129">
        <f>'Raw Data'!$AT239</f>
        <v>42.4</v>
      </c>
      <c r="B129">
        <f>'Raw Data'!$AT375</f>
        <v>35.200000000000003</v>
      </c>
      <c r="C129">
        <f>'Raw Data'!$AT503</f>
        <v>37.4</v>
      </c>
      <c r="D129">
        <f>'Raw Data'!$AT635</f>
        <v>36</v>
      </c>
      <c r="E129">
        <f>'Raw Data'!$AT766</f>
        <v>34.700000000000003</v>
      </c>
    </row>
    <row r="130" spans="1:5" x14ac:dyDescent="0.25">
      <c r="A130">
        <f>'Raw Data'!$AT240</f>
        <v>41.7</v>
      </c>
      <c r="B130">
        <f>'Raw Data'!$AT376</f>
        <v>35</v>
      </c>
      <c r="C130">
        <f>'Raw Data'!$AT504</f>
        <v>36.200000000000003</v>
      </c>
      <c r="D130">
        <f>'Raw Data'!$AT636</f>
        <v>35.5</v>
      </c>
      <c r="E130">
        <f>'Raw Data'!$AT767</f>
        <v>33.5</v>
      </c>
    </row>
    <row r="131" spans="1:5" x14ac:dyDescent="0.25">
      <c r="A131">
        <f>'Raw Data'!$AT241</f>
        <v>41.4</v>
      </c>
      <c r="B131">
        <f>'Raw Data'!$AT377</f>
        <v>35.1</v>
      </c>
      <c r="C131">
        <f>'Raw Data'!$AT505</f>
        <v>36</v>
      </c>
      <c r="D131">
        <f>'Raw Data'!$AT637</f>
        <v>34.200000000000003</v>
      </c>
      <c r="E131">
        <f>'Raw Data'!$AT768</f>
        <v>33.6</v>
      </c>
    </row>
    <row r="132" spans="1:5" x14ac:dyDescent="0.25">
      <c r="A132">
        <f>'Raw Data'!$AT242</f>
        <v>41.1</v>
      </c>
      <c r="B132">
        <f>'Raw Data'!$AT378</f>
        <v>35.200000000000003</v>
      </c>
      <c r="C132">
        <f>'Raw Data'!$AT506</f>
        <v>34</v>
      </c>
      <c r="D132">
        <f>'Raw Data'!$AT638</f>
        <v>35.200000000000003</v>
      </c>
      <c r="E132">
        <f>'Raw Data'!$AT769</f>
        <v>34.6</v>
      </c>
    </row>
    <row r="133" spans="1:5" x14ac:dyDescent="0.25">
      <c r="A133">
        <f>'Raw Data'!$AT243</f>
        <v>40.4</v>
      </c>
      <c r="C133">
        <f>'Raw Data'!$AT507</f>
        <v>35.299999999999997</v>
      </c>
      <c r="D133">
        <f>'Raw Data'!$AT639</f>
        <v>35.200000000000003</v>
      </c>
      <c r="E133">
        <f>'Raw Data'!$AT770</f>
        <v>35.200000000000003</v>
      </c>
    </row>
    <row r="134" spans="1:5" x14ac:dyDescent="0.25">
      <c r="A134">
        <f>'Raw Data'!$AT244</f>
        <v>39.4</v>
      </c>
      <c r="C134">
        <f>'Raw Data'!$AT508</f>
        <v>35.4</v>
      </c>
      <c r="D134">
        <f>'Raw Data'!$AT640</f>
        <v>35.6</v>
      </c>
      <c r="E134">
        <f>'Raw Data'!$AT771</f>
        <v>35.200000000000003</v>
      </c>
    </row>
    <row r="135" spans="1:5" x14ac:dyDescent="0.25">
      <c r="A135">
        <f>'Raw Data'!$AT245</f>
        <v>39.299999999999997</v>
      </c>
      <c r="C135">
        <f>'Raw Data'!$AT509</f>
        <v>36</v>
      </c>
      <c r="D135">
        <f>'Raw Data'!$AT641</f>
        <v>35.299999999999997</v>
      </c>
    </row>
    <row r="136" spans="1:5" x14ac:dyDescent="0.25">
      <c r="A136">
        <f>'Raw Data'!$AT246</f>
        <v>38.299999999999997</v>
      </c>
      <c r="C136">
        <f>'Raw Data'!$AT510</f>
        <v>36.1</v>
      </c>
    </row>
    <row r="137" spans="1:5" x14ac:dyDescent="0.25">
      <c r="A137">
        <f>'Raw Data'!$AT247</f>
        <v>36.799999999999997</v>
      </c>
    </row>
    <row r="138" spans="1:5" x14ac:dyDescent="0.25">
      <c r="A138">
        <f>'Raw Data'!$AT248</f>
        <v>36.799999999999997</v>
      </c>
    </row>
    <row r="139" spans="1:5" x14ac:dyDescent="0.25">
      <c r="A139">
        <f>'Raw Data'!$AT249</f>
        <v>36.1</v>
      </c>
    </row>
    <row r="140" spans="1:5" x14ac:dyDescent="0.25">
      <c r="A140">
        <f>'Raw Data'!$AT250</f>
        <v>35.200000000000003</v>
      </c>
    </row>
  </sheetData>
  <customSheetViews>
    <customSheetView guid="{2B424CCC-7244-4294-A128-8AE125D4F682}">
      <selection activeCell="D14" sqref="D14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56"/>
  <sheetViews>
    <sheetView zoomScaleNormal="100" workbookViewId="0">
      <pane xSplit="2" ySplit="9" topLeftCell="BR10" activePane="bottomRight" state="frozen"/>
      <selection pane="topRight" activeCell="C1" sqref="C1"/>
      <selection pane="bottomLeft" activeCell="A10" sqref="A10"/>
      <selection pane="bottomRight" activeCell="CI5" sqref="CI5"/>
    </sheetView>
  </sheetViews>
  <sheetFormatPr defaultRowHeight="15" x14ac:dyDescent="0.25"/>
  <cols>
    <col min="1" max="1" width="12.71093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3" width="12" style="4" bestFit="1" customWidth="1"/>
    <col min="14" max="14" width="11" style="4" bestFit="1" customWidth="1"/>
    <col min="15" max="15" width="12" style="4" bestFit="1" customWidth="1"/>
    <col min="16" max="16" width="11" style="4" bestFit="1" customWidth="1"/>
    <col min="17" max="17" width="12" style="4" bestFit="1" customWidth="1"/>
    <col min="18" max="18" width="11" style="4" bestFit="1" customWidth="1"/>
    <col min="19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customWidth="1"/>
    <col min="81" max="81" width="14.7109375" style="4" bestFit="1" customWidth="1"/>
    <col min="82" max="82" width="3.5703125" style="4" customWidth="1"/>
    <col min="83" max="86" width="12" style="4" bestFit="1" customWidth="1"/>
    <col min="87" max="87" width="14.7109375" style="4" bestFit="1" customWidth="1"/>
    <col min="88" max="16384" width="9.140625" style="4"/>
  </cols>
  <sheetData>
    <row r="1" spans="1:87" s="1" customFormat="1" x14ac:dyDescent="0.25">
      <c r="A1" s="7" t="s">
        <v>0</v>
      </c>
      <c r="B1" s="8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6</v>
      </c>
      <c r="CC1" s="1" t="s">
        <v>190</v>
      </c>
      <c r="CE1" s="1" t="s">
        <v>2</v>
      </c>
      <c r="CF1" s="1" t="s">
        <v>3</v>
      </c>
      <c r="CG1" s="1" t="s">
        <v>4</v>
      </c>
      <c r="CH1" s="1" t="s">
        <v>6</v>
      </c>
      <c r="CI1" s="1" t="s">
        <v>190</v>
      </c>
    </row>
    <row r="2" spans="1:87" s="1" customFormat="1" x14ac:dyDescent="0.25">
      <c r="A2" s="7" t="s">
        <v>72</v>
      </c>
      <c r="B2" s="8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201</v>
      </c>
      <c r="CI2" s="1" t="s">
        <v>201</v>
      </c>
    </row>
    <row r="3" spans="1:87" s="1" customFormat="1" x14ac:dyDescent="0.25">
      <c r="A3" s="7" t="s">
        <v>145</v>
      </c>
      <c r="B3" s="8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189</v>
      </c>
      <c r="BZ3" s="1" t="s">
        <v>189</v>
      </c>
      <c r="CA3" s="1" t="s">
        <v>189</v>
      </c>
      <c r="CB3" s="1" t="s">
        <v>189</v>
      </c>
      <c r="CC3" s="1" t="s">
        <v>189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6" customFormat="1" x14ac:dyDescent="0.25">
      <c r="A4" s="7" t="s">
        <v>203</v>
      </c>
    </row>
    <row r="5" spans="1:87" s="16" customFormat="1" x14ac:dyDescent="0.25">
      <c r="A5" s="16" t="s">
        <v>169</v>
      </c>
      <c r="C5" s="16">
        <f>AVERAGE(C10:C500)</f>
        <v>7.7177591240875918</v>
      </c>
      <c r="D5" s="16">
        <f t="shared" ref="D5:BO5" si="0">AVERAGE(D10:D500)</f>
        <v>1.1145985401459847E-2</v>
      </c>
      <c r="E5" s="16">
        <f t="shared" si="0"/>
        <v>111.42230039416059</v>
      </c>
      <c r="F5" s="16">
        <f t="shared" si="0"/>
        <v>299.72335766423356</v>
      </c>
      <c r="G5" s="16">
        <f t="shared" si="0"/>
        <v>132.2372262773722</v>
      </c>
      <c r="H5" s="16">
        <f t="shared" si="0"/>
        <v>190.97591240875897</v>
      </c>
      <c r="I5" s="16" t="e">
        <f t="shared" si="0"/>
        <v>#DIV/0!</v>
      </c>
      <c r="J5" s="16">
        <f t="shared" si="0"/>
        <v>10.353065693430658</v>
      </c>
      <c r="K5" s="16">
        <f t="shared" si="0"/>
        <v>0.93929708029197068</v>
      </c>
      <c r="L5" s="16">
        <f t="shared" si="0"/>
        <v>7.2359445255474473</v>
      </c>
      <c r="M5" s="16">
        <f t="shared" si="0"/>
        <v>1.0523357664233575E-2</v>
      </c>
      <c r="N5" s="16">
        <f t="shared" si="0"/>
        <v>281.04991970802922</v>
      </c>
      <c r="O5" s="16">
        <f t="shared" si="0"/>
        <v>123.96564452554738</v>
      </c>
      <c r="P5" s="16">
        <f t="shared" si="0"/>
        <v>405.01459854014621</v>
      </c>
      <c r="Q5" s="16">
        <f t="shared" si="0"/>
        <v>244.48211532846716</v>
      </c>
      <c r="R5" s="16">
        <f t="shared" si="0"/>
        <v>107.87402554744526</v>
      </c>
      <c r="S5" s="16">
        <f t="shared" si="0"/>
        <v>352.35766423357683</v>
      </c>
      <c r="T5" s="16">
        <f t="shared" si="0"/>
        <v>190.97473941605821</v>
      </c>
      <c r="U5" s="16" t="e">
        <f t="shared" si="0"/>
        <v>#DIV/0!</v>
      </c>
      <c r="V5" s="16" t="e">
        <f t="shared" si="0"/>
        <v>#DIV/0!</v>
      </c>
      <c r="W5" s="16">
        <f t="shared" si="0"/>
        <v>0</v>
      </c>
      <c r="X5" s="16">
        <f t="shared" si="0"/>
        <v>9.7384547445255496</v>
      </c>
      <c r="Y5" s="16">
        <f t="shared" si="0"/>
        <v>12.059124087591231</v>
      </c>
      <c r="Z5" s="16">
        <f t="shared" si="0"/>
        <v>853.98540145985396</v>
      </c>
      <c r="AA5" s="16">
        <f t="shared" si="0"/>
        <v>874.14598540145982</v>
      </c>
      <c r="AB5" s="16">
        <f t="shared" si="0"/>
        <v>855.11678832116786</v>
      </c>
      <c r="AC5" s="16">
        <f t="shared" si="0"/>
        <v>82.623357664233581</v>
      </c>
      <c r="AD5" s="16">
        <f t="shared" si="0"/>
        <v>19.635036496350345</v>
      </c>
      <c r="AE5" s="16">
        <f t="shared" si="0"/>
        <v>0.45036496350365057</v>
      </c>
      <c r="AF5" s="16">
        <f t="shared" si="0"/>
        <v>969.70072992700727</v>
      </c>
      <c r="AG5" s="16">
        <f t="shared" si="0"/>
        <v>-2</v>
      </c>
      <c r="AH5" s="16">
        <f t="shared" si="0"/>
        <v>5.9634985255474451</v>
      </c>
      <c r="AI5" s="16">
        <f t="shared" si="0"/>
        <v>12.090552576642335</v>
      </c>
      <c r="AJ5" s="16">
        <f t="shared" si="0"/>
        <v>190.73211678832115</v>
      </c>
      <c r="AK5" s="16">
        <f t="shared" si="0"/>
        <v>188.98029197080291</v>
      </c>
      <c r="AL5" s="16">
        <f t="shared" si="0"/>
        <v>7.2372262773722618</v>
      </c>
      <c r="AM5" s="16">
        <f t="shared" si="0"/>
        <v>194.59416058394163</v>
      </c>
      <c r="AN5" s="16" t="e">
        <f t="shared" si="0"/>
        <v>#DIV/0!</v>
      </c>
      <c r="AO5" s="16">
        <f t="shared" si="0"/>
        <v>1.8540145985401459</v>
      </c>
      <c r="AP5" s="16">
        <f t="shared" si="0"/>
        <v>0.78560100702892688</v>
      </c>
      <c r="AQ5" s="16">
        <f t="shared" si="0"/>
        <v>47.161351941605851</v>
      </c>
      <c r="AR5" s="16">
        <f t="shared" si="0"/>
        <v>-88.487534043795605</v>
      </c>
      <c r="AS5" s="16">
        <f t="shared" si="0"/>
        <v>315.88029197080283</v>
      </c>
      <c r="AT5" s="16">
        <f t="shared" si="0"/>
        <v>33.630656934306565</v>
      </c>
      <c r="AU5" s="16">
        <f t="shared" si="0"/>
        <v>12</v>
      </c>
      <c r="AV5" s="16">
        <f t="shared" si="0"/>
        <v>9.8394160583941606</v>
      </c>
      <c r="AW5" s="16" t="e">
        <f t="shared" si="0"/>
        <v>#DIV/0!</v>
      </c>
      <c r="AX5" s="16">
        <f t="shared" si="0"/>
        <v>1.3218406423357665</v>
      </c>
      <c r="AY5" s="16">
        <f t="shared" si="0"/>
        <v>1.5445876496350373</v>
      </c>
      <c r="AZ5" s="16">
        <f t="shared" si="0"/>
        <v>2.6586480000000008</v>
      </c>
      <c r="BA5" s="16">
        <f t="shared" si="0"/>
        <v>14.471000000000002</v>
      </c>
      <c r="BB5" s="16">
        <f t="shared" si="0"/>
        <v>28.723284671532848</v>
      </c>
      <c r="BC5" s="16">
        <f t="shared" si="0"/>
        <v>1.9845985401459849</v>
      </c>
      <c r="BD5" s="16">
        <f t="shared" si="0"/>
        <v>6.4755693430656942</v>
      </c>
      <c r="BE5" s="16">
        <f t="shared" si="0"/>
        <v>3187.1113284671546</v>
      </c>
      <c r="BF5" s="16">
        <f t="shared" si="0"/>
        <v>3.2635109489051111</v>
      </c>
      <c r="BG5" s="16">
        <f t="shared" si="0"/>
        <v>13.000832116788327</v>
      </c>
      <c r="BH5" s="16">
        <f t="shared" si="0"/>
        <v>5.6907883211678847</v>
      </c>
      <c r="BI5" s="16">
        <f t="shared" si="0"/>
        <v>18.691569343065694</v>
      </c>
      <c r="BJ5" s="16">
        <f t="shared" si="0"/>
        <v>11.309021897810222</v>
      </c>
      <c r="BK5" s="16">
        <f t="shared" si="0"/>
        <v>4.9519927007299263</v>
      </c>
      <c r="BL5" s="16">
        <f t="shared" si="0"/>
        <v>16.261036496350364</v>
      </c>
      <c r="BM5" s="16">
        <f t="shared" si="0"/>
        <v>2.8791357664233574</v>
      </c>
      <c r="BN5" s="16" t="e">
        <f t="shared" si="0"/>
        <v>#DIV/0!</v>
      </c>
      <c r="BO5" s="16" t="e">
        <f t="shared" si="0"/>
        <v>#DIV/0!</v>
      </c>
      <c r="BP5" s="16" t="e">
        <f t="shared" ref="BP5:BT5" si="1">AVERAGE(BP10:BP500)</f>
        <v>#DIV/0!</v>
      </c>
      <c r="BQ5" s="16">
        <f t="shared" si="1"/>
        <v>3263.4013722627715</v>
      </c>
      <c r="BR5" s="16">
        <f t="shared" si="1"/>
        <v>0.21231943795620431</v>
      </c>
      <c r="BS5" s="16">
        <f t="shared" si="1"/>
        <v>7.7004620437956223E-2</v>
      </c>
      <c r="BT5" s="16">
        <f t="shared" si="1"/>
        <v>6.1876058394160615E-3</v>
      </c>
      <c r="BU5" s="43">
        <f t="shared" ref="BU5:CB5" si="2">AVERAGE(BU10:BU500)</f>
        <v>5.1110600875912393</v>
      </c>
      <c r="BV5" s="43">
        <f t="shared" si="2"/>
        <v>1.5477928708029196</v>
      </c>
      <c r="BW5" s="43">
        <f t="shared" si="2"/>
        <v>1.3503420751416062</v>
      </c>
      <c r="BY5" s="16">
        <f t="shared" si="2"/>
        <v>13880.18249412184</v>
      </c>
      <c r="BZ5" s="16">
        <f t="shared" si="2"/>
        <v>11.460338245483687</v>
      </c>
      <c r="CA5" s="16">
        <f t="shared" si="2"/>
        <v>49.442920567614848</v>
      </c>
      <c r="CB5" s="16">
        <f t="shared" si="2"/>
        <v>10.526574915540488</v>
      </c>
      <c r="CC5" s="27">
        <f>BZ8/(136/3600)+CB8/(136/3600)+CA8/(136/3600)</f>
        <v>71.955053094290776</v>
      </c>
      <c r="CD5" s="26"/>
      <c r="CE5" s="25">
        <f>BY8/$AT8</f>
        <v>412.72409638726663</v>
      </c>
      <c r="CF5" s="25">
        <f>BZ8/$AT8</f>
        <v>0.34077057334532823</v>
      </c>
      <c r="CG5" s="25">
        <f>CA8/$AT8</f>
        <v>1.4701740933635532</v>
      </c>
      <c r="CH5" s="25">
        <f>CB8/$AT8</f>
        <v>0.31300533129944158</v>
      </c>
      <c r="CI5" s="28">
        <f>(BZ8+CA8+CB8)/AT8</f>
        <v>2.1239499980083232</v>
      </c>
    </row>
    <row r="6" spans="1:87" s="16" customFormat="1" x14ac:dyDescent="0.25">
      <c r="A6" s="16" t="s">
        <v>170</v>
      </c>
      <c r="C6" s="16">
        <f>MIN(C10:C500)</f>
        <v>5.4909999999999997</v>
      </c>
      <c r="D6" s="16">
        <f t="shared" ref="D6:BO6" si="3">MIN(D10:D500)</f>
        <v>1.1000000000000001E-3</v>
      </c>
      <c r="E6" s="16">
        <f t="shared" si="3"/>
        <v>10.692308000000001</v>
      </c>
      <c r="F6" s="16">
        <f t="shared" si="3"/>
        <v>141.19999999999999</v>
      </c>
      <c r="G6" s="16">
        <f t="shared" si="3"/>
        <v>1.4</v>
      </c>
      <c r="H6" s="16">
        <f t="shared" si="3"/>
        <v>10</v>
      </c>
      <c r="I6" s="16">
        <f t="shared" si="3"/>
        <v>0</v>
      </c>
      <c r="J6" s="16">
        <f t="shared" si="3"/>
        <v>7.2</v>
      </c>
      <c r="K6" s="16">
        <f t="shared" si="3"/>
        <v>0.91890000000000005</v>
      </c>
      <c r="L6" s="16">
        <f t="shared" si="3"/>
        <v>5.2560000000000002</v>
      </c>
      <c r="M6" s="16">
        <f t="shared" si="3"/>
        <v>1E-3</v>
      </c>
      <c r="N6" s="16">
        <f t="shared" si="3"/>
        <v>132.79650000000001</v>
      </c>
      <c r="O6" s="16">
        <f t="shared" si="3"/>
        <v>1.2827999999999999</v>
      </c>
      <c r="P6" s="16">
        <f t="shared" si="3"/>
        <v>219.5</v>
      </c>
      <c r="Q6" s="16">
        <f t="shared" si="3"/>
        <v>115.5508</v>
      </c>
      <c r="R6" s="16">
        <f t="shared" si="3"/>
        <v>1.1155999999999999</v>
      </c>
      <c r="S6" s="16">
        <f t="shared" si="3"/>
        <v>190.8</v>
      </c>
      <c r="T6" s="16">
        <f t="shared" si="3"/>
        <v>10</v>
      </c>
      <c r="U6" s="16">
        <f t="shared" si="3"/>
        <v>0</v>
      </c>
      <c r="V6" s="16">
        <f t="shared" si="3"/>
        <v>0</v>
      </c>
      <c r="W6" s="16">
        <f t="shared" si="3"/>
        <v>0</v>
      </c>
      <c r="X6" s="16">
        <f t="shared" si="3"/>
        <v>6.6367000000000003</v>
      </c>
      <c r="Y6" s="16">
        <f t="shared" si="3"/>
        <v>12</v>
      </c>
      <c r="Z6" s="16">
        <f t="shared" si="3"/>
        <v>851</v>
      </c>
      <c r="AA6" s="16">
        <f t="shared" si="3"/>
        <v>872</v>
      </c>
      <c r="AB6" s="16">
        <f t="shared" si="3"/>
        <v>851</v>
      </c>
      <c r="AC6" s="16">
        <f t="shared" si="3"/>
        <v>81</v>
      </c>
      <c r="AD6" s="16">
        <f t="shared" si="3"/>
        <v>19.239999999999998</v>
      </c>
      <c r="AE6" s="16">
        <f t="shared" si="3"/>
        <v>0.44</v>
      </c>
      <c r="AF6" s="16">
        <f t="shared" si="3"/>
        <v>969</v>
      </c>
      <c r="AG6" s="16">
        <f t="shared" si="3"/>
        <v>-2</v>
      </c>
      <c r="AH6" s="16">
        <f t="shared" si="3"/>
        <v>5</v>
      </c>
      <c r="AI6" s="16">
        <f t="shared" si="3"/>
        <v>11</v>
      </c>
      <c r="AJ6" s="16">
        <f t="shared" si="3"/>
        <v>190</v>
      </c>
      <c r="AK6" s="16">
        <f t="shared" si="3"/>
        <v>188</v>
      </c>
      <c r="AL6" s="16">
        <f t="shared" si="3"/>
        <v>6.7</v>
      </c>
      <c r="AM6" s="16">
        <f t="shared" si="3"/>
        <v>194</v>
      </c>
      <c r="AN6" s="16">
        <f t="shared" si="3"/>
        <v>0</v>
      </c>
      <c r="AO6" s="16">
        <f t="shared" si="3"/>
        <v>1</v>
      </c>
      <c r="AP6" s="16">
        <f t="shared" si="3"/>
        <v>0.78481481481481474</v>
      </c>
      <c r="AQ6" s="16">
        <f t="shared" si="3"/>
        <v>47.158532999999998</v>
      </c>
      <c r="AR6" s="16">
        <f t="shared" si="3"/>
        <v>-88.492024999999998</v>
      </c>
      <c r="AS6" s="16">
        <f t="shared" si="3"/>
        <v>310.7</v>
      </c>
      <c r="AT6" s="16">
        <f t="shared" si="3"/>
        <v>1.4</v>
      </c>
      <c r="AU6" s="16">
        <f t="shared" si="3"/>
        <v>12</v>
      </c>
      <c r="AV6" s="16">
        <f t="shared" si="3"/>
        <v>8</v>
      </c>
      <c r="AW6" s="16">
        <f t="shared" si="3"/>
        <v>0</v>
      </c>
      <c r="AX6" s="16">
        <f t="shared" si="3"/>
        <v>0.8</v>
      </c>
      <c r="AY6" s="16">
        <f t="shared" si="3"/>
        <v>1</v>
      </c>
      <c r="AZ6" s="16">
        <f t="shared" si="3"/>
        <v>1.6</v>
      </c>
      <c r="BA6" s="16">
        <f t="shared" si="3"/>
        <v>14.471</v>
      </c>
      <c r="BB6" s="16">
        <f t="shared" si="3"/>
        <v>21.1</v>
      </c>
      <c r="BC6" s="16">
        <f t="shared" si="3"/>
        <v>1.46</v>
      </c>
      <c r="BD6" s="16">
        <f t="shared" si="3"/>
        <v>4.4790000000000001</v>
      </c>
      <c r="BE6" s="16">
        <f t="shared" si="3"/>
        <v>3090.0549999999998</v>
      </c>
      <c r="BF6" s="16">
        <f t="shared" si="3"/>
        <v>0.26400000000000001</v>
      </c>
      <c r="BG6" s="16">
        <f t="shared" si="3"/>
        <v>5.9779999999999998</v>
      </c>
      <c r="BH6" s="16">
        <f t="shared" si="3"/>
        <v>6.5000000000000002E-2</v>
      </c>
      <c r="BI6" s="16">
        <f t="shared" si="3"/>
        <v>12.749000000000001</v>
      </c>
      <c r="BJ6" s="16">
        <f t="shared" si="3"/>
        <v>5.202</v>
      </c>
      <c r="BK6" s="16">
        <f t="shared" si="3"/>
        <v>5.7000000000000002E-2</v>
      </c>
      <c r="BL6" s="16">
        <f t="shared" si="3"/>
        <v>11.081</v>
      </c>
      <c r="BM6" s="16">
        <f t="shared" si="3"/>
        <v>0.14549999999999999</v>
      </c>
      <c r="BN6" s="16">
        <f t="shared" si="3"/>
        <v>0</v>
      </c>
      <c r="BO6" s="16">
        <f t="shared" si="3"/>
        <v>0</v>
      </c>
      <c r="BP6" s="16">
        <f t="shared" ref="BP6:BT6" si="4">MIN(BP10:BP500)</f>
        <v>0</v>
      </c>
      <c r="BQ6" s="16">
        <f t="shared" si="4"/>
        <v>1653.8620000000001</v>
      </c>
      <c r="BR6" s="16">
        <f t="shared" si="4"/>
        <v>8.1672999999999996E-2</v>
      </c>
      <c r="BS6" s="16">
        <f t="shared" si="4"/>
        <v>5.5296999999999999E-2</v>
      </c>
      <c r="BT6" s="16">
        <f t="shared" si="4"/>
        <v>4.0000000000000001E-3</v>
      </c>
      <c r="BU6" s="43">
        <f t="shared" ref="BU6:CB6" si="5">MIN(BU10:BU500)</f>
        <v>1.9660740000000001</v>
      </c>
      <c r="BV6" s="43">
        <f t="shared" si="5"/>
        <v>1.1114697</v>
      </c>
      <c r="BW6" s="43">
        <f t="shared" si="5"/>
        <v>0.51943675079999996</v>
      </c>
      <c r="BY6" s="16">
        <f t="shared" si="5"/>
        <v>5323.2755558913623</v>
      </c>
      <c r="BZ6" s="16">
        <f t="shared" si="5"/>
        <v>1.5258271046832002</v>
      </c>
      <c r="CA6" s="16">
        <f t="shared" si="5"/>
        <v>14.933595031513201</v>
      </c>
      <c r="CB6" s="16">
        <f t="shared" si="5"/>
        <v>0.45932363468207998</v>
      </c>
      <c r="CC6" s="26"/>
      <c r="CD6" s="26"/>
      <c r="CE6" s="29"/>
      <c r="CF6" s="29"/>
      <c r="CG6" s="29"/>
      <c r="CH6" s="29"/>
      <c r="CI6" s="26"/>
    </row>
    <row r="7" spans="1:87" s="16" customFormat="1" x14ac:dyDescent="0.25">
      <c r="A7" s="16" t="s">
        <v>171</v>
      </c>
      <c r="C7" s="16">
        <f>MAX(C10:C500)</f>
        <v>10.372999999999999</v>
      </c>
      <c r="D7" s="16">
        <f t="shared" ref="D7:BO7" si="6">MAX(D10:D500)</f>
        <v>0.1201</v>
      </c>
      <c r="E7" s="16">
        <f t="shared" si="6"/>
        <v>1200.742857</v>
      </c>
      <c r="F7" s="16">
        <f t="shared" si="6"/>
        <v>513.70000000000005</v>
      </c>
      <c r="G7" s="16">
        <f t="shared" si="6"/>
        <v>283.3</v>
      </c>
      <c r="H7" s="16">
        <f t="shared" si="6"/>
        <v>854.3</v>
      </c>
      <c r="I7" s="16">
        <f t="shared" si="6"/>
        <v>0</v>
      </c>
      <c r="J7" s="16">
        <f t="shared" si="6"/>
        <v>13</v>
      </c>
      <c r="K7" s="16">
        <f t="shared" si="6"/>
        <v>0.95709999999999995</v>
      </c>
      <c r="L7" s="16">
        <f t="shared" si="6"/>
        <v>9.5314999999999994</v>
      </c>
      <c r="M7" s="16">
        <f t="shared" si="6"/>
        <v>0.1147</v>
      </c>
      <c r="N7" s="16">
        <f t="shared" si="6"/>
        <v>476.06580000000002</v>
      </c>
      <c r="O7" s="16">
        <f t="shared" si="6"/>
        <v>265.46109999999999</v>
      </c>
      <c r="P7" s="16">
        <f t="shared" si="6"/>
        <v>538.5</v>
      </c>
      <c r="Q7" s="16">
        <f t="shared" si="6"/>
        <v>414.00299999999999</v>
      </c>
      <c r="R7" s="16">
        <f t="shared" si="6"/>
        <v>231.113</v>
      </c>
      <c r="S7" s="16">
        <f t="shared" si="6"/>
        <v>468.6</v>
      </c>
      <c r="T7" s="16">
        <f t="shared" si="6"/>
        <v>854.25450000000001</v>
      </c>
      <c r="U7" s="16">
        <f t="shared" si="6"/>
        <v>0</v>
      </c>
      <c r="V7" s="16">
        <f t="shared" si="6"/>
        <v>0</v>
      </c>
      <c r="W7" s="16">
        <f t="shared" si="6"/>
        <v>0</v>
      </c>
      <c r="X7" s="16">
        <f t="shared" si="6"/>
        <v>12.3726</v>
      </c>
      <c r="Y7" s="16">
        <f t="shared" si="6"/>
        <v>12.2</v>
      </c>
      <c r="Z7" s="16">
        <f t="shared" si="6"/>
        <v>857</v>
      </c>
      <c r="AA7" s="16">
        <f t="shared" si="6"/>
        <v>878</v>
      </c>
      <c r="AB7" s="16">
        <f t="shared" si="6"/>
        <v>860</v>
      </c>
      <c r="AC7" s="16">
        <f t="shared" si="6"/>
        <v>84</v>
      </c>
      <c r="AD7" s="16">
        <f t="shared" si="6"/>
        <v>19.96</v>
      </c>
      <c r="AE7" s="16">
        <f t="shared" si="6"/>
        <v>0.46</v>
      </c>
      <c r="AF7" s="16">
        <f t="shared" si="6"/>
        <v>971</v>
      </c>
      <c r="AG7" s="16">
        <f t="shared" si="6"/>
        <v>-2</v>
      </c>
      <c r="AH7" s="16">
        <f t="shared" si="6"/>
        <v>7</v>
      </c>
      <c r="AI7" s="16">
        <f t="shared" si="6"/>
        <v>13</v>
      </c>
      <c r="AJ7" s="16">
        <f t="shared" si="6"/>
        <v>192</v>
      </c>
      <c r="AK7" s="16">
        <f t="shared" si="6"/>
        <v>190</v>
      </c>
      <c r="AL7" s="16">
        <f t="shared" si="6"/>
        <v>7.9</v>
      </c>
      <c r="AM7" s="16">
        <f t="shared" si="6"/>
        <v>195</v>
      </c>
      <c r="AN7" s="16">
        <f t="shared" si="6"/>
        <v>0</v>
      </c>
      <c r="AO7" s="16">
        <f t="shared" si="6"/>
        <v>2</v>
      </c>
      <c r="AP7" s="16">
        <f t="shared" si="6"/>
        <v>0.78638888888888892</v>
      </c>
      <c r="AQ7" s="16">
        <f t="shared" si="6"/>
        <v>47.164420999999997</v>
      </c>
      <c r="AR7" s="16">
        <f t="shared" si="6"/>
        <v>-88.483906000000005</v>
      </c>
      <c r="AS7" s="16">
        <f t="shared" si="6"/>
        <v>320.3</v>
      </c>
      <c r="AT7" s="16">
        <f t="shared" si="6"/>
        <v>47</v>
      </c>
      <c r="AU7" s="16">
        <f t="shared" si="6"/>
        <v>12</v>
      </c>
      <c r="AV7" s="16">
        <f t="shared" si="6"/>
        <v>11</v>
      </c>
      <c r="AW7" s="16">
        <f t="shared" si="6"/>
        <v>0</v>
      </c>
      <c r="AX7" s="16">
        <f t="shared" si="6"/>
        <v>3.2056</v>
      </c>
      <c r="AY7" s="16">
        <f t="shared" si="6"/>
        <v>2.7351999999999999</v>
      </c>
      <c r="AZ7" s="16">
        <f t="shared" si="6"/>
        <v>4.6489000000000003</v>
      </c>
      <c r="BA7" s="16">
        <f t="shared" si="6"/>
        <v>14.471</v>
      </c>
      <c r="BB7" s="16">
        <f t="shared" si="6"/>
        <v>39.01</v>
      </c>
      <c r="BC7" s="16">
        <f t="shared" si="6"/>
        <v>2.7</v>
      </c>
      <c r="BD7" s="16">
        <f t="shared" si="6"/>
        <v>8.827</v>
      </c>
      <c r="BE7" s="16">
        <f t="shared" si="6"/>
        <v>3200.924</v>
      </c>
      <c r="BF7" s="16">
        <f t="shared" si="6"/>
        <v>42.524000000000001</v>
      </c>
      <c r="BG7" s="16">
        <f t="shared" si="6"/>
        <v>20.359000000000002</v>
      </c>
      <c r="BH7" s="16">
        <f t="shared" si="6"/>
        <v>13.221</v>
      </c>
      <c r="BI7" s="16">
        <f t="shared" si="6"/>
        <v>22.888999999999999</v>
      </c>
      <c r="BJ7" s="16">
        <f t="shared" si="6"/>
        <v>17.704999999999998</v>
      </c>
      <c r="BK7" s="16">
        <f t="shared" si="6"/>
        <v>11.506</v>
      </c>
      <c r="BL7" s="16">
        <f t="shared" si="6"/>
        <v>19.917000000000002</v>
      </c>
      <c r="BM7" s="16">
        <f t="shared" si="6"/>
        <v>15.6248</v>
      </c>
      <c r="BN7" s="16">
        <f t="shared" si="6"/>
        <v>0</v>
      </c>
      <c r="BO7" s="16">
        <f t="shared" si="6"/>
        <v>0</v>
      </c>
      <c r="BP7" s="16">
        <f t="shared" ref="BP7:BT7" si="7">MAX(BP10:BP500)</f>
        <v>0</v>
      </c>
      <c r="BQ7" s="16">
        <f t="shared" si="7"/>
        <v>4991.5959999999995</v>
      </c>
      <c r="BR7" s="16">
        <f t="shared" si="7"/>
        <v>0.45722600000000002</v>
      </c>
      <c r="BS7" s="16">
        <f t="shared" si="7"/>
        <v>0.101406</v>
      </c>
      <c r="BT7" s="16">
        <f t="shared" si="7"/>
        <v>8.4060000000000003E-3</v>
      </c>
      <c r="BU7" s="43">
        <f t="shared" ref="BU7:CB7" si="8">MAX(BU10:BU500)</f>
        <v>11.006572999999999</v>
      </c>
      <c r="BV7" s="43">
        <f t="shared" si="8"/>
        <v>2.0382606000000001</v>
      </c>
      <c r="BW7" s="43">
        <f t="shared" si="8"/>
        <v>2.9079365865999995</v>
      </c>
      <c r="BY7" s="16">
        <f t="shared" si="8"/>
        <v>29908.295389167415</v>
      </c>
      <c r="BZ7" s="16">
        <f t="shared" si="8"/>
        <v>110.94119745167161</v>
      </c>
      <c r="CA7" s="16">
        <f t="shared" si="8"/>
        <v>134.0243417099577</v>
      </c>
      <c r="CB7" s="16">
        <f t="shared" si="8"/>
        <v>40.763663388742323</v>
      </c>
      <c r="CC7" s="26"/>
      <c r="CD7" s="26"/>
      <c r="CE7" s="30"/>
      <c r="CF7" s="30"/>
      <c r="CG7" s="30"/>
      <c r="CH7" s="30"/>
      <c r="CI7" s="26"/>
    </row>
    <row r="8" spans="1:87" s="16" customFormat="1" x14ac:dyDescent="0.25">
      <c r="A8" s="16" t="s">
        <v>172</v>
      </c>
      <c r="B8" s="3">
        <f>B146-B10</f>
        <v>1.5740740740740819E-3</v>
      </c>
      <c r="AT8" s="17">
        <f>SUM(AT10:AT500)/3600</f>
        <v>1.2798333333333332</v>
      </c>
      <c r="BU8" s="31">
        <f>SUM(BU10:BU500)/3600</f>
        <v>0.19450423111111106</v>
      </c>
      <c r="BV8" s="26"/>
      <c r="BW8" s="31">
        <f>SUM(BW10:BW500)/3600</f>
        <v>5.1388017859555567E-2</v>
      </c>
      <c r="BX8" s="26"/>
      <c r="BY8" s="31">
        <f>SUM(BY10:BY500)/3600</f>
        <v>528.21805602630332</v>
      </c>
      <c r="BZ8" s="31">
        <f>SUM(BZ10:BZ500)/3600</f>
        <v>0.43612953878646249</v>
      </c>
      <c r="CA8" s="31">
        <f>SUM(CA10:CA500)/3600</f>
        <v>1.8815778104897873</v>
      </c>
      <c r="CB8" s="31">
        <f>SUM(CB10:CB500)/3600</f>
        <v>0.40059465650806858</v>
      </c>
      <c r="CC8" s="32"/>
      <c r="CD8" s="26"/>
      <c r="CE8" s="26"/>
      <c r="CF8" s="26"/>
      <c r="CG8" s="26"/>
      <c r="CH8" s="26"/>
      <c r="CI8" s="32"/>
    </row>
    <row r="9" spans="1:87" x14ac:dyDescent="0.25">
      <c r="BW9" s="33">
        <f>AT8/BW8</f>
        <v>24.905287003502295</v>
      </c>
      <c r="BX9" s="34" t="s">
        <v>192</v>
      </c>
    </row>
    <row r="10" spans="1:87" x14ac:dyDescent="0.25">
      <c r="A10" s="40">
        <v>41705</v>
      </c>
      <c r="B10" s="41">
        <v>3.4903935185185184E-2</v>
      </c>
      <c r="C10">
        <v>5.5529999999999999</v>
      </c>
      <c r="D10">
        <v>0.1201</v>
      </c>
      <c r="E10">
        <v>1200.742857</v>
      </c>
      <c r="F10">
        <v>225.7</v>
      </c>
      <c r="G10">
        <v>10.1</v>
      </c>
      <c r="H10">
        <v>854.3</v>
      </c>
      <c r="I10"/>
      <c r="J10">
        <v>11.7</v>
      </c>
      <c r="K10">
        <v>0.95540000000000003</v>
      </c>
      <c r="L10">
        <v>5.306</v>
      </c>
      <c r="M10">
        <v>0.1147</v>
      </c>
      <c r="N10">
        <v>215.66419999999999</v>
      </c>
      <c r="O10">
        <v>9.6499000000000006</v>
      </c>
      <c r="P10">
        <v>225.3</v>
      </c>
      <c r="Q10">
        <v>187.44390000000001</v>
      </c>
      <c r="R10">
        <v>8.3872</v>
      </c>
      <c r="S10">
        <v>195.8</v>
      </c>
      <c r="T10">
        <v>854.25450000000001</v>
      </c>
      <c r="U10"/>
      <c r="V10"/>
      <c r="W10">
        <v>0</v>
      </c>
      <c r="X10">
        <v>11.176500000000001</v>
      </c>
      <c r="Y10">
        <v>12.1</v>
      </c>
      <c r="Z10">
        <v>856</v>
      </c>
      <c r="AA10">
        <v>878</v>
      </c>
      <c r="AB10">
        <v>856</v>
      </c>
      <c r="AC10">
        <v>81</v>
      </c>
      <c r="AD10">
        <v>19.239999999999998</v>
      </c>
      <c r="AE10">
        <v>0.44</v>
      </c>
      <c r="AF10">
        <v>970</v>
      </c>
      <c r="AG10">
        <v>-2</v>
      </c>
      <c r="AH10">
        <v>6</v>
      </c>
      <c r="AI10">
        <v>11</v>
      </c>
      <c r="AJ10">
        <v>191</v>
      </c>
      <c r="AK10">
        <v>190</v>
      </c>
      <c r="AL10">
        <v>7.9</v>
      </c>
      <c r="AM10">
        <v>195</v>
      </c>
      <c r="AN10" t="s">
        <v>155</v>
      </c>
      <c r="AO10">
        <v>2</v>
      </c>
      <c r="AP10" s="42">
        <v>0.78481481481481474</v>
      </c>
      <c r="AQ10">
        <v>47.159320000000001</v>
      </c>
      <c r="AR10">
        <v>-88.489715000000004</v>
      </c>
      <c r="AS10">
        <v>315.5</v>
      </c>
      <c r="AT10">
        <v>1.4</v>
      </c>
      <c r="AU10">
        <v>12</v>
      </c>
      <c r="AV10">
        <v>10</v>
      </c>
      <c r="AW10" t="s">
        <v>213</v>
      </c>
      <c r="AX10">
        <v>1.191908</v>
      </c>
      <c r="AY10">
        <v>1.808092</v>
      </c>
      <c r="AZ10">
        <v>2.8838159999999999</v>
      </c>
      <c r="BA10">
        <v>14.471</v>
      </c>
      <c r="BB10">
        <v>37.25</v>
      </c>
      <c r="BC10">
        <v>2.57</v>
      </c>
      <c r="BD10">
        <v>4.6639999999999997</v>
      </c>
      <c r="BE10">
        <v>3090.0549999999998</v>
      </c>
      <c r="BF10">
        <v>42.524000000000001</v>
      </c>
      <c r="BG10">
        <v>13.153</v>
      </c>
      <c r="BH10">
        <v>0.58899999999999997</v>
      </c>
      <c r="BI10">
        <v>13.741</v>
      </c>
      <c r="BJ10">
        <v>11.432</v>
      </c>
      <c r="BK10">
        <v>0.51200000000000001</v>
      </c>
      <c r="BL10">
        <v>11.943</v>
      </c>
      <c r="BM10">
        <v>15.6248</v>
      </c>
      <c r="BN10"/>
      <c r="BO10"/>
      <c r="BP10"/>
      <c r="BQ10">
        <v>4732.683</v>
      </c>
      <c r="BR10">
        <v>0.127248</v>
      </c>
      <c r="BS10">
        <v>5.6703000000000003E-2</v>
      </c>
      <c r="BT10">
        <v>4.2969999999999996E-3</v>
      </c>
      <c r="BU10">
        <v>3.063177</v>
      </c>
      <c r="BV10">
        <v>1.1397303000000001</v>
      </c>
      <c r="BW10" s="15">
        <f>BU10*0.2642</f>
        <v>0.80929136339999996</v>
      </c>
      <c r="BY10" s="4">
        <f>BE10*$BU10*0.8517</f>
        <v>8061.6687492127994</v>
      </c>
      <c r="BZ10" s="4">
        <f>BF10*$BU10*0.8517</f>
        <v>110.94119745167161</v>
      </c>
      <c r="CA10" s="4">
        <f>BJ10*$BU10*0.8517</f>
        <v>29.825034551488805</v>
      </c>
      <c r="CB10" s="4">
        <f>BM10*$BU10*0.8517</f>
        <v>40.763663388742323</v>
      </c>
      <c r="CE10" s="35" t="s">
        <v>193</v>
      </c>
    </row>
    <row r="11" spans="1:87" x14ac:dyDescent="0.25">
      <c r="A11" s="40">
        <v>41705</v>
      </c>
      <c r="B11" s="41">
        <v>3.4915509259259257E-2</v>
      </c>
      <c r="C11">
        <v>5.9109999999999996</v>
      </c>
      <c r="D11">
        <v>7.6200000000000004E-2</v>
      </c>
      <c r="E11">
        <v>761.78991599999995</v>
      </c>
      <c r="F11">
        <v>218.6</v>
      </c>
      <c r="G11">
        <v>11.7</v>
      </c>
      <c r="H11">
        <v>745.7</v>
      </c>
      <c r="I11"/>
      <c r="J11">
        <v>12.3</v>
      </c>
      <c r="K11">
        <v>0.95289999999999997</v>
      </c>
      <c r="L11">
        <v>5.6325000000000003</v>
      </c>
      <c r="M11">
        <v>7.2599999999999998E-2</v>
      </c>
      <c r="N11">
        <v>208.32810000000001</v>
      </c>
      <c r="O11">
        <v>11.1768</v>
      </c>
      <c r="P11">
        <v>219.5</v>
      </c>
      <c r="Q11">
        <v>181.06780000000001</v>
      </c>
      <c r="R11">
        <v>9.7142999999999997</v>
      </c>
      <c r="S11">
        <v>190.8</v>
      </c>
      <c r="T11">
        <v>745.69389999999999</v>
      </c>
      <c r="U11"/>
      <c r="V11"/>
      <c r="W11">
        <v>0</v>
      </c>
      <c r="X11">
        <v>11.723699999999999</v>
      </c>
      <c r="Y11">
        <v>12.2</v>
      </c>
      <c r="Z11">
        <v>855</v>
      </c>
      <c r="AA11">
        <v>878</v>
      </c>
      <c r="AB11">
        <v>856</v>
      </c>
      <c r="AC11">
        <v>81</v>
      </c>
      <c r="AD11">
        <v>19.239999999999998</v>
      </c>
      <c r="AE11">
        <v>0.44</v>
      </c>
      <c r="AF11">
        <v>970</v>
      </c>
      <c r="AG11">
        <v>-2</v>
      </c>
      <c r="AH11">
        <v>6</v>
      </c>
      <c r="AI11">
        <v>11</v>
      </c>
      <c r="AJ11">
        <v>191</v>
      </c>
      <c r="AK11">
        <v>189.3</v>
      </c>
      <c r="AL11">
        <v>7.8</v>
      </c>
      <c r="AM11">
        <v>195</v>
      </c>
      <c r="AN11" t="s">
        <v>155</v>
      </c>
      <c r="AO11">
        <v>2</v>
      </c>
      <c r="AP11" s="42">
        <v>0.78482638888888889</v>
      </c>
      <c r="AQ11">
        <v>47.159295</v>
      </c>
      <c r="AR11">
        <v>-88.489671999999999</v>
      </c>
      <c r="AS11">
        <v>315.7</v>
      </c>
      <c r="AT11">
        <v>13.8</v>
      </c>
      <c r="AU11">
        <v>12</v>
      </c>
      <c r="AV11">
        <v>10</v>
      </c>
      <c r="AW11" t="s">
        <v>213</v>
      </c>
      <c r="AX11">
        <v>1.1080080000000001</v>
      </c>
      <c r="AY11">
        <v>1.9</v>
      </c>
      <c r="AZ11">
        <v>2.708008</v>
      </c>
      <c r="BA11">
        <v>14.471</v>
      </c>
      <c r="BB11">
        <v>35.450000000000003</v>
      </c>
      <c r="BC11">
        <v>2.4500000000000002</v>
      </c>
      <c r="BD11">
        <v>4.9379999999999997</v>
      </c>
      <c r="BE11">
        <v>3123.8960000000002</v>
      </c>
      <c r="BF11">
        <v>25.626000000000001</v>
      </c>
      <c r="BG11">
        <v>12.1</v>
      </c>
      <c r="BH11">
        <v>0.64900000000000002</v>
      </c>
      <c r="BI11">
        <v>12.749000000000001</v>
      </c>
      <c r="BJ11">
        <v>10.516</v>
      </c>
      <c r="BK11">
        <v>0.56399999999999995</v>
      </c>
      <c r="BL11">
        <v>11.081</v>
      </c>
      <c r="BM11">
        <v>12.989100000000001</v>
      </c>
      <c r="BN11"/>
      <c r="BO11"/>
      <c r="BP11"/>
      <c r="BQ11">
        <v>4727.7820000000002</v>
      </c>
      <c r="BR11">
        <v>0.11723699999999999</v>
      </c>
      <c r="BS11">
        <v>5.7702999999999997E-2</v>
      </c>
      <c r="BT11">
        <v>4.7029999999999997E-3</v>
      </c>
      <c r="BU11">
        <v>2.8221880000000001</v>
      </c>
      <c r="BV11">
        <v>1.1598303000000001</v>
      </c>
      <c r="BW11" s="4">
        <f t="shared" ref="BW11:BW74" si="9">BU11*0.2642</f>
        <v>0.74562206959999999</v>
      </c>
      <c r="BY11" s="4">
        <f t="shared" ref="BY11:BY74" si="10">BE11*$BU11*0.8517</f>
        <v>7508.7761108483628</v>
      </c>
      <c r="BZ11" s="4">
        <f t="shared" ref="BZ11:BZ74" si="11">BF11*$BU11*0.8517</f>
        <v>61.596127597269607</v>
      </c>
      <c r="CA11" s="4">
        <f t="shared" ref="CA11:CA74" si="12">BJ11*$BU11*0.8517</f>
        <v>25.276862476113603</v>
      </c>
      <c r="CB11" s="4">
        <f t="shared" ref="CB11:CB74" si="13">BM11*$BU11*0.8517</f>
        <v>31.221347887836366</v>
      </c>
    </row>
    <row r="12" spans="1:87" x14ac:dyDescent="0.25">
      <c r="A12" s="40">
        <v>41705</v>
      </c>
      <c r="B12" s="41">
        <v>3.4927083333333338E-2</v>
      </c>
      <c r="C12">
        <v>6.0439999999999996</v>
      </c>
      <c r="D12">
        <v>5.2900000000000003E-2</v>
      </c>
      <c r="E12">
        <v>529.43316400000003</v>
      </c>
      <c r="F12">
        <v>228</v>
      </c>
      <c r="G12">
        <v>17.100000000000001</v>
      </c>
      <c r="H12">
        <v>683.5</v>
      </c>
      <c r="I12"/>
      <c r="J12">
        <v>12.85</v>
      </c>
      <c r="K12">
        <v>0.95209999999999995</v>
      </c>
      <c r="L12">
        <v>5.7549999999999999</v>
      </c>
      <c r="M12">
        <v>5.04E-2</v>
      </c>
      <c r="N12">
        <v>217.0727</v>
      </c>
      <c r="O12">
        <v>16.266300000000001</v>
      </c>
      <c r="P12">
        <v>233.3</v>
      </c>
      <c r="Q12">
        <v>188.66810000000001</v>
      </c>
      <c r="R12">
        <v>14.1378</v>
      </c>
      <c r="S12">
        <v>202.8</v>
      </c>
      <c r="T12">
        <v>683.53139999999996</v>
      </c>
      <c r="U12"/>
      <c r="V12"/>
      <c r="W12">
        <v>0</v>
      </c>
      <c r="X12">
        <v>12.234299999999999</v>
      </c>
      <c r="Y12">
        <v>12.1</v>
      </c>
      <c r="Z12">
        <v>855</v>
      </c>
      <c r="AA12">
        <v>877</v>
      </c>
      <c r="AB12">
        <v>856</v>
      </c>
      <c r="AC12">
        <v>81</v>
      </c>
      <c r="AD12">
        <v>19.239999999999998</v>
      </c>
      <c r="AE12">
        <v>0.44</v>
      </c>
      <c r="AF12">
        <v>970</v>
      </c>
      <c r="AG12">
        <v>-2</v>
      </c>
      <c r="AH12">
        <v>6</v>
      </c>
      <c r="AI12">
        <v>11</v>
      </c>
      <c r="AJ12">
        <v>191</v>
      </c>
      <c r="AK12">
        <v>189.7</v>
      </c>
      <c r="AL12">
        <v>7.9</v>
      </c>
      <c r="AM12">
        <v>195</v>
      </c>
      <c r="AN12" t="s">
        <v>155</v>
      </c>
      <c r="AO12">
        <v>2</v>
      </c>
      <c r="AP12" s="42">
        <v>0.78483796296296304</v>
      </c>
      <c r="AQ12">
        <v>47.159255000000002</v>
      </c>
      <c r="AR12">
        <v>-88.489597000000003</v>
      </c>
      <c r="AS12">
        <v>315.7</v>
      </c>
      <c r="AT12">
        <v>14.6</v>
      </c>
      <c r="AU12">
        <v>12</v>
      </c>
      <c r="AV12">
        <v>10</v>
      </c>
      <c r="AW12" t="s">
        <v>213</v>
      </c>
      <c r="AX12">
        <v>1.2</v>
      </c>
      <c r="AY12">
        <v>1.9080999999999999</v>
      </c>
      <c r="AZ12">
        <v>2.8</v>
      </c>
      <c r="BA12">
        <v>14.471</v>
      </c>
      <c r="BB12">
        <v>34.880000000000003</v>
      </c>
      <c r="BC12">
        <v>2.41</v>
      </c>
      <c r="BD12">
        <v>5.0259999999999998</v>
      </c>
      <c r="BE12">
        <v>3140.3560000000002</v>
      </c>
      <c r="BF12">
        <v>17.507999999999999</v>
      </c>
      <c r="BG12">
        <v>12.404</v>
      </c>
      <c r="BH12">
        <v>0.93</v>
      </c>
      <c r="BI12">
        <v>13.334</v>
      </c>
      <c r="BJ12">
        <v>10.781000000000001</v>
      </c>
      <c r="BK12">
        <v>0.80800000000000005</v>
      </c>
      <c r="BL12">
        <v>11.589</v>
      </c>
      <c r="BM12">
        <v>11.714399999999999</v>
      </c>
      <c r="BN12"/>
      <c r="BO12"/>
      <c r="BP12"/>
      <c r="BQ12">
        <v>4854.1530000000002</v>
      </c>
      <c r="BR12">
        <v>0.109594</v>
      </c>
      <c r="BS12">
        <v>5.8702999999999998E-2</v>
      </c>
      <c r="BT12">
        <v>5.0000000000000001E-3</v>
      </c>
      <c r="BU12">
        <v>2.6382020000000002</v>
      </c>
      <c r="BV12">
        <v>1.1799303000000001</v>
      </c>
      <c r="BW12" s="4">
        <f t="shared" si="9"/>
        <v>0.69701296840000004</v>
      </c>
      <c r="BY12" s="4">
        <f t="shared" si="10"/>
        <v>7056.2437768410518</v>
      </c>
      <c r="BZ12" s="4">
        <f t="shared" si="11"/>
        <v>39.339716912647198</v>
      </c>
      <c r="CA12" s="4">
        <f t="shared" si="12"/>
        <v>24.224439572495402</v>
      </c>
      <c r="CB12" s="4">
        <f t="shared" si="13"/>
        <v>26.321748903444963</v>
      </c>
    </row>
    <row r="13" spans="1:87" x14ac:dyDescent="0.25">
      <c r="A13" s="40">
        <v>41705</v>
      </c>
      <c r="B13" s="41">
        <v>3.4938657407407404E-2</v>
      </c>
      <c r="C13">
        <v>6.0830000000000002</v>
      </c>
      <c r="D13">
        <v>4.2000000000000003E-2</v>
      </c>
      <c r="E13">
        <v>419.755899</v>
      </c>
      <c r="F13">
        <v>241.8</v>
      </c>
      <c r="G13">
        <v>15.5</v>
      </c>
      <c r="H13">
        <v>652.5</v>
      </c>
      <c r="I13"/>
      <c r="J13">
        <v>13</v>
      </c>
      <c r="K13">
        <v>0.95169999999999999</v>
      </c>
      <c r="L13">
        <v>5.7897999999999996</v>
      </c>
      <c r="M13">
        <v>3.9899999999999998E-2</v>
      </c>
      <c r="N13">
        <v>230.1671</v>
      </c>
      <c r="O13">
        <v>14.752000000000001</v>
      </c>
      <c r="P13">
        <v>244.9</v>
      </c>
      <c r="Q13">
        <v>200.0557</v>
      </c>
      <c r="R13">
        <v>12.822100000000001</v>
      </c>
      <c r="S13">
        <v>212.9</v>
      </c>
      <c r="T13">
        <v>652.54219999999998</v>
      </c>
      <c r="U13"/>
      <c r="V13"/>
      <c r="W13">
        <v>0</v>
      </c>
      <c r="X13">
        <v>12.3726</v>
      </c>
      <c r="Y13">
        <v>12</v>
      </c>
      <c r="Z13">
        <v>856</v>
      </c>
      <c r="AA13">
        <v>877</v>
      </c>
      <c r="AB13">
        <v>856</v>
      </c>
      <c r="AC13">
        <v>81</v>
      </c>
      <c r="AD13">
        <v>19.25</v>
      </c>
      <c r="AE13">
        <v>0.44</v>
      </c>
      <c r="AF13">
        <v>969</v>
      </c>
      <c r="AG13">
        <v>-2</v>
      </c>
      <c r="AH13">
        <v>6</v>
      </c>
      <c r="AI13">
        <v>11</v>
      </c>
      <c r="AJ13">
        <v>191</v>
      </c>
      <c r="AK13">
        <v>190</v>
      </c>
      <c r="AL13">
        <v>7.4</v>
      </c>
      <c r="AM13">
        <v>195</v>
      </c>
      <c r="AN13" t="s">
        <v>155</v>
      </c>
      <c r="AO13">
        <v>2</v>
      </c>
      <c r="AP13" s="42">
        <v>0.78484953703703697</v>
      </c>
      <c r="AQ13">
        <v>47.159213999999999</v>
      </c>
      <c r="AR13">
        <v>-88.489518000000004</v>
      </c>
      <c r="AS13">
        <v>315.7</v>
      </c>
      <c r="AT13">
        <v>15.4</v>
      </c>
      <c r="AU13">
        <v>12</v>
      </c>
      <c r="AV13">
        <v>10</v>
      </c>
      <c r="AW13" t="s">
        <v>213</v>
      </c>
      <c r="AX13">
        <v>1.2</v>
      </c>
      <c r="AY13">
        <v>2.0081000000000002</v>
      </c>
      <c r="AZ13">
        <v>2.8</v>
      </c>
      <c r="BA13">
        <v>14.471</v>
      </c>
      <c r="BB13">
        <v>34.75</v>
      </c>
      <c r="BC13">
        <v>2.4</v>
      </c>
      <c r="BD13">
        <v>5.0709999999999997</v>
      </c>
      <c r="BE13">
        <v>3147.886</v>
      </c>
      <c r="BF13">
        <v>13.824</v>
      </c>
      <c r="BG13">
        <v>13.105</v>
      </c>
      <c r="BH13">
        <v>0.84</v>
      </c>
      <c r="BI13">
        <v>13.945</v>
      </c>
      <c r="BJ13">
        <v>11.391</v>
      </c>
      <c r="BK13">
        <v>0.73</v>
      </c>
      <c r="BL13">
        <v>12.121</v>
      </c>
      <c r="BM13">
        <v>11.1427</v>
      </c>
      <c r="BN13"/>
      <c r="BO13"/>
      <c r="BP13"/>
      <c r="BQ13">
        <v>4891.2030000000004</v>
      </c>
      <c r="BR13">
        <v>0.13290199999999999</v>
      </c>
      <c r="BS13">
        <v>5.6890999999999997E-2</v>
      </c>
      <c r="BT13">
        <v>5.0000000000000001E-3</v>
      </c>
      <c r="BU13">
        <v>3.199284</v>
      </c>
      <c r="BV13">
        <v>1.1435090999999999</v>
      </c>
      <c r="BW13" s="4">
        <f t="shared" si="9"/>
        <v>0.84525083280000002</v>
      </c>
      <c r="BY13" s="4">
        <f t="shared" si="10"/>
        <v>8577.4547848135608</v>
      </c>
      <c r="BZ13" s="4">
        <f t="shared" si="11"/>
        <v>37.6680524470272</v>
      </c>
      <c r="CA13" s="4">
        <f t="shared" si="12"/>
        <v>31.038540612274797</v>
      </c>
      <c r="CB13" s="4">
        <f t="shared" si="13"/>
        <v>30.361965277885563</v>
      </c>
    </row>
    <row r="14" spans="1:87" x14ac:dyDescent="0.25">
      <c r="A14" s="40">
        <v>41705</v>
      </c>
      <c r="B14" s="41">
        <v>3.4950231481481485E-2</v>
      </c>
      <c r="C14">
        <v>6.1</v>
      </c>
      <c r="D14">
        <v>3.7100000000000001E-2</v>
      </c>
      <c r="E14">
        <v>370.93572</v>
      </c>
      <c r="F14">
        <v>251.1</v>
      </c>
      <c r="G14">
        <v>17.100000000000001</v>
      </c>
      <c r="H14">
        <v>652.20000000000005</v>
      </c>
      <c r="I14"/>
      <c r="J14">
        <v>13</v>
      </c>
      <c r="K14">
        <v>0.95150000000000001</v>
      </c>
      <c r="L14">
        <v>5.8041</v>
      </c>
      <c r="M14">
        <v>3.5299999999999998E-2</v>
      </c>
      <c r="N14">
        <v>238.92750000000001</v>
      </c>
      <c r="O14">
        <v>16.292000000000002</v>
      </c>
      <c r="P14">
        <v>255.2</v>
      </c>
      <c r="Q14">
        <v>207.74780000000001</v>
      </c>
      <c r="R14">
        <v>14.165900000000001</v>
      </c>
      <c r="S14">
        <v>221.9</v>
      </c>
      <c r="T14">
        <v>652.21</v>
      </c>
      <c r="U14"/>
      <c r="V14"/>
      <c r="W14">
        <v>0</v>
      </c>
      <c r="X14">
        <v>12.3697</v>
      </c>
      <c r="Y14">
        <v>12.1</v>
      </c>
      <c r="Z14">
        <v>856</v>
      </c>
      <c r="AA14">
        <v>876</v>
      </c>
      <c r="AB14">
        <v>856</v>
      </c>
      <c r="AC14">
        <v>81.7</v>
      </c>
      <c r="AD14">
        <v>19.41</v>
      </c>
      <c r="AE14">
        <v>0.45</v>
      </c>
      <c r="AF14">
        <v>970</v>
      </c>
      <c r="AG14">
        <v>-2</v>
      </c>
      <c r="AH14">
        <v>6</v>
      </c>
      <c r="AI14">
        <v>11</v>
      </c>
      <c r="AJ14">
        <v>191</v>
      </c>
      <c r="AK14">
        <v>190</v>
      </c>
      <c r="AL14">
        <v>7.2</v>
      </c>
      <c r="AM14">
        <v>195</v>
      </c>
      <c r="AN14" t="s">
        <v>155</v>
      </c>
      <c r="AO14">
        <v>2</v>
      </c>
      <c r="AP14" s="42">
        <v>0.78486111111111112</v>
      </c>
      <c r="AQ14">
        <v>47.159171000000001</v>
      </c>
      <c r="AR14">
        <v>-88.489424999999997</v>
      </c>
      <c r="AS14">
        <v>315.7</v>
      </c>
      <c r="AT14">
        <v>16.7</v>
      </c>
      <c r="AU14">
        <v>12</v>
      </c>
      <c r="AV14">
        <v>10</v>
      </c>
      <c r="AW14" t="s">
        <v>213</v>
      </c>
      <c r="AX14">
        <v>1.2</v>
      </c>
      <c r="AY14">
        <v>2.1080999999999999</v>
      </c>
      <c r="AZ14">
        <v>2.8081</v>
      </c>
      <c r="BA14">
        <v>14.471</v>
      </c>
      <c r="BB14">
        <v>34.69</v>
      </c>
      <c r="BC14">
        <v>2.4</v>
      </c>
      <c r="BD14">
        <v>5.0949999999999998</v>
      </c>
      <c r="BE14">
        <v>3150.4879999999998</v>
      </c>
      <c r="BF14">
        <v>12.194000000000001</v>
      </c>
      <c r="BG14">
        <v>13.581</v>
      </c>
      <c r="BH14">
        <v>0.92600000000000005</v>
      </c>
      <c r="BI14">
        <v>14.507999999999999</v>
      </c>
      <c r="BJ14">
        <v>11.808999999999999</v>
      </c>
      <c r="BK14">
        <v>0.80500000000000005</v>
      </c>
      <c r="BL14">
        <v>12.614000000000001</v>
      </c>
      <c r="BM14">
        <v>11.1188</v>
      </c>
      <c r="BN14"/>
      <c r="BO14"/>
      <c r="BP14"/>
      <c r="BQ14">
        <v>4882.05</v>
      </c>
      <c r="BR14">
        <v>0.14862400000000001</v>
      </c>
      <c r="BS14">
        <v>5.7405999999999999E-2</v>
      </c>
      <c r="BT14">
        <v>5.0000000000000001E-3</v>
      </c>
      <c r="BU14">
        <v>3.5777519999999998</v>
      </c>
      <c r="BV14">
        <v>1.1538606</v>
      </c>
      <c r="BW14" s="4">
        <f t="shared" si="9"/>
        <v>0.94524207839999996</v>
      </c>
      <c r="BY14" s="4">
        <f t="shared" si="10"/>
        <v>9600.076861592659</v>
      </c>
      <c r="BZ14" s="4">
        <f t="shared" si="11"/>
        <v>37.157207788209597</v>
      </c>
      <c r="CA14" s="4">
        <f t="shared" si="12"/>
        <v>35.984046807525594</v>
      </c>
      <c r="CB14" s="4">
        <f t="shared" si="13"/>
        <v>33.880889122153917</v>
      </c>
    </row>
    <row r="15" spans="1:87" x14ac:dyDescent="0.25">
      <c r="A15" s="40">
        <v>41705</v>
      </c>
      <c r="B15" s="41">
        <v>3.4961805555555552E-2</v>
      </c>
      <c r="C15">
        <v>6.3330000000000002</v>
      </c>
      <c r="D15">
        <v>3.5999999999999997E-2</v>
      </c>
      <c r="E15">
        <v>360</v>
      </c>
      <c r="F15">
        <v>261.2</v>
      </c>
      <c r="G15">
        <v>19.3</v>
      </c>
      <c r="H15">
        <v>612.4</v>
      </c>
      <c r="I15"/>
      <c r="J15">
        <v>12.9</v>
      </c>
      <c r="K15">
        <v>0.94979999999999998</v>
      </c>
      <c r="L15">
        <v>6.0151000000000003</v>
      </c>
      <c r="M15">
        <v>3.4200000000000001E-2</v>
      </c>
      <c r="N15">
        <v>248.11869999999999</v>
      </c>
      <c r="O15">
        <v>18.331299999999999</v>
      </c>
      <c r="P15">
        <v>266.39999999999998</v>
      </c>
      <c r="Q15">
        <v>215.77969999999999</v>
      </c>
      <c r="R15">
        <v>15.942</v>
      </c>
      <c r="S15">
        <v>231.7</v>
      </c>
      <c r="T15">
        <v>612.38220000000001</v>
      </c>
      <c r="U15"/>
      <c r="V15"/>
      <c r="W15">
        <v>0</v>
      </c>
      <c r="X15">
        <v>12.251899999999999</v>
      </c>
      <c r="Y15">
        <v>12</v>
      </c>
      <c r="Z15">
        <v>856</v>
      </c>
      <c r="AA15">
        <v>877</v>
      </c>
      <c r="AB15">
        <v>856</v>
      </c>
      <c r="AC15">
        <v>82</v>
      </c>
      <c r="AD15">
        <v>19.489999999999998</v>
      </c>
      <c r="AE15">
        <v>0.45</v>
      </c>
      <c r="AF15">
        <v>969</v>
      </c>
      <c r="AG15">
        <v>-2</v>
      </c>
      <c r="AH15">
        <v>6</v>
      </c>
      <c r="AI15">
        <v>11</v>
      </c>
      <c r="AJ15">
        <v>191</v>
      </c>
      <c r="AK15">
        <v>190</v>
      </c>
      <c r="AL15">
        <v>7.4</v>
      </c>
      <c r="AM15">
        <v>195</v>
      </c>
      <c r="AN15" t="s">
        <v>155</v>
      </c>
      <c r="AO15">
        <v>2</v>
      </c>
      <c r="AP15" s="42">
        <v>0.78487268518518516</v>
      </c>
      <c r="AQ15">
        <v>47.159125000000003</v>
      </c>
      <c r="AR15">
        <v>-88.489328</v>
      </c>
      <c r="AS15">
        <v>315.8</v>
      </c>
      <c r="AT15">
        <v>18.2</v>
      </c>
      <c r="AU15">
        <v>12</v>
      </c>
      <c r="AV15">
        <v>10</v>
      </c>
      <c r="AW15" t="s">
        <v>213</v>
      </c>
      <c r="AX15">
        <v>1.1919</v>
      </c>
      <c r="AY15">
        <v>2.2000000000000002</v>
      </c>
      <c r="AZ15">
        <v>2.8837999999999999</v>
      </c>
      <c r="BA15">
        <v>14.471</v>
      </c>
      <c r="BB15">
        <v>33.49</v>
      </c>
      <c r="BC15">
        <v>2.31</v>
      </c>
      <c r="BD15">
        <v>5.29</v>
      </c>
      <c r="BE15">
        <v>3154.2730000000001</v>
      </c>
      <c r="BF15">
        <v>11.412000000000001</v>
      </c>
      <c r="BG15">
        <v>13.625999999999999</v>
      </c>
      <c r="BH15">
        <v>1.0069999999999999</v>
      </c>
      <c r="BI15">
        <v>14.632</v>
      </c>
      <c r="BJ15">
        <v>11.85</v>
      </c>
      <c r="BK15">
        <v>0.875</v>
      </c>
      <c r="BL15">
        <v>12.725</v>
      </c>
      <c r="BM15">
        <v>10.085699999999999</v>
      </c>
      <c r="BN15"/>
      <c r="BO15"/>
      <c r="BP15"/>
      <c r="BQ15">
        <v>4671.5290000000005</v>
      </c>
      <c r="BR15">
        <v>0.167153</v>
      </c>
      <c r="BS15">
        <v>5.6594999999999999E-2</v>
      </c>
      <c r="BT15">
        <v>5.0000000000000001E-3</v>
      </c>
      <c r="BU15">
        <v>4.0237869999999996</v>
      </c>
      <c r="BV15">
        <v>1.1375595000000001</v>
      </c>
      <c r="BW15" s="4">
        <f t="shared" si="9"/>
        <v>1.0630845253999999</v>
      </c>
      <c r="BY15" s="4">
        <f t="shared" si="10"/>
        <v>10809.880896649496</v>
      </c>
      <c r="BZ15" s="4">
        <f t="shared" si="11"/>
        <v>39.109601734714801</v>
      </c>
      <c r="CA15" s="4">
        <f t="shared" si="12"/>
        <v>40.610653746614993</v>
      </c>
      <c r="CB15" s="4">
        <f t="shared" si="13"/>
        <v>34.564292868543021</v>
      </c>
    </row>
    <row r="16" spans="1:87" x14ac:dyDescent="0.25">
      <c r="A16" s="40">
        <v>41705</v>
      </c>
      <c r="B16" s="41">
        <v>3.4973379629629632E-2</v>
      </c>
      <c r="C16">
        <v>6.7510000000000003</v>
      </c>
      <c r="D16">
        <v>3.2099999999999997E-2</v>
      </c>
      <c r="E16">
        <v>321.25827800000002</v>
      </c>
      <c r="F16">
        <v>286.3</v>
      </c>
      <c r="G16">
        <v>19.399999999999999</v>
      </c>
      <c r="H16">
        <v>610.29999999999995</v>
      </c>
      <c r="I16"/>
      <c r="J16">
        <v>12.8</v>
      </c>
      <c r="K16">
        <v>0.94640000000000002</v>
      </c>
      <c r="L16">
        <v>6.3893000000000004</v>
      </c>
      <c r="M16">
        <v>3.04E-2</v>
      </c>
      <c r="N16">
        <v>270.95350000000002</v>
      </c>
      <c r="O16">
        <v>18.36</v>
      </c>
      <c r="P16">
        <v>289.3</v>
      </c>
      <c r="Q16">
        <v>235.63380000000001</v>
      </c>
      <c r="R16">
        <v>15.966699999999999</v>
      </c>
      <c r="S16">
        <v>251.6</v>
      </c>
      <c r="T16">
        <v>610.27359999999999</v>
      </c>
      <c r="U16"/>
      <c r="V16"/>
      <c r="W16">
        <v>0</v>
      </c>
      <c r="X16">
        <v>12.1144</v>
      </c>
      <c r="Y16">
        <v>12.1</v>
      </c>
      <c r="Z16">
        <v>856</v>
      </c>
      <c r="AA16">
        <v>877</v>
      </c>
      <c r="AB16">
        <v>855</v>
      </c>
      <c r="AC16">
        <v>82</v>
      </c>
      <c r="AD16">
        <v>19.48</v>
      </c>
      <c r="AE16">
        <v>0.45</v>
      </c>
      <c r="AF16">
        <v>970</v>
      </c>
      <c r="AG16">
        <v>-2</v>
      </c>
      <c r="AH16">
        <v>6</v>
      </c>
      <c r="AI16">
        <v>11.702703</v>
      </c>
      <c r="AJ16">
        <v>191</v>
      </c>
      <c r="AK16">
        <v>190</v>
      </c>
      <c r="AL16">
        <v>7.4</v>
      </c>
      <c r="AM16">
        <v>195</v>
      </c>
      <c r="AN16" t="s">
        <v>155</v>
      </c>
      <c r="AO16">
        <v>2</v>
      </c>
      <c r="AP16" s="42">
        <v>0.78488425925925931</v>
      </c>
      <c r="AQ16">
        <v>47.159081999999998</v>
      </c>
      <c r="AR16">
        <v>-88.489211999999995</v>
      </c>
      <c r="AS16">
        <v>315.8</v>
      </c>
      <c r="AT16">
        <v>19.7</v>
      </c>
      <c r="AU16">
        <v>12</v>
      </c>
      <c r="AV16">
        <v>10</v>
      </c>
      <c r="AW16" t="s">
        <v>213</v>
      </c>
      <c r="AX16">
        <v>1.1000000000000001</v>
      </c>
      <c r="AY16">
        <v>2.2000000000000002</v>
      </c>
      <c r="AZ16">
        <v>2.7</v>
      </c>
      <c r="BA16">
        <v>14.471</v>
      </c>
      <c r="BB16">
        <v>31.52</v>
      </c>
      <c r="BC16">
        <v>2.1800000000000002</v>
      </c>
      <c r="BD16">
        <v>5.6589999999999998</v>
      </c>
      <c r="BE16">
        <v>3157.9250000000002</v>
      </c>
      <c r="BF16">
        <v>9.5649999999999995</v>
      </c>
      <c r="BG16">
        <v>14.023999999999999</v>
      </c>
      <c r="BH16">
        <v>0.95</v>
      </c>
      <c r="BI16">
        <v>14.974</v>
      </c>
      <c r="BJ16">
        <v>12.196</v>
      </c>
      <c r="BK16">
        <v>0.82599999999999996</v>
      </c>
      <c r="BL16">
        <v>13.022</v>
      </c>
      <c r="BM16">
        <v>9.4732000000000003</v>
      </c>
      <c r="BN16"/>
      <c r="BO16"/>
      <c r="BP16"/>
      <c r="BQ16">
        <v>4353.5879999999997</v>
      </c>
      <c r="BR16">
        <v>0.18945899999999999</v>
      </c>
      <c r="BS16">
        <v>5.8108E-2</v>
      </c>
      <c r="BT16">
        <v>5.0000000000000001E-3</v>
      </c>
      <c r="BU16">
        <v>4.5607629999999997</v>
      </c>
      <c r="BV16">
        <v>1.1679708</v>
      </c>
      <c r="BW16" s="4">
        <f t="shared" si="9"/>
        <v>1.2049535845999999</v>
      </c>
      <c r="BY16" s="4">
        <f t="shared" si="10"/>
        <v>12266.649703003268</v>
      </c>
      <c r="BZ16" s="4">
        <f t="shared" si="11"/>
        <v>37.154303667511499</v>
      </c>
      <c r="CA16" s="4">
        <f t="shared" si="12"/>
        <v>47.374164927231597</v>
      </c>
      <c r="CB16" s="4">
        <f t="shared" si="13"/>
        <v>36.79771557794772</v>
      </c>
    </row>
    <row r="17" spans="1:80" x14ac:dyDescent="0.25">
      <c r="A17" s="40">
        <v>41705</v>
      </c>
      <c r="B17" s="41">
        <v>3.4984953703703699E-2</v>
      </c>
      <c r="C17">
        <v>6.3620000000000001</v>
      </c>
      <c r="D17">
        <v>2.8000000000000001E-2</v>
      </c>
      <c r="E17">
        <v>280</v>
      </c>
      <c r="F17">
        <v>305.8</v>
      </c>
      <c r="G17">
        <v>18.7</v>
      </c>
      <c r="H17">
        <v>582.6</v>
      </c>
      <c r="I17"/>
      <c r="J17">
        <v>12.7</v>
      </c>
      <c r="K17">
        <v>0.9496</v>
      </c>
      <c r="L17">
        <v>6.0415999999999999</v>
      </c>
      <c r="M17">
        <v>2.6599999999999999E-2</v>
      </c>
      <c r="N17">
        <v>290.40940000000001</v>
      </c>
      <c r="O17">
        <v>17.757400000000001</v>
      </c>
      <c r="P17">
        <v>308.2</v>
      </c>
      <c r="Q17">
        <v>252.54990000000001</v>
      </c>
      <c r="R17">
        <v>15.442399999999999</v>
      </c>
      <c r="S17">
        <v>268</v>
      </c>
      <c r="T17">
        <v>582.57500000000005</v>
      </c>
      <c r="U17"/>
      <c r="V17"/>
      <c r="W17">
        <v>0</v>
      </c>
      <c r="X17">
        <v>12.0587</v>
      </c>
      <c r="Y17">
        <v>12.1</v>
      </c>
      <c r="Z17">
        <v>855</v>
      </c>
      <c r="AA17">
        <v>877</v>
      </c>
      <c r="AB17">
        <v>856</v>
      </c>
      <c r="AC17">
        <v>82</v>
      </c>
      <c r="AD17">
        <v>19.48</v>
      </c>
      <c r="AE17">
        <v>0.45</v>
      </c>
      <c r="AF17">
        <v>970</v>
      </c>
      <c r="AG17">
        <v>-2</v>
      </c>
      <c r="AH17">
        <v>6</v>
      </c>
      <c r="AI17">
        <v>12</v>
      </c>
      <c r="AJ17">
        <v>191</v>
      </c>
      <c r="AK17">
        <v>190</v>
      </c>
      <c r="AL17">
        <v>7.5</v>
      </c>
      <c r="AM17">
        <v>195</v>
      </c>
      <c r="AN17" t="s">
        <v>155</v>
      </c>
      <c r="AO17">
        <v>2</v>
      </c>
      <c r="AP17" s="42">
        <v>0.78489583333333324</v>
      </c>
      <c r="AQ17">
        <v>47.159050000000001</v>
      </c>
      <c r="AR17">
        <v>-88.489081999999996</v>
      </c>
      <c r="AS17">
        <v>315.7</v>
      </c>
      <c r="AT17">
        <v>21.2</v>
      </c>
      <c r="AU17">
        <v>12</v>
      </c>
      <c r="AV17">
        <v>11</v>
      </c>
      <c r="AW17" t="s">
        <v>213</v>
      </c>
      <c r="AX17">
        <v>1.1081000000000001</v>
      </c>
      <c r="AY17">
        <v>2.2162000000000002</v>
      </c>
      <c r="AZ17">
        <v>2.7081</v>
      </c>
      <c r="BA17">
        <v>14.471</v>
      </c>
      <c r="BB17">
        <v>33.4</v>
      </c>
      <c r="BC17">
        <v>2.31</v>
      </c>
      <c r="BD17">
        <v>5.3029999999999999</v>
      </c>
      <c r="BE17">
        <v>3159.8850000000002</v>
      </c>
      <c r="BF17">
        <v>8.8510000000000009</v>
      </c>
      <c r="BG17">
        <v>15.906000000000001</v>
      </c>
      <c r="BH17">
        <v>0.97299999999999998</v>
      </c>
      <c r="BI17">
        <v>16.879000000000001</v>
      </c>
      <c r="BJ17">
        <v>13.833</v>
      </c>
      <c r="BK17">
        <v>0.84599999999999997</v>
      </c>
      <c r="BL17">
        <v>14.678000000000001</v>
      </c>
      <c r="BM17">
        <v>9.5696999999999992</v>
      </c>
      <c r="BN17"/>
      <c r="BO17"/>
      <c r="BP17"/>
      <c r="BQ17">
        <v>4585.8190000000004</v>
      </c>
      <c r="BR17">
        <v>0.18897</v>
      </c>
      <c r="BS17">
        <v>5.8999999999999997E-2</v>
      </c>
      <c r="BT17">
        <v>5.0000000000000001E-3</v>
      </c>
      <c r="BU17">
        <v>4.5489800000000002</v>
      </c>
      <c r="BV17">
        <v>1.1859</v>
      </c>
      <c r="BW17" s="4">
        <f t="shared" si="9"/>
        <v>1.2018405160000001</v>
      </c>
      <c r="BY17" s="4">
        <f t="shared" si="10"/>
        <v>12242.551848439411</v>
      </c>
      <c r="BZ17" s="4">
        <f t="shared" si="11"/>
        <v>34.292015820366004</v>
      </c>
      <c r="CA17" s="4">
        <f t="shared" si="12"/>
        <v>53.594108557578004</v>
      </c>
      <c r="CB17" s="4">
        <f t="shared" si="13"/>
        <v>37.076522855740201</v>
      </c>
    </row>
    <row r="18" spans="1:80" x14ac:dyDescent="0.25">
      <c r="A18" s="40">
        <v>41705</v>
      </c>
      <c r="B18" s="41">
        <v>3.4996527777777779E-2</v>
      </c>
      <c r="C18">
        <v>6.8540000000000001</v>
      </c>
      <c r="D18">
        <v>2.75E-2</v>
      </c>
      <c r="E18">
        <v>274.945516</v>
      </c>
      <c r="F18">
        <v>306.7</v>
      </c>
      <c r="G18">
        <v>18.600000000000001</v>
      </c>
      <c r="H18">
        <v>561.79999999999995</v>
      </c>
      <c r="I18"/>
      <c r="J18">
        <v>12.4</v>
      </c>
      <c r="K18">
        <v>0.94579999999999997</v>
      </c>
      <c r="L18">
        <v>6.4824999999999999</v>
      </c>
      <c r="M18">
        <v>2.5999999999999999E-2</v>
      </c>
      <c r="N18">
        <v>290.12090000000001</v>
      </c>
      <c r="O18">
        <v>17.559899999999999</v>
      </c>
      <c r="P18">
        <v>307.7</v>
      </c>
      <c r="Q18">
        <v>252.29900000000001</v>
      </c>
      <c r="R18">
        <v>15.2707</v>
      </c>
      <c r="S18">
        <v>267.60000000000002</v>
      </c>
      <c r="T18">
        <v>561.76779999999997</v>
      </c>
      <c r="U18"/>
      <c r="V18"/>
      <c r="W18">
        <v>0</v>
      </c>
      <c r="X18">
        <v>11.7278</v>
      </c>
      <c r="Y18">
        <v>12.1</v>
      </c>
      <c r="Z18">
        <v>855</v>
      </c>
      <c r="AA18">
        <v>877</v>
      </c>
      <c r="AB18">
        <v>856</v>
      </c>
      <c r="AC18">
        <v>82</v>
      </c>
      <c r="AD18">
        <v>19.48</v>
      </c>
      <c r="AE18">
        <v>0.45</v>
      </c>
      <c r="AF18">
        <v>970</v>
      </c>
      <c r="AG18">
        <v>-2</v>
      </c>
      <c r="AH18">
        <v>6</v>
      </c>
      <c r="AI18">
        <v>11.297000000000001</v>
      </c>
      <c r="AJ18">
        <v>191</v>
      </c>
      <c r="AK18">
        <v>189.3</v>
      </c>
      <c r="AL18">
        <v>7.6</v>
      </c>
      <c r="AM18">
        <v>195</v>
      </c>
      <c r="AN18" t="s">
        <v>155</v>
      </c>
      <c r="AO18">
        <v>2</v>
      </c>
      <c r="AP18" s="42">
        <v>0.78490740740740739</v>
      </c>
      <c r="AQ18">
        <v>47.159021000000003</v>
      </c>
      <c r="AR18">
        <v>-88.488939999999999</v>
      </c>
      <c r="AS18">
        <v>315.5</v>
      </c>
      <c r="AT18">
        <v>22.6</v>
      </c>
      <c r="AU18">
        <v>12</v>
      </c>
      <c r="AV18">
        <v>11</v>
      </c>
      <c r="AW18" t="s">
        <v>212</v>
      </c>
      <c r="AX18">
        <v>1.2</v>
      </c>
      <c r="AY18">
        <v>2.4</v>
      </c>
      <c r="AZ18">
        <v>2.8</v>
      </c>
      <c r="BA18">
        <v>14.471</v>
      </c>
      <c r="BB18">
        <v>31.12</v>
      </c>
      <c r="BC18">
        <v>2.15</v>
      </c>
      <c r="BD18">
        <v>5.7320000000000002</v>
      </c>
      <c r="BE18">
        <v>3162.768</v>
      </c>
      <c r="BF18">
        <v>8.0749999999999993</v>
      </c>
      <c r="BG18">
        <v>14.823</v>
      </c>
      <c r="BH18">
        <v>0.89700000000000002</v>
      </c>
      <c r="BI18">
        <v>15.72</v>
      </c>
      <c r="BJ18">
        <v>12.891</v>
      </c>
      <c r="BK18">
        <v>0.78</v>
      </c>
      <c r="BL18">
        <v>13.670999999999999</v>
      </c>
      <c r="BM18">
        <v>8.6081000000000003</v>
      </c>
      <c r="BN18"/>
      <c r="BO18"/>
      <c r="BP18"/>
      <c r="BQ18">
        <v>4160.4530000000004</v>
      </c>
      <c r="BR18">
        <v>0.16842499999999999</v>
      </c>
      <c r="BS18">
        <v>5.7593999999999999E-2</v>
      </c>
      <c r="BT18">
        <v>5.0000000000000001E-3</v>
      </c>
      <c r="BU18">
        <v>4.054411</v>
      </c>
      <c r="BV18">
        <v>1.1576394000000001</v>
      </c>
      <c r="BW18" s="4">
        <f t="shared" si="9"/>
        <v>1.0711753862</v>
      </c>
      <c r="BY18" s="4">
        <f t="shared" si="10"/>
        <v>10921.486538529201</v>
      </c>
      <c r="BZ18" s="4">
        <f t="shared" si="11"/>
        <v>27.884120428252501</v>
      </c>
      <c r="CA18" s="4">
        <f t="shared" si="12"/>
        <v>44.5144515715917</v>
      </c>
      <c r="CB18" s="4">
        <f t="shared" si="13"/>
        <v>29.724990347794471</v>
      </c>
    </row>
    <row r="19" spans="1:80" x14ac:dyDescent="0.25">
      <c r="A19" s="40">
        <v>41705</v>
      </c>
      <c r="B19" s="41">
        <v>3.5008101851851853E-2</v>
      </c>
      <c r="C19">
        <v>7.0220000000000002</v>
      </c>
      <c r="D19">
        <v>2.5000000000000001E-2</v>
      </c>
      <c r="E19">
        <v>249.93506500000001</v>
      </c>
      <c r="F19">
        <v>327.2</v>
      </c>
      <c r="G19">
        <v>13.7</v>
      </c>
      <c r="H19">
        <v>553.20000000000005</v>
      </c>
      <c r="I19"/>
      <c r="J19">
        <v>12.3</v>
      </c>
      <c r="K19">
        <v>0.94450000000000001</v>
      </c>
      <c r="L19">
        <v>6.6326999999999998</v>
      </c>
      <c r="M19">
        <v>2.3599999999999999E-2</v>
      </c>
      <c r="N19">
        <v>309.03730000000002</v>
      </c>
      <c r="O19">
        <v>12.938000000000001</v>
      </c>
      <c r="P19">
        <v>322</v>
      </c>
      <c r="Q19">
        <v>268.74939999999998</v>
      </c>
      <c r="R19">
        <v>11.251300000000001</v>
      </c>
      <c r="S19">
        <v>280</v>
      </c>
      <c r="T19">
        <v>553.16800000000001</v>
      </c>
      <c r="U19"/>
      <c r="V19"/>
      <c r="W19">
        <v>0</v>
      </c>
      <c r="X19">
        <v>11.6174</v>
      </c>
      <c r="Y19">
        <v>12.2</v>
      </c>
      <c r="Z19">
        <v>854</v>
      </c>
      <c r="AA19">
        <v>876</v>
      </c>
      <c r="AB19">
        <v>855</v>
      </c>
      <c r="AC19">
        <v>82</v>
      </c>
      <c r="AD19">
        <v>19.48</v>
      </c>
      <c r="AE19">
        <v>0.45</v>
      </c>
      <c r="AF19">
        <v>970</v>
      </c>
      <c r="AG19">
        <v>-2</v>
      </c>
      <c r="AH19">
        <v>6</v>
      </c>
      <c r="AI19">
        <v>11.702999999999999</v>
      </c>
      <c r="AJ19">
        <v>191</v>
      </c>
      <c r="AK19">
        <v>189</v>
      </c>
      <c r="AL19">
        <v>7.7</v>
      </c>
      <c r="AM19">
        <v>195</v>
      </c>
      <c r="AN19" t="s">
        <v>155</v>
      </c>
      <c r="AO19">
        <v>2</v>
      </c>
      <c r="AP19" s="42">
        <v>0.78491898148148154</v>
      </c>
      <c r="AQ19">
        <v>47.159002000000001</v>
      </c>
      <c r="AR19">
        <v>-88.488797000000005</v>
      </c>
      <c r="AS19">
        <v>315.39999999999998</v>
      </c>
      <c r="AT19">
        <v>24.3</v>
      </c>
      <c r="AU19">
        <v>12</v>
      </c>
      <c r="AV19">
        <v>11</v>
      </c>
      <c r="AW19" t="s">
        <v>212</v>
      </c>
      <c r="AX19">
        <v>1.2</v>
      </c>
      <c r="AY19">
        <v>2.4</v>
      </c>
      <c r="AZ19">
        <v>2.8</v>
      </c>
      <c r="BA19">
        <v>14.471</v>
      </c>
      <c r="BB19">
        <v>30.41</v>
      </c>
      <c r="BC19">
        <v>2.1</v>
      </c>
      <c r="BD19">
        <v>5.8760000000000003</v>
      </c>
      <c r="BE19">
        <v>3164.7779999999998</v>
      </c>
      <c r="BF19">
        <v>7.1689999999999996</v>
      </c>
      <c r="BG19">
        <v>15.442</v>
      </c>
      <c r="BH19">
        <v>0.64600000000000002</v>
      </c>
      <c r="BI19">
        <v>16.088000000000001</v>
      </c>
      <c r="BJ19">
        <v>13.429</v>
      </c>
      <c r="BK19">
        <v>0.56200000000000006</v>
      </c>
      <c r="BL19">
        <v>13.991</v>
      </c>
      <c r="BM19">
        <v>8.2896000000000001</v>
      </c>
      <c r="BN19"/>
      <c r="BO19"/>
      <c r="BP19"/>
      <c r="BQ19">
        <v>4030.4859999999999</v>
      </c>
      <c r="BR19">
        <v>0.18701100000000001</v>
      </c>
      <c r="BS19">
        <v>5.8406E-2</v>
      </c>
      <c r="BT19">
        <v>5.0000000000000001E-3</v>
      </c>
      <c r="BU19">
        <v>4.5018219999999998</v>
      </c>
      <c r="BV19">
        <v>1.1739606</v>
      </c>
      <c r="BW19" s="4">
        <f t="shared" si="9"/>
        <v>1.1893813724</v>
      </c>
      <c r="BY19" s="4">
        <f t="shared" si="10"/>
        <v>12134.397495971976</v>
      </c>
      <c r="BZ19" s="4">
        <f t="shared" si="11"/>
        <v>27.4873926855606</v>
      </c>
      <c r="CA19" s="4">
        <f t="shared" si="12"/>
        <v>51.489495937284602</v>
      </c>
      <c r="CB19" s="4">
        <f t="shared" si="13"/>
        <v>31.78399921972704</v>
      </c>
    </row>
    <row r="20" spans="1:80" x14ac:dyDescent="0.25">
      <c r="A20" s="40">
        <v>41705</v>
      </c>
      <c r="B20" s="41">
        <v>3.5019675925925926E-2</v>
      </c>
      <c r="C20">
        <v>7.0149999999999997</v>
      </c>
      <c r="D20">
        <v>2.4199999999999999E-2</v>
      </c>
      <c r="E20">
        <v>241.81818200000001</v>
      </c>
      <c r="F20">
        <v>352.7</v>
      </c>
      <c r="G20">
        <v>13.6</v>
      </c>
      <c r="H20">
        <v>532.1</v>
      </c>
      <c r="I20"/>
      <c r="J20">
        <v>12.25</v>
      </c>
      <c r="K20">
        <v>0.9446</v>
      </c>
      <c r="L20">
        <v>6.6266999999999996</v>
      </c>
      <c r="M20">
        <v>2.2800000000000001E-2</v>
      </c>
      <c r="N20">
        <v>333.12670000000003</v>
      </c>
      <c r="O20">
        <v>12.846299999999999</v>
      </c>
      <c r="P20">
        <v>346</v>
      </c>
      <c r="Q20">
        <v>289.69830000000002</v>
      </c>
      <c r="R20">
        <v>11.1716</v>
      </c>
      <c r="S20">
        <v>300.89999999999998</v>
      </c>
      <c r="T20">
        <v>532.13419999999996</v>
      </c>
      <c r="U20"/>
      <c r="V20"/>
      <c r="W20">
        <v>0</v>
      </c>
      <c r="X20">
        <v>11.5731</v>
      </c>
      <c r="Y20">
        <v>12.1</v>
      </c>
      <c r="Z20">
        <v>855</v>
      </c>
      <c r="AA20">
        <v>876</v>
      </c>
      <c r="AB20">
        <v>856</v>
      </c>
      <c r="AC20">
        <v>82</v>
      </c>
      <c r="AD20">
        <v>19.48</v>
      </c>
      <c r="AE20">
        <v>0.45</v>
      </c>
      <c r="AF20">
        <v>970</v>
      </c>
      <c r="AG20">
        <v>-2</v>
      </c>
      <c r="AH20">
        <v>5.2969999999999997</v>
      </c>
      <c r="AI20">
        <v>11.297000000000001</v>
      </c>
      <c r="AJ20">
        <v>191.7</v>
      </c>
      <c r="AK20">
        <v>189.7</v>
      </c>
      <c r="AL20">
        <v>7.7</v>
      </c>
      <c r="AM20">
        <v>195</v>
      </c>
      <c r="AN20" t="s">
        <v>155</v>
      </c>
      <c r="AO20">
        <v>2</v>
      </c>
      <c r="AP20" s="42">
        <v>0.78491898148148154</v>
      </c>
      <c r="AQ20">
        <v>47.158999999999999</v>
      </c>
      <c r="AR20">
        <v>-88.488786000000005</v>
      </c>
      <c r="AS20">
        <v>315.39999999999998</v>
      </c>
      <c r="AT20">
        <v>24.3</v>
      </c>
      <c r="AU20">
        <v>12</v>
      </c>
      <c r="AV20">
        <v>11</v>
      </c>
      <c r="AW20" t="s">
        <v>212</v>
      </c>
      <c r="AX20">
        <v>1.2</v>
      </c>
      <c r="AY20">
        <v>2.4</v>
      </c>
      <c r="AZ20">
        <v>2.8</v>
      </c>
      <c r="BA20">
        <v>14.471</v>
      </c>
      <c r="BB20">
        <v>30.46</v>
      </c>
      <c r="BC20">
        <v>2.1</v>
      </c>
      <c r="BD20">
        <v>5.867</v>
      </c>
      <c r="BE20">
        <v>3166.123</v>
      </c>
      <c r="BF20">
        <v>6.9459999999999997</v>
      </c>
      <c r="BG20">
        <v>16.667999999999999</v>
      </c>
      <c r="BH20">
        <v>0.64300000000000002</v>
      </c>
      <c r="BI20">
        <v>17.309999999999999</v>
      </c>
      <c r="BJ20">
        <v>14.494999999999999</v>
      </c>
      <c r="BK20">
        <v>0.55900000000000005</v>
      </c>
      <c r="BL20">
        <v>15.054</v>
      </c>
      <c r="BM20">
        <v>7.9850000000000003</v>
      </c>
      <c r="BN20"/>
      <c r="BO20"/>
      <c r="BP20"/>
      <c r="BQ20">
        <v>4020.4839999999999</v>
      </c>
      <c r="BR20">
        <v>0.20502999999999999</v>
      </c>
      <c r="BS20">
        <v>5.8297000000000002E-2</v>
      </c>
      <c r="BT20">
        <v>5.0000000000000001E-3</v>
      </c>
      <c r="BU20">
        <v>4.9355849999999997</v>
      </c>
      <c r="BV20">
        <v>1.1717697</v>
      </c>
      <c r="BW20" s="4">
        <f t="shared" si="9"/>
        <v>1.303981557</v>
      </c>
      <c r="BY20" s="4">
        <f t="shared" si="10"/>
        <v>13309.234146529574</v>
      </c>
      <c r="BZ20" s="4">
        <f t="shared" si="11"/>
        <v>29.198467773296997</v>
      </c>
      <c r="CA20" s="4">
        <f t="shared" si="12"/>
        <v>60.931729106527499</v>
      </c>
      <c r="CB20" s="4">
        <f t="shared" si="13"/>
        <v>33.566047389832498</v>
      </c>
    </row>
    <row r="21" spans="1:80" x14ac:dyDescent="0.25">
      <c r="A21" s="40">
        <v>41705</v>
      </c>
      <c r="B21" s="41">
        <v>3.503125E-2</v>
      </c>
      <c r="C21">
        <v>6.9240000000000004</v>
      </c>
      <c r="D21">
        <v>2.1999999999999999E-2</v>
      </c>
      <c r="E21">
        <v>220.48616899999999</v>
      </c>
      <c r="F21">
        <v>357.7</v>
      </c>
      <c r="G21">
        <v>13.6</v>
      </c>
      <c r="H21">
        <v>530</v>
      </c>
      <c r="I21"/>
      <c r="J21">
        <v>11.9</v>
      </c>
      <c r="K21">
        <v>0.94530000000000003</v>
      </c>
      <c r="L21">
        <v>6.5452000000000004</v>
      </c>
      <c r="M21">
        <v>2.0799999999999999E-2</v>
      </c>
      <c r="N21">
        <v>338.18810000000002</v>
      </c>
      <c r="O21">
        <v>12.8498</v>
      </c>
      <c r="P21">
        <v>351</v>
      </c>
      <c r="Q21">
        <v>294.09989999999999</v>
      </c>
      <c r="R21">
        <v>11.1746</v>
      </c>
      <c r="S21">
        <v>305.3</v>
      </c>
      <c r="T21">
        <v>529.97260000000006</v>
      </c>
      <c r="U21"/>
      <c r="V21"/>
      <c r="W21">
        <v>0</v>
      </c>
      <c r="X21">
        <v>11.249499999999999</v>
      </c>
      <c r="Y21">
        <v>12.1</v>
      </c>
      <c r="Z21">
        <v>855</v>
      </c>
      <c r="AA21">
        <v>876</v>
      </c>
      <c r="AB21">
        <v>857</v>
      </c>
      <c r="AC21">
        <v>82</v>
      </c>
      <c r="AD21">
        <v>19.48</v>
      </c>
      <c r="AE21">
        <v>0.45</v>
      </c>
      <c r="AF21">
        <v>970</v>
      </c>
      <c r="AG21">
        <v>-2</v>
      </c>
      <c r="AH21">
        <v>5</v>
      </c>
      <c r="AI21">
        <v>11.702999999999999</v>
      </c>
      <c r="AJ21">
        <v>192</v>
      </c>
      <c r="AK21">
        <v>189.3</v>
      </c>
      <c r="AL21">
        <v>7.7</v>
      </c>
      <c r="AM21">
        <v>195</v>
      </c>
      <c r="AN21" t="s">
        <v>155</v>
      </c>
      <c r="AO21">
        <v>2</v>
      </c>
      <c r="AP21" s="42">
        <v>0.78493055555555558</v>
      </c>
      <c r="AQ21">
        <v>47.158973000000003</v>
      </c>
      <c r="AR21">
        <v>-88.488647</v>
      </c>
      <c r="AS21">
        <v>315.39999999999998</v>
      </c>
      <c r="AT21">
        <v>24.3</v>
      </c>
      <c r="AU21">
        <v>12</v>
      </c>
      <c r="AV21">
        <v>11</v>
      </c>
      <c r="AW21" t="s">
        <v>212</v>
      </c>
      <c r="AX21">
        <v>1.2</v>
      </c>
      <c r="AY21">
        <v>2.4</v>
      </c>
      <c r="AZ21">
        <v>2.8</v>
      </c>
      <c r="BA21">
        <v>14.471</v>
      </c>
      <c r="BB21">
        <v>30.85</v>
      </c>
      <c r="BC21">
        <v>2.13</v>
      </c>
      <c r="BD21">
        <v>5.7830000000000004</v>
      </c>
      <c r="BE21">
        <v>3166.9740000000002</v>
      </c>
      <c r="BF21">
        <v>6.4189999999999996</v>
      </c>
      <c r="BG21">
        <v>17.135999999999999</v>
      </c>
      <c r="BH21">
        <v>0.65100000000000002</v>
      </c>
      <c r="BI21">
        <v>17.786999999999999</v>
      </c>
      <c r="BJ21">
        <v>14.901999999999999</v>
      </c>
      <c r="BK21">
        <v>0.56599999999999995</v>
      </c>
      <c r="BL21">
        <v>15.468999999999999</v>
      </c>
      <c r="BM21">
        <v>8.0538000000000007</v>
      </c>
      <c r="BN21"/>
      <c r="BO21"/>
      <c r="BP21"/>
      <c r="BQ21">
        <v>3957.7950000000001</v>
      </c>
      <c r="BR21">
        <v>0.20589099999999999</v>
      </c>
      <c r="BS21">
        <v>5.8000000000000003E-2</v>
      </c>
      <c r="BT21">
        <v>5.0000000000000001E-3</v>
      </c>
      <c r="BU21">
        <v>4.9563110000000004</v>
      </c>
      <c r="BV21">
        <v>1.1657999999999999</v>
      </c>
      <c r="BW21" s="4">
        <f t="shared" si="9"/>
        <v>1.3094573662</v>
      </c>
      <c r="BY21" s="4">
        <f t="shared" si="10"/>
        <v>13368.715925700857</v>
      </c>
      <c r="BZ21" s="4">
        <f t="shared" si="11"/>
        <v>27.096461015175301</v>
      </c>
      <c r="CA21" s="4">
        <f t="shared" si="12"/>
        <v>62.905664752787395</v>
      </c>
      <c r="CB21" s="4">
        <f t="shared" si="13"/>
        <v>33.997426035834067</v>
      </c>
    </row>
    <row r="22" spans="1:80" x14ac:dyDescent="0.25">
      <c r="A22" s="40">
        <v>41705</v>
      </c>
      <c r="B22" s="41">
        <v>3.5042824074074073E-2</v>
      </c>
      <c r="C22">
        <v>6.8810000000000002</v>
      </c>
      <c r="D22">
        <v>2.1499999999999998E-2</v>
      </c>
      <c r="E22">
        <v>214.974403</v>
      </c>
      <c r="F22">
        <v>364.9</v>
      </c>
      <c r="G22">
        <v>10.7</v>
      </c>
      <c r="H22">
        <v>511.6</v>
      </c>
      <c r="I22"/>
      <c r="J22">
        <v>11.8</v>
      </c>
      <c r="K22">
        <v>0.9456</v>
      </c>
      <c r="L22">
        <v>6.5071000000000003</v>
      </c>
      <c r="M22">
        <v>2.0299999999999999E-2</v>
      </c>
      <c r="N22">
        <v>345.09620000000001</v>
      </c>
      <c r="O22">
        <v>10.103899999999999</v>
      </c>
      <c r="P22">
        <v>355.2</v>
      </c>
      <c r="Q22">
        <v>300.10739999999998</v>
      </c>
      <c r="R22">
        <v>8.7866999999999997</v>
      </c>
      <c r="S22">
        <v>308.89999999999998</v>
      </c>
      <c r="T22">
        <v>511.61970000000002</v>
      </c>
      <c r="U22"/>
      <c r="V22"/>
      <c r="W22">
        <v>0</v>
      </c>
      <c r="X22">
        <v>11.1584</v>
      </c>
      <c r="Y22">
        <v>12.1</v>
      </c>
      <c r="Z22">
        <v>855</v>
      </c>
      <c r="AA22">
        <v>876</v>
      </c>
      <c r="AB22">
        <v>856</v>
      </c>
      <c r="AC22">
        <v>82</v>
      </c>
      <c r="AD22">
        <v>19.48</v>
      </c>
      <c r="AE22">
        <v>0.45</v>
      </c>
      <c r="AF22">
        <v>970</v>
      </c>
      <c r="AG22">
        <v>-2</v>
      </c>
      <c r="AH22">
        <v>5</v>
      </c>
      <c r="AI22">
        <v>12</v>
      </c>
      <c r="AJ22">
        <v>192</v>
      </c>
      <c r="AK22">
        <v>189.7</v>
      </c>
      <c r="AL22">
        <v>7.6</v>
      </c>
      <c r="AM22">
        <v>195</v>
      </c>
      <c r="AN22" t="s">
        <v>155</v>
      </c>
      <c r="AO22">
        <v>2</v>
      </c>
      <c r="AP22" s="42">
        <v>0.78494212962962961</v>
      </c>
      <c r="AQ22">
        <v>47.158948000000002</v>
      </c>
      <c r="AR22">
        <v>-88.488491999999994</v>
      </c>
      <c r="AS22">
        <v>315.3</v>
      </c>
      <c r="AT22">
        <v>24.5</v>
      </c>
      <c r="AU22">
        <v>12</v>
      </c>
      <c r="AV22">
        <v>11</v>
      </c>
      <c r="AW22" t="s">
        <v>212</v>
      </c>
      <c r="AX22">
        <v>1.2</v>
      </c>
      <c r="AY22">
        <v>2.4</v>
      </c>
      <c r="AZ22">
        <v>2.8</v>
      </c>
      <c r="BA22">
        <v>14.471</v>
      </c>
      <c r="BB22">
        <v>31.05</v>
      </c>
      <c r="BC22">
        <v>2.15</v>
      </c>
      <c r="BD22">
        <v>5.7489999999999997</v>
      </c>
      <c r="BE22">
        <v>3168.0169999999998</v>
      </c>
      <c r="BF22">
        <v>6.2990000000000004</v>
      </c>
      <c r="BG22">
        <v>17.594000000000001</v>
      </c>
      <c r="BH22">
        <v>0.51500000000000001</v>
      </c>
      <c r="BI22">
        <v>18.11</v>
      </c>
      <c r="BJ22">
        <v>15.301</v>
      </c>
      <c r="BK22">
        <v>0.44800000000000001</v>
      </c>
      <c r="BL22">
        <v>15.749000000000001</v>
      </c>
      <c r="BM22">
        <v>7.8230000000000004</v>
      </c>
      <c r="BN22"/>
      <c r="BO22"/>
      <c r="BP22"/>
      <c r="BQ22">
        <v>3950.05</v>
      </c>
      <c r="BR22">
        <v>0.18812799999999999</v>
      </c>
      <c r="BS22">
        <v>5.7297000000000001E-2</v>
      </c>
      <c r="BT22">
        <v>6.4060000000000002E-3</v>
      </c>
      <c r="BU22">
        <v>4.5287119999999996</v>
      </c>
      <c r="BV22">
        <v>1.1516697</v>
      </c>
      <c r="BW22" s="4">
        <f t="shared" si="9"/>
        <v>1.1964857104</v>
      </c>
      <c r="BY22" s="4">
        <f t="shared" si="10"/>
        <v>12219.371075715375</v>
      </c>
      <c r="BZ22" s="4">
        <f t="shared" si="11"/>
        <v>24.295898161509598</v>
      </c>
      <c r="CA22" s="4">
        <f t="shared" si="12"/>
        <v>59.017548463130389</v>
      </c>
      <c r="CB22" s="4">
        <f t="shared" si="13"/>
        <v>30.174124673359199</v>
      </c>
    </row>
    <row r="23" spans="1:80" x14ac:dyDescent="0.25">
      <c r="A23" s="40">
        <v>41705</v>
      </c>
      <c r="B23" s="41">
        <v>3.5054398148148147E-2</v>
      </c>
      <c r="C23">
        <v>7.16</v>
      </c>
      <c r="D23">
        <v>2.1000000000000001E-2</v>
      </c>
      <c r="E23">
        <v>210.024272</v>
      </c>
      <c r="F23">
        <v>372.4</v>
      </c>
      <c r="G23">
        <v>9.1999999999999993</v>
      </c>
      <c r="H23">
        <v>505</v>
      </c>
      <c r="I23"/>
      <c r="J23">
        <v>11.7</v>
      </c>
      <c r="K23">
        <v>0.94340000000000002</v>
      </c>
      <c r="L23">
        <v>6.7549000000000001</v>
      </c>
      <c r="M23">
        <v>1.9800000000000002E-2</v>
      </c>
      <c r="N23">
        <v>351.31290000000001</v>
      </c>
      <c r="O23">
        <v>8.6946999999999992</v>
      </c>
      <c r="P23">
        <v>360</v>
      </c>
      <c r="Q23">
        <v>305.51369999999997</v>
      </c>
      <c r="R23">
        <v>7.5612000000000004</v>
      </c>
      <c r="S23">
        <v>313.10000000000002</v>
      </c>
      <c r="T23">
        <v>505.0258</v>
      </c>
      <c r="U23"/>
      <c r="V23"/>
      <c r="W23">
        <v>0</v>
      </c>
      <c r="X23">
        <v>11.038</v>
      </c>
      <c r="Y23">
        <v>12.1</v>
      </c>
      <c r="Z23">
        <v>855</v>
      </c>
      <c r="AA23">
        <v>876</v>
      </c>
      <c r="AB23">
        <v>855</v>
      </c>
      <c r="AC23">
        <v>82</v>
      </c>
      <c r="AD23">
        <v>19.48</v>
      </c>
      <c r="AE23">
        <v>0.45</v>
      </c>
      <c r="AF23">
        <v>970</v>
      </c>
      <c r="AG23">
        <v>-2</v>
      </c>
      <c r="AH23">
        <v>5.7030000000000003</v>
      </c>
      <c r="AI23">
        <v>12</v>
      </c>
      <c r="AJ23">
        <v>191.3</v>
      </c>
      <c r="AK23">
        <v>190</v>
      </c>
      <c r="AL23">
        <v>7.6</v>
      </c>
      <c r="AM23">
        <v>195</v>
      </c>
      <c r="AN23" t="s">
        <v>155</v>
      </c>
      <c r="AO23">
        <v>2</v>
      </c>
      <c r="AP23" s="42">
        <v>0.7849652777777778</v>
      </c>
      <c r="AQ23">
        <v>47.158948000000002</v>
      </c>
      <c r="AR23">
        <v>-88.488162000000003</v>
      </c>
      <c r="AS23">
        <v>315.2</v>
      </c>
      <c r="AT23">
        <v>27.3</v>
      </c>
      <c r="AU23">
        <v>12</v>
      </c>
      <c r="AV23">
        <v>10</v>
      </c>
      <c r="AW23" t="s">
        <v>210</v>
      </c>
      <c r="AX23">
        <v>1.1838</v>
      </c>
      <c r="AY23">
        <v>2.3271000000000002</v>
      </c>
      <c r="AZ23">
        <v>2.7189999999999999</v>
      </c>
      <c r="BA23">
        <v>14.471</v>
      </c>
      <c r="BB23">
        <v>29.89</v>
      </c>
      <c r="BC23">
        <v>2.0699999999999998</v>
      </c>
      <c r="BD23">
        <v>5.9969999999999999</v>
      </c>
      <c r="BE23">
        <v>3169.1280000000002</v>
      </c>
      <c r="BF23">
        <v>5.9169999999999998</v>
      </c>
      <c r="BG23">
        <v>17.260000000000002</v>
      </c>
      <c r="BH23">
        <v>0.42699999999999999</v>
      </c>
      <c r="BI23">
        <v>17.687999999999999</v>
      </c>
      <c r="BJ23">
        <v>15.01</v>
      </c>
      <c r="BK23">
        <v>0.371</v>
      </c>
      <c r="BL23">
        <v>15.382</v>
      </c>
      <c r="BM23">
        <v>7.4414999999999996</v>
      </c>
      <c r="BN23"/>
      <c r="BO23"/>
      <c r="BP23"/>
      <c r="BQ23">
        <v>3765.384</v>
      </c>
      <c r="BR23">
        <v>0.16694000000000001</v>
      </c>
      <c r="BS23">
        <v>5.6297E-2</v>
      </c>
      <c r="BT23">
        <v>7.0000000000000001E-3</v>
      </c>
      <c r="BU23">
        <v>4.0186640000000002</v>
      </c>
      <c r="BV23">
        <v>1.1315697</v>
      </c>
      <c r="BW23" s="4">
        <f t="shared" si="9"/>
        <v>1.0617310287999999</v>
      </c>
      <c r="BY23" s="4">
        <f t="shared" si="10"/>
        <v>10846.962137271688</v>
      </c>
      <c r="BZ23" s="4">
        <f t="shared" si="11"/>
        <v>20.252092994109599</v>
      </c>
      <c r="CA23" s="4">
        <f t="shared" si="12"/>
        <v>51.374668893288003</v>
      </c>
      <c r="CB23" s="4">
        <f t="shared" si="13"/>
        <v>25.4699932424652</v>
      </c>
    </row>
    <row r="24" spans="1:80" x14ac:dyDescent="0.25">
      <c r="A24" s="40">
        <v>41705</v>
      </c>
      <c r="B24" s="41">
        <v>3.5065972222222221E-2</v>
      </c>
      <c r="C24">
        <v>7.1680000000000001</v>
      </c>
      <c r="D24">
        <v>1.89E-2</v>
      </c>
      <c r="E24">
        <v>188.505551</v>
      </c>
      <c r="F24">
        <v>391.4</v>
      </c>
      <c r="G24">
        <v>10.9</v>
      </c>
      <c r="H24">
        <v>493.3</v>
      </c>
      <c r="I24"/>
      <c r="J24">
        <v>11.7</v>
      </c>
      <c r="K24">
        <v>0.94330000000000003</v>
      </c>
      <c r="L24">
        <v>6.7619999999999996</v>
      </c>
      <c r="M24">
        <v>1.78E-2</v>
      </c>
      <c r="N24">
        <v>369.26130000000001</v>
      </c>
      <c r="O24">
        <v>10.282400000000001</v>
      </c>
      <c r="P24">
        <v>379.5</v>
      </c>
      <c r="Q24">
        <v>321.12220000000002</v>
      </c>
      <c r="R24">
        <v>8.9419000000000004</v>
      </c>
      <c r="S24">
        <v>330.1</v>
      </c>
      <c r="T24">
        <v>493.28960000000001</v>
      </c>
      <c r="U24"/>
      <c r="V24"/>
      <c r="W24">
        <v>0</v>
      </c>
      <c r="X24">
        <v>11.037000000000001</v>
      </c>
      <c r="Y24">
        <v>12.1</v>
      </c>
      <c r="Z24">
        <v>856</v>
      </c>
      <c r="AA24">
        <v>876</v>
      </c>
      <c r="AB24">
        <v>855</v>
      </c>
      <c r="AC24">
        <v>82</v>
      </c>
      <c r="AD24">
        <v>19.48</v>
      </c>
      <c r="AE24">
        <v>0.45</v>
      </c>
      <c r="AF24">
        <v>970</v>
      </c>
      <c r="AG24">
        <v>-2</v>
      </c>
      <c r="AH24">
        <v>6</v>
      </c>
      <c r="AI24">
        <v>12</v>
      </c>
      <c r="AJ24">
        <v>191</v>
      </c>
      <c r="AK24">
        <v>189.3</v>
      </c>
      <c r="AL24">
        <v>7.5</v>
      </c>
      <c r="AM24">
        <v>195</v>
      </c>
      <c r="AN24" t="s">
        <v>155</v>
      </c>
      <c r="AO24">
        <v>2</v>
      </c>
      <c r="AP24" s="42">
        <v>0.78497685185185195</v>
      </c>
      <c r="AQ24">
        <v>47.158949999999997</v>
      </c>
      <c r="AR24">
        <v>-88.487977999999998</v>
      </c>
      <c r="AS24">
        <v>315.3</v>
      </c>
      <c r="AT24">
        <v>30.4</v>
      </c>
      <c r="AU24">
        <v>12</v>
      </c>
      <c r="AV24">
        <v>11</v>
      </c>
      <c r="AW24" t="s">
        <v>212</v>
      </c>
      <c r="AX24">
        <v>1</v>
      </c>
      <c r="AY24">
        <v>1.5</v>
      </c>
      <c r="AZ24">
        <v>1.8</v>
      </c>
      <c r="BA24">
        <v>14.471</v>
      </c>
      <c r="BB24">
        <v>29.87</v>
      </c>
      <c r="BC24">
        <v>2.06</v>
      </c>
      <c r="BD24">
        <v>6.0069999999999997</v>
      </c>
      <c r="BE24">
        <v>3170.6390000000001</v>
      </c>
      <c r="BF24">
        <v>5.3070000000000004</v>
      </c>
      <c r="BG24">
        <v>18.132000000000001</v>
      </c>
      <c r="BH24">
        <v>0.505</v>
      </c>
      <c r="BI24">
        <v>18.637</v>
      </c>
      <c r="BJ24">
        <v>15.768000000000001</v>
      </c>
      <c r="BK24">
        <v>0.439</v>
      </c>
      <c r="BL24">
        <v>16.207000000000001</v>
      </c>
      <c r="BM24">
        <v>7.2644000000000002</v>
      </c>
      <c r="BN24"/>
      <c r="BO24"/>
      <c r="BP24"/>
      <c r="BQ24">
        <v>3762.9</v>
      </c>
      <c r="BR24">
        <v>0.175763</v>
      </c>
      <c r="BS24">
        <v>5.5296999999999999E-2</v>
      </c>
      <c r="BT24">
        <v>7.0000000000000001E-3</v>
      </c>
      <c r="BU24">
        <v>4.2310549999999996</v>
      </c>
      <c r="BV24">
        <v>1.1114697</v>
      </c>
      <c r="BW24" s="4">
        <f t="shared" si="9"/>
        <v>1.1178447309999999</v>
      </c>
      <c r="BY24" s="4">
        <f t="shared" si="10"/>
        <v>11425.681546613296</v>
      </c>
      <c r="BZ24" s="4">
        <f t="shared" si="11"/>
        <v>19.124249707354501</v>
      </c>
      <c r="CA24" s="4">
        <f t="shared" si="12"/>
        <v>56.821399921907997</v>
      </c>
      <c r="CB24" s="4">
        <f t="shared" si="13"/>
        <v>26.1779158798014</v>
      </c>
    </row>
    <row r="25" spans="1:80" x14ac:dyDescent="0.25">
      <c r="A25" s="40">
        <v>41705</v>
      </c>
      <c r="B25" s="41">
        <v>3.5077546296296294E-2</v>
      </c>
      <c r="C25">
        <v>6.968</v>
      </c>
      <c r="D25">
        <v>1.7999999999999999E-2</v>
      </c>
      <c r="E25">
        <v>179.96663899999999</v>
      </c>
      <c r="F25">
        <v>397.2</v>
      </c>
      <c r="G25">
        <v>10.1</v>
      </c>
      <c r="H25">
        <v>462.3</v>
      </c>
      <c r="I25"/>
      <c r="J25">
        <v>11.6</v>
      </c>
      <c r="K25">
        <v>0.94489999999999996</v>
      </c>
      <c r="L25">
        <v>6.5842000000000001</v>
      </c>
      <c r="M25">
        <v>1.7000000000000001E-2</v>
      </c>
      <c r="N25">
        <v>375.30439999999999</v>
      </c>
      <c r="O25">
        <v>9.5280000000000005</v>
      </c>
      <c r="P25">
        <v>384.8</v>
      </c>
      <c r="Q25">
        <v>326.3775</v>
      </c>
      <c r="R25">
        <v>8.2858999999999998</v>
      </c>
      <c r="S25">
        <v>334.7</v>
      </c>
      <c r="T25">
        <v>462.28809999999999</v>
      </c>
      <c r="U25"/>
      <c r="V25"/>
      <c r="W25">
        <v>0</v>
      </c>
      <c r="X25">
        <v>10.9605</v>
      </c>
      <c r="Y25">
        <v>12.1</v>
      </c>
      <c r="Z25">
        <v>855</v>
      </c>
      <c r="AA25">
        <v>876</v>
      </c>
      <c r="AB25">
        <v>856</v>
      </c>
      <c r="AC25">
        <v>82</v>
      </c>
      <c r="AD25">
        <v>19.48</v>
      </c>
      <c r="AE25">
        <v>0.45</v>
      </c>
      <c r="AF25">
        <v>970</v>
      </c>
      <c r="AG25">
        <v>-2</v>
      </c>
      <c r="AH25">
        <v>6</v>
      </c>
      <c r="AI25">
        <v>12</v>
      </c>
      <c r="AJ25">
        <v>191.7</v>
      </c>
      <c r="AK25">
        <v>189.7</v>
      </c>
      <c r="AL25">
        <v>7.3</v>
      </c>
      <c r="AM25">
        <v>194.9</v>
      </c>
      <c r="AN25" t="s">
        <v>155</v>
      </c>
      <c r="AO25">
        <v>2</v>
      </c>
      <c r="AP25" s="42">
        <v>0.78498842592592588</v>
      </c>
      <c r="AQ25">
        <v>47.158951999999999</v>
      </c>
      <c r="AR25">
        <v>-88.487797</v>
      </c>
      <c r="AS25">
        <v>315.3</v>
      </c>
      <c r="AT25">
        <v>30.5</v>
      </c>
      <c r="AU25">
        <v>12</v>
      </c>
      <c r="AV25">
        <v>11</v>
      </c>
      <c r="AW25" t="s">
        <v>212</v>
      </c>
      <c r="AX25">
        <v>1</v>
      </c>
      <c r="AY25">
        <v>1.5243</v>
      </c>
      <c r="AZ25">
        <v>1.8162</v>
      </c>
      <c r="BA25">
        <v>14.471</v>
      </c>
      <c r="BB25">
        <v>30.71</v>
      </c>
      <c r="BC25">
        <v>2.12</v>
      </c>
      <c r="BD25">
        <v>5.8339999999999996</v>
      </c>
      <c r="BE25">
        <v>3172.1559999999999</v>
      </c>
      <c r="BF25">
        <v>5.2140000000000004</v>
      </c>
      <c r="BG25">
        <v>18.934999999999999</v>
      </c>
      <c r="BH25">
        <v>0.48099999999999998</v>
      </c>
      <c r="BI25">
        <v>19.416</v>
      </c>
      <c r="BJ25">
        <v>16.466999999999999</v>
      </c>
      <c r="BK25">
        <v>0.41799999999999998</v>
      </c>
      <c r="BL25">
        <v>16.885000000000002</v>
      </c>
      <c r="BM25">
        <v>6.9950000000000001</v>
      </c>
      <c r="BN25"/>
      <c r="BO25"/>
      <c r="BP25"/>
      <c r="BQ25">
        <v>3839.5540000000001</v>
      </c>
      <c r="BR25">
        <v>0.17075199999999999</v>
      </c>
      <c r="BS25">
        <v>5.5703000000000003E-2</v>
      </c>
      <c r="BT25">
        <v>7.0000000000000001E-3</v>
      </c>
      <c r="BU25">
        <v>4.1104279999999997</v>
      </c>
      <c r="BV25">
        <v>1.1196303000000001</v>
      </c>
      <c r="BW25" s="4">
        <f t="shared" si="9"/>
        <v>1.0859750775999999</v>
      </c>
      <c r="BY25" s="4">
        <f t="shared" si="10"/>
        <v>11105.247178385504</v>
      </c>
      <c r="BZ25" s="4">
        <f t="shared" si="11"/>
        <v>18.253439864906401</v>
      </c>
      <c r="CA25" s="4">
        <f t="shared" si="12"/>
        <v>57.648522104989198</v>
      </c>
      <c r="CB25" s="4">
        <f t="shared" si="13"/>
        <v>24.488456435562</v>
      </c>
    </row>
    <row r="26" spans="1:80" x14ac:dyDescent="0.25">
      <c r="A26" s="40">
        <v>41705</v>
      </c>
      <c r="B26" s="41">
        <v>3.5089120370370368E-2</v>
      </c>
      <c r="C26">
        <v>6.86</v>
      </c>
      <c r="D26">
        <v>1.72E-2</v>
      </c>
      <c r="E26">
        <v>171.62635499999999</v>
      </c>
      <c r="F26">
        <v>396</v>
      </c>
      <c r="G26">
        <v>5.8</v>
      </c>
      <c r="H26">
        <v>478.6</v>
      </c>
      <c r="I26"/>
      <c r="J26">
        <v>11.5</v>
      </c>
      <c r="K26">
        <v>0.9456</v>
      </c>
      <c r="L26">
        <v>6.4869000000000003</v>
      </c>
      <c r="M26">
        <v>1.6199999999999999E-2</v>
      </c>
      <c r="N26">
        <v>374.44400000000002</v>
      </c>
      <c r="O26">
        <v>5.4836</v>
      </c>
      <c r="P26">
        <v>379.9</v>
      </c>
      <c r="Q26">
        <v>325.6293</v>
      </c>
      <c r="R26">
        <v>4.7686999999999999</v>
      </c>
      <c r="S26">
        <v>330.4</v>
      </c>
      <c r="T26">
        <v>478.5856</v>
      </c>
      <c r="U26"/>
      <c r="V26"/>
      <c r="W26">
        <v>0</v>
      </c>
      <c r="X26">
        <v>10.874499999999999</v>
      </c>
      <c r="Y26">
        <v>12.2</v>
      </c>
      <c r="Z26">
        <v>855</v>
      </c>
      <c r="AA26">
        <v>875</v>
      </c>
      <c r="AB26">
        <v>855</v>
      </c>
      <c r="AC26">
        <v>82</v>
      </c>
      <c r="AD26">
        <v>19.48</v>
      </c>
      <c r="AE26">
        <v>0.45</v>
      </c>
      <c r="AF26">
        <v>970</v>
      </c>
      <c r="AG26">
        <v>-2</v>
      </c>
      <c r="AH26">
        <v>6</v>
      </c>
      <c r="AI26">
        <v>12</v>
      </c>
      <c r="AJ26">
        <v>191.3</v>
      </c>
      <c r="AK26">
        <v>190</v>
      </c>
      <c r="AL26">
        <v>7</v>
      </c>
      <c r="AM26">
        <v>194.5</v>
      </c>
      <c r="AN26" t="s">
        <v>155</v>
      </c>
      <c r="AO26">
        <v>2</v>
      </c>
      <c r="AP26" s="42">
        <v>0.78500000000000003</v>
      </c>
      <c r="AQ26">
        <v>47.158951999999999</v>
      </c>
      <c r="AR26">
        <v>-88.487600999999998</v>
      </c>
      <c r="AS26">
        <v>315.5</v>
      </c>
      <c r="AT26">
        <v>31.2</v>
      </c>
      <c r="AU26">
        <v>12</v>
      </c>
      <c r="AV26">
        <v>10</v>
      </c>
      <c r="AW26" t="s">
        <v>214</v>
      </c>
      <c r="AX26">
        <v>1</v>
      </c>
      <c r="AY26">
        <v>1.7757240000000001</v>
      </c>
      <c r="AZ26">
        <v>1.983816</v>
      </c>
      <c r="BA26">
        <v>14.471</v>
      </c>
      <c r="BB26">
        <v>31.18</v>
      </c>
      <c r="BC26">
        <v>2.15</v>
      </c>
      <c r="BD26">
        <v>5.7519999999999998</v>
      </c>
      <c r="BE26">
        <v>3171.5709999999999</v>
      </c>
      <c r="BF26">
        <v>5.05</v>
      </c>
      <c r="BG26">
        <v>19.172000000000001</v>
      </c>
      <c r="BH26">
        <v>0.28100000000000003</v>
      </c>
      <c r="BI26">
        <v>19.452000000000002</v>
      </c>
      <c r="BJ26">
        <v>16.672000000000001</v>
      </c>
      <c r="BK26">
        <v>0.24399999999999999</v>
      </c>
      <c r="BL26">
        <v>16.917000000000002</v>
      </c>
      <c r="BM26">
        <v>7.3489000000000004</v>
      </c>
      <c r="BN26"/>
      <c r="BO26"/>
      <c r="BP26"/>
      <c r="BQ26">
        <v>3865.866</v>
      </c>
      <c r="BR26">
        <v>0.18568399999999999</v>
      </c>
      <c r="BS26">
        <v>5.6703000000000003E-2</v>
      </c>
      <c r="BT26">
        <v>6.2969999999999996E-3</v>
      </c>
      <c r="BU26">
        <v>4.4698779999999996</v>
      </c>
      <c r="BV26">
        <v>1.1397303000000001</v>
      </c>
      <c r="BW26" s="4">
        <f t="shared" si="9"/>
        <v>1.1809417675999998</v>
      </c>
      <c r="BY26" s="4">
        <f t="shared" si="10"/>
        <v>12074.155232832472</v>
      </c>
      <c r="BZ26" s="4">
        <f t="shared" si="11"/>
        <v>19.225325217629997</v>
      </c>
      <c r="CA26" s="4">
        <f t="shared" si="12"/>
        <v>63.470222183827204</v>
      </c>
      <c r="CB26" s="4">
        <f t="shared" si="13"/>
        <v>27.977226236008139</v>
      </c>
    </row>
    <row r="27" spans="1:80" x14ac:dyDescent="0.25">
      <c r="A27" s="40">
        <v>41705</v>
      </c>
      <c r="B27" s="41">
        <v>3.5100694444444448E-2</v>
      </c>
      <c r="C27">
        <v>6.86</v>
      </c>
      <c r="D27">
        <v>1.7000000000000001E-2</v>
      </c>
      <c r="E27">
        <v>170</v>
      </c>
      <c r="F27">
        <v>393.9</v>
      </c>
      <c r="G27">
        <v>5.7</v>
      </c>
      <c r="H27">
        <v>451.7</v>
      </c>
      <c r="I27"/>
      <c r="J27">
        <v>11.5</v>
      </c>
      <c r="K27">
        <v>0.94550000000000001</v>
      </c>
      <c r="L27">
        <v>6.4862000000000002</v>
      </c>
      <c r="M27">
        <v>1.61E-2</v>
      </c>
      <c r="N27">
        <v>372.42860000000002</v>
      </c>
      <c r="O27">
        <v>5.3894000000000002</v>
      </c>
      <c r="P27">
        <v>377.8</v>
      </c>
      <c r="Q27">
        <v>323.8766</v>
      </c>
      <c r="R27">
        <v>4.6867999999999999</v>
      </c>
      <c r="S27">
        <v>328.6</v>
      </c>
      <c r="T27">
        <v>451.70580000000001</v>
      </c>
      <c r="U27"/>
      <c r="V27"/>
      <c r="W27">
        <v>0</v>
      </c>
      <c r="X27">
        <v>10.8733</v>
      </c>
      <c r="Y27">
        <v>12.1</v>
      </c>
      <c r="Z27">
        <v>855</v>
      </c>
      <c r="AA27">
        <v>875</v>
      </c>
      <c r="AB27">
        <v>855</v>
      </c>
      <c r="AC27">
        <v>82</v>
      </c>
      <c r="AD27">
        <v>19.48</v>
      </c>
      <c r="AE27">
        <v>0.45</v>
      </c>
      <c r="AF27">
        <v>970</v>
      </c>
      <c r="AG27">
        <v>-2</v>
      </c>
      <c r="AH27">
        <v>6</v>
      </c>
      <c r="AI27">
        <v>12</v>
      </c>
      <c r="AJ27">
        <v>191</v>
      </c>
      <c r="AK27">
        <v>190</v>
      </c>
      <c r="AL27">
        <v>6.7</v>
      </c>
      <c r="AM27">
        <v>194.2</v>
      </c>
      <c r="AN27" t="s">
        <v>155</v>
      </c>
      <c r="AO27">
        <v>2</v>
      </c>
      <c r="AP27" s="42">
        <v>0.78501157407407407</v>
      </c>
      <c r="AQ27">
        <v>47.158951999999999</v>
      </c>
      <c r="AR27">
        <v>-88.487398999999996</v>
      </c>
      <c r="AS27">
        <v>315.10000000000002</v>
      </c>
      <c r="AT27">
        <v>32.200000000000003</v>
      </c>
      <c r="AU27">
        <v>12</v>
      </c>
      <c r="AV27">
        <v>9</v>
      </c>
      <c r="AW27" t="s">
        <v>215</v>
      </c>
      <c r="AX27">
        <v>1</v>
      </c>
      <c r="AY27">
        <v>1.5</v>
      </c>
      <c r="AZ27">
        <v>1.8</v>
      </c>
      <c r="BA27">
        <v>14.471</v>
      </c>
      <c r="BB27">
        <v>31.19</v>
      </c>
      <c r="BC27">
        <v>2.16</v>
      </c>
      <c r="BD27">
        <v>5.7640000000000002</v>
      </c>
      <c r="BE27">
        <v>3172.9560000000001</v>
      </c>
      <c r="BF27">
        <v>5.0049999999999999</v>
      </c>
      <c r="BG27">
        <v>19.079000000000001</v>
      </c>
      <c r="BH27">
        <v>0.27600000000000002</v>
      </c>
      <c r="BI27">
        <v>19.355</v>
      </c>
      <c r="BJ27">
        <v>16.591999999999999</v>
      </c>
      <c r="BK27">
        <v>0.24</v>
      </c>
      <c r="BL27">
        <v>16.832000000000001</v>
      </c>
      <c r="BM27">
        <v>6.94</v>
      </c>
      <c r="BN27"/>
      <c r="BO27"/>
      <c r="BP27"/>
      <c r="BQ27">
        <v>3867.5540000000001</v>
      </c>
      <c r="BR27">
        <v>0.167989</v>
      </c>
      <c r="BS27">
        <v>5.6297E-2</v>
      </c>
      <c r="BT27">
        <v>6.0000000000000001E-3</v>
      </c>
      <c r="BU27">
        <v>4.0439160000000003</v>
      </c>
      <c r="BV27">
        <v>1.1315697</v>
      </c>
      <c r="BW27" s="4">
        <f t="shared" si="9"/>
        <v>1.0684026072000001</v>
      </c>
      <c r="BY27" s="4">
        <f t="shared" si="10"/>
        <v>10928.305390152285</v>
      </c>
      <c r="BZ27" s="4">
        <f t="shared" si="11"/>
        <v>17.238237302285999</v>
      </c>
      <c r="CA27" s="4">
        <f t="shared" si="12"/>
        <v>57.146220443462397</v>
      </c>
      <c r="CB27" s="4">
        <f t="shared" si="13"/>
        <v>23.902770604968001</v>
      </c>
    </row>
    <row r="28" spans="1:80" x14ac:dyDescent="0.25">
      <c r="A28" s="40">
        <v>41705</v>
      </c>
      <c r="B28" s="41">
        <v>3.5112268518518515E-2</v>
      </c>
      <c r="C28">
        <v>6.9219999999999997</v>
      </c>
      <c r="D28">
        <v>1.6500000000000001E-2</v>
      </c>
      <c r="E28">
        <v>165.17384100000001</v>
      </c>
      <c r="F28">
        <v>392</v>
      </c>
      <c r="G28">
        <v>1.4</v>
      </c>
      <c r="H28">
        <v>431.7</v>
      </c>
      <c r="I28"/>
      <c r="J28">
        <v>11.5</v>
      </c>
      <c r="K28">
        <v>0.94499999999999995</v>
      </c>
      <c r="L28">
        <v>6.5418000000000003</v>
      </c>
      <c r="M28">
        <v>1.5599999999999999E-2</v>
      </c>
      <c r="N28">
        <v>370.44929999999999</v>
      </c>
      <c r="O28">
        <v>1.2827999999999999</v>
      </c>
      <c r="P28">
        <v>371.7</v>
      </c>
      <c r="Q28">
        <v>322.15530000000001</v>
      </c>
      <c r="R28">
        <v>1.1155999999999999</v>
      </c>
      <c r="S28">
        <v>323.3</v>
      </c>
      <c r="T28">
        <v>431.69779999999997</v>
      </c>
      <c r="U28"/>
      <c r="V28"/>
      <c r="W28">
        <v>0</v>
      </c>
      <c r="X28">
        <v>10.867699999999999</v>
      </c>
      <c r="Y28">
        <v>12.1</v>
      </c>
      <c r="Z28">
        <v>855</v>
      </c>
      <c r="AA28">
        <v>876</v>
      </c>
      <c r="AB28">
        <v>855</v>
      </c>
      <c r="AC28">
        <v>82</v>
      </c>
      <c r="AD28">
        <v>19.48</v>
      </c>
      <c r="AE28">
        <v>0.45</v>
      </c>
      <c r="AF28">
        <v>970</v>
      </c>
      <c r="AG28">
        <v>-2</v>
      </c>
      <c r="AH28">
        <v>6</v>
      </c>
      <c r="AI28">
        <v>12</v>
      </c>
      <c r="AJ28">
        <v>191</v>
      </c>
      <c r="AK28">
        <v>189.3</v>
      </c>
      <c r="AL28">
        <v>6.7</v>
      </c>
      <c r="AM28">
        <v>194</v>
      </c>
      <c r="AN28" t="s">
        <v>155</v>
      </c>
      <c r="AO28">
        <v>2</v>
      </c>
      <c r="AP28" s="42">
        <v>0.78502314814814811</v>
      </c>
      <c r="AQ28">
        <v>47.158952999999997</v>
      </c>
      <c r="AR28">
        <v>-88.487215000000006</v>
      </c>
      <c r="AS28">
        <v>315.10000000000002</v>
      </c>
      <c r="AT28">
        <v>32.700000000000003</v>
      </c>
      <c r="AU28">
        <v>12</v>
      </c>
      <c r="AV28">
        <v>9</v>
      </c>
      <c r="AW28" t="s">
        <v>215</v>
      </c>
      <c r="AX28">
        <v>1.0081</v>
      </c>
      <c r="AY28">
        <v>1.5081</v>
      </c>
      <c r="AZ28">
        <v>1.8081</v>
      </c>
      <c r="BA28">
        <v>14.471</v>
      </c>
      <c r="BB28">
        <v>30.93</v>
      </c>
      <c r="BC28">
        <v>2.14</v>
      </c>
      <c r="BD28">
        <v>5.8179999999999996</v>
      </c>
      <c r="BE28">
        <v>3174.2370000000001</v>
      </c>
      <c r="BF28">
        <v>4.8209999999999997</v>
      </c>
      <c r="BG28">
        <v>18.824000000000002</v>
      </c>
      <c r="BH28">
        <v>6.5000000000000002E-2</v>
      </c>
      <c r="BI28">
        <v>18.888999999999999</v>
      </c>
      <c r="BJ28">
        <v>16.37</v>
      </c>
      <c r="BK28">
        <v>5.7000000000000002E-2</v>
      </c>
      <c r="BL28">
        <v>16.425999999999998</v>
      </c>
      <c r="BM28">
        <v>6.5788000000000002</v>
      </c>
      <c r="BN28"/>
      <c r="BO28"/>
      <c r="BP28"/>
      <c r="BQ28">
        <v>3834.2089999999998</v>
      </c>
      <c r="BR28">
        <v>0.16262399999999999</v>
      </c>
      <c r="BS28">
        <v>5.5296999999999999E-2</v>
      </c>
      <c r="BT28">
        <v>6.0000000000000001E-3</v>
      </c>
      <c r="BU28">
        <v>3.9147669999999999</v>
      </c>
      <c r="BV28">
        <v>1.1114697</v>
      </c>
      <c r="BW28" s="4">
        <f t="shared" si="9"/>
        <v>1.0342814413999999</v>
      </c>
      <c r="BY28" s="4">
        <f t="shared" si="10"/>
        <v>10583.563396150374</v>
      </c>
      <c r="BZ28" s="4">
        <f t="shared" si="11"/>
        <v>16.074212206851897</v>
      </c>
      <c r="CA28" s="4">
        <f t="shared" si="12"/>
        <v>54.580969472343</v>
      </c>
      <c r="CB28" s="4">
        <f t="shared" si="13"/>
        <v>21.93508136619732</v>
      </c>
    </row>
    <row r="29" spans="1:80" x14ac:dyDescent="0.25">
      <c r="A29" s="40">
        <v>41705</v>
      </c>
      <c r="B29" s="41">
        <v>3.5123842592592595E-2</v>
      </c>
      <c r="C29">
        <v>7.22</v>
      </c>
      <c r="D29">
        <v>1.5699999999999999E-2</v>
      </c>
      <c r="E29">
        <v>156.877602</v>
      </c>
      <c r="F29">
        <v>392.4</v>
      </c>
      <c r="G29">
        <v>8</v>
      </c>
      <c r="H29">
        <v>431.6</v>
      </c>
      <c r="I29"/>
      <c r="J29">
        <v>11.5</v>
      </c>
      <c r="K29">
        <v>0.94269999999999998</v>
      </c>
      <c r="L29">
        <v>6.8068999999999997</v>
      </c>
      <c r="M29">
        <v>1.4800000000000001E-2</v>
      </c>
      <c r="N29">
        <v>369.93400000000003</v>
      </c>
      <c r="O29">
        <v>7.4946999999999999</v>
      </c>
      <c r="P29">
        <v>377.4</v>
      </c>
      <c r="Q29">
        <v>321.7072</v>
      </c>
      <c r="R29">
        <v>6.5175999999999998</v>
      </c>
      <c r="S29">
        <v>328.2</v>
      </c>
      <c r="T29">
        <v>431.6465</v>
      </c>
      <c r="U29"/>
      <c r="V29"/>
      <c r="W29">
        <v>0</v>
      </c>
      <c r="X29">
        <v>10.843299999999999</v>
      </c>
      <c r="Y29">
        <v>12.2</v>
      </c>
      <c r="Z29">
        <v>854</v>
      </c>
      <c r="AA29">
        <v>876</v>
      </c>
      <c r="AB29">
        <v>855</v>
      </c>
      <c r="AC29">
        <v>82</v>
      </c>
      <c r="AD29">
        <v>19.48</v>
      </c>
      <c r="AE29">
        <v>0.45</v>
      </c>
      <c r="AF29">
        <v>970</v>
      </c>
      <c r="AG29">
        <v>-2</v>
      </c>
      <c r="AH29">
        <v>5.2969999999999997</v>
      </c>
      <c r="AI29">
        <v>12</v>
      </c>
      <c r="AJ29">
        <v>191</v>
      </c>
      <c r="AK29">
        <v>189.7</v>
      </c>
      <c r="AL29">
        <v>6.8</v>
      </c>
      <c r="AM29">
        <v>194</v>
      </c>
      <c r="AN29" t="s">
        <v>155</v>
      </c>
      <c r="AO29">
        <v>2</v>
      </c>
      <c r="AP29" s="42">
        <v>0.78502314814814811</v>
      </c>
      <c r="AQ29">
        <v>47.158951999999999</v>
      </c>
      <c r="AR29">
        <v>-88.487183000000002</v>
      </c>
      <c r="AS29">
        <v>315.10000000000002</v>
      </c>
      <c r="AT29">
        <v>32.700000000000003</v>
      </c>
      <c r="AU29">
        <v>12</v>
      </c>
      <c r="AV29">
        <v>9</v>
      </c>
      <c r="AW29" t="s">
        <v>215</v>
      </c>
      <c r="AX29">
        <v>1.1000000000000001</v>
      </c>
      <c r="AY29">
        <v>1.6</v>
      </c>
      <c r="AZ29">
        <v>1.9</v>
      </c>
      <c r="BA29">
        <v>14.471</v>
      </c>
      <c r="BB29">
        <v>29.71</v>
      </c>
      <c r="BC29">
        <v>2.0499999999999998</v>
      </c>
      <c r="BD29">
        <v>6.0750000000000002</v>
      </c>
      <c r="BE29">
        <v>3174.9780000000001</v>
      </c>
      <c r="BF29">
        <v>4.391</v>
      </c>
      <c r="BG29">
        <v>18.07</v>
      </c>
      <c r="BH29">
        <v>0.36599999999999999</v>
      </c>
      <c r="BI29">
        <v>18.436</v>
      </c>
      <c r="BJ29">
        <v>15.714</v>
      </c>
      <c r="BK29">
        <v>0.318</v>
      </c>
      <c r="BL29">
        <v>16.032</v>
      </c>
      <c r="BM29">
        <v>6.3232999999999997</v>
      </c>
      <c r="BN29"/>
      <c r="BO29"/>
      <c r="BP29"/>
      <c r="BQ29">
        <v>3677.5059999999999</v>
      </c>
      <c r="BR29">
        <v>0.18398100000000001</v>
      </c>
      <c r="BS29">
        <v>5.6405999999999998E-2</v>
      </c>
      <c r="BT29">
        <v>6.7029999999999998E-3</v>
      </c>
      <c r="BU29">
        <v>4.4288829999999999</v>
      </c>
      <c r="BV29">
        <v>1.1337606</v>
      </c>
      <c r="BW29" s="4">
        <f t="shared" si="9"/>
        <v>1.1701108886</v>
      </c>
      <c r="BY29" s="4">
        <f t="shared" si="10"/>
        <v>11976.269906490175</v>
      </c>
      <c r="BZ29" s="4">
        <f t="shared" si="11"/>
        <v>16.563201747980099</v>
      </c>
      <c r="CA29" s="4">
        <f t="shared" si="12"/>
        <v>59.274459637385405</v>
      </c>
      <c r="CB29" s="4">
        <f t="shared" si="13"/>
        <v>23.851991257800627</v>
      </c>
    </row>
    <row r="30" spans="1:80" x14ac:dyDescent="0.25">
      <c r="A30" s="40">
        <v>41705</v>
      </c>
      <c r="B30" s="41">
        <v>3.5135416666666662E-2</v>
      </c>
      <c r="C30">
        <v>7.2690000000000001</v>
      </c>
      <c r="D30">
        <v>1.49E-2</v>
      </c>
      <c r="E30">
        <v>148.50899699999999</v>
      </c>
      <c r="F30">
        <v>393.9</v>
      </c>
      <c r="G30">
        <v>5.0999999999999996</v>
      </c>
      <c r="H30">
        <v>410.6</v>
      </c>
      <c r="I30"/>
      <c r="J30">
        <v>11.6</v>
      </c>
      <c r="K30">
        <v>0.94240000000000002</v>
      </c>
      <c r="L30">
        <v>6.85</v>
      </c>
      <c r="M30">
        <v>1.4E-2</v>
      </c>
      <c r="N30">
        <v>371.19</v>
      </c>
      <c r="O30">
        <v>4.806</v>
      </c>
      <c r="P30">
        <v>376</v>
      </c>
      <c r="Q30">
        <v>322.79939999999999</v>
      </c>
      <c r="R30">
        <v>4.1795</v>
      </c>
      <c r="S30">
        <v>327</v>
      </c>
      <c r="T30">
        <v>410.6</v>
      </c>
      <c r="U30"/>
      <c r="V30"/>
      <c r="W30">
        <v>0</v>
      </c>
      <c r="X30">
        <v>10.9314</v>
      </c>
      <c r="Y30">
        <v>12.2</v>
      </c>
      <c r="Z30">
        <v>854</v>
      </c>
      <c r="AA30">
        <v>876</v>
      </c>
      <c r="AB30">
        <v>855</v>
      </c>
      <c r="AC30">
        <v>82</v>
      </c>
      <c r="AD30">
        <v>19.48</v>
      </c>
      <c r="AE30">
        <v>0.45</v>
      </c>
      <c r="AF30">
        <v>970</v>
      </c>
      <c r="AG30">
        <v>-2</v>
      </c>
      <c r="AH30">
        <v>5</v>
      </c>
      <c r="AI30">
        <v>12</v>
      </c>
      <c r="AJ30">
        <v>191.7</v>
      </c>
      <c r="AK30">
        <v>189.3</v>
      </c>
      <c r="AL30">
        <v>6.8</v>
      </c>
      <c r="AM30">
        <v>194</v>
      </c>
      <c r="AN30" t="s">
        <v>155</v>
      </c>
      <c r="AO30">
        <v>2</v>
      </c>
      <c r="AP30" s="42">
        <v>0.7850462962962963</v>
      </c>
      <c r="AQ30">
        <v>47.158943999999998</v>
      </c>
      <c r="AR30">
        <v>-88.486808999999994</v>
      </c>
      <c r="AS30">
        <v>314.89999999999998</v>
      </c>
      <c r="AT30">
        <v>32.700000000000003</v>
      </c>
      <c r="AU30">
        <v>12</v>
      </c>
      <c r="AV30">
        <v>9</v>
      </c>
      <c r="AW30" t="s">
        <v>215</v>
      </c>
      <c r="AX30">
        <v>1.1000000000000001</v>
      </c>
      <c r="AY30">
        <v>1.6081000000000001</v>
      </c>
      <c r="AZ30">
        <v>1.9161999999999999</v>
      </c>
      <c r="BA30">
        <v>14.471</v>
      </c>
      <c r="BB30">
        <v>29.53</v>
      </c>
      <c r="BC30">
        <v>2.04</v>
      </c>
      <c r="BD30">
        <v>6.117</v>
      </c>
      <c r="BE30">
        <v>3176.3719999999998</v>
      </c>
      <c r="BF30">
        <v>4.13</v>
      </c>
      <c r="BG30">
        <v>18.024999999999999</v>
      </c>
      <c r="BH30">
        <v>0.23300000000000001</v>
      </c>
      <c r="BI30">
        <v>18.257999999999999</v>
      </c>
      <c r="BJ30">
        <v>15.675000000000001</v>
      </c>
      <c r="BK30">
        <v>0.20300000000000001</v>
      </c>
      <c r="BL30">
        <v>15.878</v>
      </c>
      <c r="BM30">
        <v>5.9798</v>
      </c>
      <c r="BN30"/>
      <c r="BO30"/>
      <c r="BP30"/>
      <c r="BQ30">
        <v>3685.6329999999998</v>
      </c>
      <c r="BR30">
        <v>0.182861</v>
      </c>
      <c r="BS30">
        <v>5.6297E-2</v>
      </c>
      <c r="BT30">
        <v>7.0000000000000001E-3</v>
      </c>
      <c r="BU30">
        <v>4.4019219999999999</v>
      </c>
      <c r="BV30">
        <v>1.1315697</v>
      </c>
      <c r="BW30" s="4">
        <f t="shared" si="9"/>
        <v>1.1629877923999998</v>
      </c>
      <c r="BY30" s="4">
        <f t="shared" si="10"/>
        <v>11908.590159974272</v>
      </c>
      <c r="BZ30" s="4">
        <f t="shared" si="11"/>
        <v>15.483853075361999</v>
      </c>
      <c r="CA30" s="4">
        <f t="shared" si="12"/>
        <v>58.767408463995004</v>
      </c>
      <c r="CB30" s="4">
        <f t="shared" si="13"/>
        <v>22.418969641658521</v>
      </c>
    </row>
    <row r="31" spans="1:80" x14ac:dyDescent="0.25">
      <c r="A31" s="40">
        <v>41705</v>
      </c>
      <c r="B31" s="41">
        <v>3.5146990740740743E-2</v>
      </c>
      <c r="C31">
        <v>7.1269999999999998</v>
      </c>
      <c r="D31">
        <v>1.4E-2</v>
      </c>
      <c r="E31">
        <v>140.056726</v>
      </c>
      <c r="F31">
        <v>402.2</v>
      </c>
      <c r="G31">
        <v>5.0999999999999996</v>
      </c>
      <c r="H31">
        <v>419.8</v>
      </c>
      <c r="I31"/>
      <c r="J31">
        <v>11.4</v>
      </c>
      <c r="K31">
        <v>0.94359999999999999</v>
      </c>
      <c r="L31">
        <v>6.7249999999999996</v>
      </c>
      <c r="M31">
        <v>1.32E-2</v>
      </c>
      <c r="N31">
        <v>379.51600000000002</v>
      </c>
      <c r="O31">
        <v>4.8491999999999997</v>
      </c>
      <c r="P31">
        <v>384.4</v>
      </c>
      <c r="Q31">
        <v>330.04</v>
      </c>
      <c r="R31">
        <v>4.2169999999999996</v>
      </c>
      <c r="S31">
        <v>334.3</v>
      </c>
      <c r="T31">
        <v>419.80790000000002</v>
      </c>
      <c r="U31"/>
      <c r="V31"/>
      <c r="W31">
        <v>0</v>
      </c>
      <c r="X31">
        <v>10.7554</v>
      </c>
      <c r="Y31">
        <v>12.2</v>
      </c>
      <c r="Z31">
        <v>854</v>
      </c>
      <c r="AA31">
        <v>875</v>
      </c>
      <c r="AB31">
        <v>855</v>
      </c>
      <c r="AC31">
        <v>82</v>
      </c>
      <c r="AD31">
        <v>19.48</v>
      </c>
      <c r="AE31">
        <v>0.45</v>
      </c>
      <c r="AF31">
        <v>970</v>
      </c>
      <c r="AG31">
        <v>-2</v>
      </c>
      <c r="AH31">
        <v>5.7022979999999999</v>
      </c>
      <c r="AI31">
        <v>12</v>
      </c>
      <c r="AJ31">
        <v>192</v>
      </c>
      <c r="AK31">
        <v>189.7</v>
      </c>
      <c r="AL31">
        <v>7.1</v>
      </c>
      <c r="AM31">
        <v>194.2</v>
      </c>
      <c r="AN31" t="s">
        <v>155</v>
      </c>
      <c r="AO31">
        <v>2</v>
      </c>
      <c r="AP31" s="42">
        <v>0.78505787037037045</v>
      </c>
      <c r="AQ31">
        <v>47.158929999999998</v>
      </c>
      <c r="AR31">
        <v>-88.486607000000006</v>
      </c>
      <c r="AS31">
        <v>314.7</v>
      </c>
      <c r="AT31">
        <v>32.9</v>
      </c>
      <c r="AU31">
        <v>12</v>
      </c>
      <c r="AV31">
        <v>9</v>
      </c>
      <c r="AW31" t="s">
        <v>215</v>
      </c>
      <c r="AX31">
        <v>1.1162000000000001</v>
      </c>
      <c r="AY31">
        <v>1.6433</v>
      </c>
      <c r="AZ31">
        <v>2.1</v>
      </c>
      <c r="BA31">
        <v>14.471</v>
      </c>
      <c r="BB31">
        <v>30.09</v>
      </c>
      <c r="BC31">
        <v>2.08</v>
      </c>
      <c r="BD31">
        <v>5.9770000000000003</v>
      </c>
      <c r="BE31">
        <v>3176.174</v>
      </c>
      <c r="BF31">
        <v>3.9729999999999999</v>
      </c>
      <c r="BG31">
        <v>18.771000000000001</v>
      </c>
      <c r="BH31">
        <v>0.24</v>
      </c>
      <c r="BI31">
        <v>19.010999999999999</v>
      </c>
      <c r="BJ31">
        <v>16.324000000000002</v>
      </c>
      <c r="BK31">
        <v>0.20899999999999999</v>
      </c>
      <c r="BL31">
        <v>16.532</v>
      </c>
      <c r="BM31">
        <v>6.2271999999999998</v>
      </c>
      <c r="BN31"/>
      <c r="BO31"/>
      <c r="BP31"/>
      <c r="BQ31">
        <v>3693.498</v>
      </c>
      <c r="BR31">
        <v>0.17338200000000001</v>
      </c>
      <c r="BS31">
        <v>5.7404999999999998E-2</v>
      </c>
      <c r="BT31">
        <v>7.0000000000000001E-3</v>
      </c>
      <c r="BU31">
        <v>4.1737299999999999</v>
      </c>
      <c r="BV31">
        <v>1.1538405</v>
      </c>
      <c r="BW31" s="4">
        <f t="shared" si="9"/>
        <v>1.102699466</v>
      </c>
      <c r="BY31" s="4">
        <f t="shared" si="10"/>
        <v>11290.554840272334</v>
      </c>
      <c r="BZ31" s="4">
        <f t="shared" si="11"/>
        <v>14.123084686293002</v>
      </c>
      <c r="CA31" s="4">
        <f t="shared" si="12"/>
        <v>58.027997588483998</v>
      </c>
      <c r="CB31" s="4">
        <f t="shared" si="13"/>
        <v>22.1362378450752</v>
      </c>
    </row>
    <row r="32" spans="1:80" x14ac:dyDescent="0.25">
      <c r="A32" s="40">
        <v>41705</v>
      </c>
      <c r="B32" s="41">
        <v>3.5158564814814809E-2</v>
      </c>
      <c r="C32">
        <v>7.0549999999999997</v>
      </c>
      <c r="D32">
        <v>1.4800000000000001E-2</v>
      </c>
      <c r="E32">
        <v>148.16045399999999</v>
      </c>
      <c r="F32">
        <v>400.8</v>
      </c>
      <c r="G32">
        <v>7.9</v>
      </c>
      <c r="H32">
        <v>383</v>
      </c>
      <c r="I32"/>
      <c r="J32">
        <v>11.25</v>
      </c>
      <c r="K32">
        <v>0.94420000000000004</v>
      </c>
      <c r="L32">
        <v>6.6614000000000004</v>
      </c>
      <c r="M32">
        <v>1.4E-2</v>
      </c>
      <c r="N32">
        <v>378.43470000000002</v>
      </c>
      <c r="O32">
        <v>7.4592999999999998</v>
      </c>
      <c r="P32">
        <v>385.9</v>
      </c>
      <c r="Q32">
        <v>329.09969999999998</v>
      </c>
      <c r="R32">
        <v>6.4869000000000003</v>
      </c>
      <c r="S32">
        <v>335.6</v>
      </c>
      <c r="T32">
        <v>382.9554</v>
      </c>
      <c r="U32"/>
      <c r="V32"/>
      <c r="W32">
        <v>0</v>
      </c>
      <c r="X32">
        <v>10.623799999999999</v>
      </c>
      <c r="Y32">
        <v>12.1</v>
      </c>
      <c r="Z32">
        <v>855</v>
      </c>
      <c r="AA32">
        <v>875</v>
      </c>
      <c r="AB32">
        <v>855</v>
      </c>
      <c r="AC32">
        <v>82</v>
      </c>
      <c r="AD32">
        <v>19.48</v>
      </c>
      <c r="AE32">
        <v>0.45</v>
      </c>
      <c r="AF32">
        <v>970</v>
      </c>
      <c r="AG32">
        <v>-2</v>
      </c>
      <c r="AH32">
        <v>6</v>
      </c>
      <c r="AI32">
        <v>12</v>
      </c>
      <c r="AJ32">
        <v>191.3</v>
      </c>
      <c r="AK32">
        <v>190</v>
      </c>
      <c r="AL32">
        <v>7.1</v>
      </c>
      <c r="AM32">
        <v>194.6</v>
      </c>
      <c r="AN32" t="s">
        <v>155</v>
      </c>
      <c r="AO32">
        <v>2</v>
      </c>
      <c r="AP32" s="42">
        <v>0.78506944444444438</v>
      </c>
      <c r="AQ32">
        <v>47.158892999999999</v>
      </c>
      <c r="AR32">
        <v>-88.486413999999996</v>
      </c>
      <c r="AS32">
        <v>314.39999999999998</v>
      </c>
      <c r="AT32">
        <v>32.9</v>
      </c>
      <c r="AU32">
        <v>12</v>
      </c>
      <c r="AV32">
        <v>9</v>
      </c>
      <c r="AW32" t="s">
        <v>215</v>
      </c>
      <c r="AX32">
        <v>1.3</v>
      </c>
      <c r="AY32">
        <v>1.0081</v>
      </c>
      <c r="AZ32">
        <v>2.1080999999999999</v>
      </c>
      <c r="BA32">
        <v>14.471</v>
      </c>
      <c r="BB32">
        <v>30.4</v>
      </c>
      <c r="BC32">
        <v>2.1</v>
      </c>
      <c r="BD32">
        <v>5.907</v>
      </c>
      <c r="BE32">
        <v>3177.49</v>
      </c>
      <c r="BF32">
        <v>4.2469999999999999</v>
      </c>
      <c r="BG32">
        <v>18.904</v>
      </c>
      <c r="BH32">
        <v>0.373</v>
      </c>
      <c r="BI32">
        <v>19.276</v>
      </c>
      <c r="BJ32">
        <v>16.439</v>
      </c>
      <c r="BK32">
        <v>0.32400000000000001</v>
      </c>
      <c r="BL32">
        <v>16.763000000000002</v>
      </c>
      <c r="BM32">
        <v>5.7370999999999999</v>
      </c>
      <c r="BN32"/>
      <c r="BO32"/>
      <c r="BP32"/>
      <c r="BQ32">
        <v>3684.6370000000002</v>
      </c>
      <c r="BR32">
        <v>0.18435099999999999</v>
      </c>
      <c r="BS32">
        <v>5.7297000000000001E-2</v>
      </c>
      <c r="BT32">
        <v>7.7029999999999998E-3</v>
      </c>
      <c r="BU32">
        <v>4.4377979999999999</v>
      </c>
      <c r="BV32">
        <v>1.1516697</v>
      </c>
      <c r="BW32" s="4">
        <f t="shared" si="9"/>
        <v>1.1724662315999999</v>
      </c>
      <c r="BY32" s="4">
        <f t="shared" si="10"/>
        <v>12009.871751870933</v>
      </c>
      <c r="BZ32" s="4">
        <f t="shared" si="11"/>
        <v>16.052269347880198</v>
      </c>
      <c r="CA32" s="4">
        <f t="shared" si="12"/>
        <v>62.134037157947397</v>
      </c>
      <c r="CB32" s="4">
        <f t="shared" si="13"/>
        <v>21.684359424469857</v>
      </c>
    </row>
    <row r="33" spans="1:80" x14ac:dyDescent="0.25">
      <c r="A33" s="40">
        <v>41705</v>
      </c>
      <c r="B33" s="41">
        <v>3.517013888888889E-2</v>
      </c>
      <c r="C33">
        <v>6.8890000000000002</v>
      </c>
      <c r="D33">
        <v>1.44E-2</v>
      </c>
      <c r="E33">
        <v>143.50420199999999</v>
      </c>
      <c r="F33">
        <v>400</v>
      </c>
      <c r="G33">
        <v>7.9</v>
      </c>
      <c r="H33">
        <v>371.4</v>
      </c>
      <c r="I33"/>
      <c r="J33">
        <v>11.2</v>
      </c>
      <c r="K33">
        <v>0.9456</v>
      </c>
      <c r="L33">
        <v>6.5138999999999996</v>
      </c>
      <c r="M33">
        <v>1.3599999999999999E-2</v>
      </c>
      <c r="N33">
        <v>378.22149999999999</v>
      </c>
      <c r="O33">
        <v>7.4710000000000001</v>
      </c>
      <c r="P33">
        <v>385.7</v>
      </c>
      <c r="Q33">
        <v>328.91430000000003</v>
      </c>
      <c r="R33">
        <v>6.4970999999999997</v>
      </c>
      <c r="S33">
        <v>335.4</v>
      </c>
      <c r="T33">
        <v>371.38310000000001</v>
      </c>
      <c r="U33"/>
      <c r="V33"/>
      <c r="W33">
        <v>0</v>
      </c>
      <c r="X33">
        <v>10.5905</v>
      </c>
      <c r="Y33">
        <v>12.1</v>
      </c>
      <c r="Z33">
        <v>854</v>
      </c>
      <c r="AA33">
        <v>876</v>
      </c>
      <c r="AB33">
        <v>856</v>
      </c>
      <c r="AC33">
        <v>82</v>
      </c>
      <c r="AD33">
        <v>19.48</v>
      </c>
      <c r="AE33">
        <v>0.45</v>
      </c>
      <c r="AF33">
        <v>970</v>
      </c>
      <c r="AG33">
        <v>-2</v>
      </c>
      <c r="AH33">
        <v>6</v>
      </c>
      <c r="AI33">
        <v>12</v>
      </c>
      <c r="AJ33">
        <v>191</v>
      </c>
      <c r="AK33">
        <v>190</v>
      </c>
      <c r="AL33">
        <v>7.2</v>
      </c>
      <c r="AM33">
        <v>195</v>
      </c>
      <c r="AN33" t="s">
        <v>155</v>
      </c>
      <c r="AO33">
        <v>2</v>
      </c>
      <c r="AP33" s="42">
        <v>0.78508101851851853</v>
      </c>
      <c r="AQ33">
        <v>47.158844999999999</v>
      </c>
      <c r="AR33">
        <v>-88.486221999999998</v>
      </c>
      <c r="AS33">
        <v>314.39999999999998</v>
      </c>
      <c r="AT33">
        <v>33.299999999999997</v>
      </c>
      <c r="AU33">
        <v>12</v>
      </c>
      <c r="AV33">
        <v>9</v>
      </c>
      <c r="AW33" t="s">
        <v>215</v>
      </c>
      <c r="AX33">
        <v>1.2757000000000001</v>
      </c>
      <c r="AY33">
        <v>1.1000000000000001</v>
      </c>
      <c r="AZ33">
        <v>2.1676000000000002</v>
      </c>
      <c r="BA33">
        <v>14.471</v>
      </c>
      <c r="BB33">
        <v>31.12</v>
      </c>
      <c r="BC33">
        <v>2.15</v>
      </c>
      <c r="BD33">
        <v>5.7549999999999999</v>
      </c>
      <c r="BE33">
        <v>3178.1239999999998</v>
      </c>
      <c r="BF33">
        <v>4.2140000000000004</v>
      </c>
      <c r="BG33">
        <v>19.324999999999999</v>
      </c>
      <c r="BH33">
        <v>0.38200000000000001</v>
      </c>
      <c r="BI33">
        <v>19.706</v>
      </c>
      <c r="BJ33">
        <v>16.805</v>
      </c>
      <c r="BK33">
        <v>0.33200000000000002</v>
      </c>
      <c r="BL33">
        <v>17.137</v>
      </c>
      <c r="BM33">
        <v>5.6909000000000001</v>
      </c>
      <c r="BN33"/>
      <c r="BO33"/>
      <c r="BP33"/>
      <c r="BQ33">
        <v>3757.047</v>
      </c>
      <c r="BR33">
        <v>0.16891</v>
      </c>
      <c r="BS33">
        <v>5.7000000000000002E-2</v>
      </c>
      <c r="BT33">
        <v>6.594E-3</v>
      </c>
      <c r="BU33">
        <v>4.0660860000000003</v>
      </c>
      <c r="BV33">
        <v>1.1456999999999999</v>
      </c>
      <c r="BW33" s="4">
        <f t="shared" si="9"/>
        <v>1.0742599212000001</v>
      </c>
      <c r="BY33" s="4">
        <f t="shared" si="10"/>
        <v>11006.11497061893</v>
      </c>
      <c r="BZ33" s="4">
        <f t="shared" si="11"/>
        <v>14.593442070286804</v>
      </c>
      <c r="CA33" s="4">
        <f t="shared" si="12"/>
        <v>58.197150923391007</v>
      </c>
      <c r="CB33" s="4">
        <f t="shared" si="13"/>
        <v>19.708072965779582</v>
      </c>
    </row>
    <row r="34" spans="1:80" x14ac:dyDescent="0.25">
      <c r="A34" s="40">
        <v>41705</v>
      </c>
      <c r="B34" s="41">
        <v>3.5181712962962963E-2</v>
      </c>
      <c r="C34">
        <v>6.4210000000000003</v>
      </c>
      <c r="D34">
        <v>1.4999999999999999E-2</v>
      </c>
      <c r="E34">
        <v>149.62840600000001</v>
      </c>
      <c r="F34">
        <v>392.9</v>
      </c>
      <c r="G34">
        <v>7.9</v>
      </c>
      <c r="H34">
        <v>372.5</v>
      </c>
      <c r="I34"/>
      <c r="J34">
        <v>11.24</v>
      </c>
      <c r="K34">
        <v>0.94930000000000003</v>
      </c>
      <c r="L34">
        <v>6.0953999999999997</v>
      </c>
      <c r="M34">
        <v>1.4200000000000001E-2</v>
      </c>
      <c r="N34">
        <v>372.9477</v>
      </c>
      <c r="O34">
        <v>7.4992999999999999</v>
      </c>
      <c r="P34">
        <v>380.4</v>
      </c>
      <c r="Q34">
        <v>324.32799999999997</v>
      </c>
      <c r="R34">
        <v>6.5216000000000003</v>
      </c>
      <c r="S34">
        <v>330.8</v>
      </c>
      <c r="T34">
        <v>372.49340000000001</v>
      </c>
      <c r="U34"/>
      <c r="V34"/>
      <c r="W34">
        <v>0</v>
      </c>
      <c r="X34">
        <v>10.6738</v>
      </c>
      <c r="Y34">
        <v>12.1</v>
      </c>
      <c r="Z34">
        <v>854</v>
      </c>
      <c r="AA34">
        <v>876</v>
      </c>
      <c r="AB34">
        <v>855</v>
      </c>
      <c r="AC34">
        <v>82</v>
      </c>
      <c r="AD34">
        <v>19.48</v>
      </c>
      <c r="AE34">
        <v>0.45</v>
      </c>
      <c r="AF34">
        <v>970</v>
      </c>
      <c r="AG34">
        <v>-2</v>
      </c>
      <c r="AH34">
        <v>5.2969999999999997</v>
      </c>
      <c r="AI34">
        <v>12</v>
      </c>
      <c r="AJ34">
        <v>191</v>
      </c>
      <c r="AK34">
        <v>190</v>
      </c>
      <c r="AL34">
        <v>7.1</v>
      </c>
      <c r="AM34">
        <v>195</v>
      </c>
      <c r="AN34" t="s">
        <v>155</v>
      </c>
      <c r="AO34">
        <v>2</v>
      </c>
      <c r="AP34" s="42">
        <v>0.78509259259259256</v>
      </c>
      <c r="AQ34">
        <v>47.158786999999997</v>
      </c>
      <c r="AR34">
        <v>-88.486042999999995</v>
      </c>
      <c r="AS34">
        <v>314.5</v>
      </c>
      <c r="AT34">
        <v>33</v>
      </c>
      <c r="AU34">
        <v>12</v>
      </c>
      <c r="AV34">
        <v>10</v>
      </c>
      <c r="AW34" t="s">
        <v>216</v>
      </c>
      <c r="AX34">
        <v>1</v>
      </c>
      <c r="AY34">
        <v>1.1000000000000001</v>
      </c>
      <c r="AZ34">
        <v>1.8</v>
      </c>
      <c r="BA34">
        <v>14.471</v>
      </c>
      <c r="BB34">
        <v>33.29</v>
      </c>
      <c r="BC34">
        <v>2.2999999999999998</v>
      </c>
      <c r="BD34">
        <v>5.343</v>
      </c>
      <c r="BE34">
        <v>3177.3719999999998</v>
      </c>
      <c r="BF34">
        <v>4.7130000000000001</v>
      </c>
      <c r="BG34">
        <v>20.359000000000002</v>
      </c>
      <c r="BH34">
        <v>0.40899999999999997</v>
      </c>
      <c r="BI34">
        <v>20.768000000000001</v>
      </c>
      <c r="BJ34">
        <v>17.704999999999998</v>
      </c>
      <c r="BK34">
        <v>0.35599999999999998</v>
      </c>
      <c r="BL34">
        <v>18.061</v>
      </c>
      <c r="BM34">
        <v>6.0983000000000001</v>
      </c>
      <c r="BN34"/>
      <c r="BO34"/>
      <c r="BP34"/>
      <c r="BQ34">
        <v>4045.6039999999998</v>
      </c>
      <c r="BR34">
        <v>0.14312800000000001</v>
      </c>
      <c r="BS34">
        <v>5.7000000000000002E-2</v>
      </c>
      <c r="BT34">
        <v>6.7029999999999998E-3</v>
      </c>
      <c r="BU34">
        <v>3.445449</v>
      </c>
      <c r="BV34">
        <v>1.1456999999999999</v>
      </c>
      <c r="BW34" s="4">
        <f t="shared" si="9"/>
        <v>0.9102876258</v>
      </c>
      <c r="BY34" s="4">
        <f t="shared" si="10"/>
        <v>9323.9629074298464</v>
      </c>
      <c r="BZ34" s="4">
        <f t="shared" si="11"/>
        <v>13.830246248382901</v>
      </c>
      <c r="CA34" s="4">
        <f t="shared" si="12"/>
        <v>51.955126209976498</v>
      </c>
      <c r="CB34" s="4">
        <f t="shared" si="13"/>
        <v>17.89539373997739</v>
      </c>
    </row>
    <row r="35" spans="1:80" x14ac:dyDescent="0.25">
      <c r="A35" s="40">
        <v>41705</v>
      </c>
      <c r="B35" s="41">
        <v>3.5193287037037037E-2</v>
      </c>
      <c r="C35">
        <v>5.9180000000000001</v>
      </c>
      <c r="D35">
        <v>1.5699999999999999E-2</v>
      </c>
      <c r="E35">
        <v>156.85545200000001</v>
      </c>
      <c r="F35">
        <v>360.1</v>
      </c>
      <c r="G35">
        <v>7.9</v>
      </c>
      <c r="H35">
        <v>351.5</v>
      </c>
      <c r="I35"/>
      <c r="J35">
        <v>11.31</v>
      </c>
      <c r="K35">
        <v>0.95330000000000004</v>
      </c>
      <c r="L35">
        <v>5.6414999999999997</v>
      </c>
      <c r="M35">
        <v>1.4999999999999999E-2</v>
      </c>
      <c r="N35">
        <v>343.24959999999999</v>
      </c>
      <c r="O35">
        <v>7.5298999999999996</v>
      </c>
      <c r="P35">
        <v>350.8</v>
      </c>
      <c r="Q35">
        <v>298.5016</v>
      </c>
      <c r="R35">
        <v>6.5481999999999996</v>
      </c>
      <c r="S35">
        <v>305</v>
      </c>
      <c r="T35">
        <v>351.45049999999998</v>
      </c>
      <c r="U35"/>
      <c r="V35"/>
      <c r="W35">
        <v>0</v>
      </c>
      <c r="X35">
        <v>10.7782</v>
      </c>
      <c r="Y35">
        <v>12.1</v>
      </c>
      <c r="Z35">
        <v>855</v>
      </c>
      <c r="AA35">
        <v>876</v>
      </c>
      <c r="AB35">
        <v>855</v>
      </c>
      <c r="AC35">
        <v>82</v>
      </c>
      <c r="AD35">
        <v>19.48</v>
      </c>
      <c r="AE35">
        <v>0.45</v>
      </c>
      <c r="AF35">
        <v>970</v>
      </c>
      <c r="AG35">
        <v>-2</v>
      </c>
      <c r="AH35">
        <v>5</v>
      </c>
      <c r="AI35">
        <v>12</v>
      </c>
      <c r="AJ35">
        <v>190.3</v>
      </c>
      <c r="AK35">
        <v>189.3</v>
      </c>
      <c r="AL35">
        <v>6.9</v>
      </c>
      <c r="AM35">
        <v>195</v>
      </c>
      <c r="AN35" t="s">
        <v>155</v>
      </c>
      <c r="AO35">
        <v>2</v>
      </c>
      <c r="AP35" s="42">
        <v>0.78510416666666671</v>
      </c>
      <c r="AQ35">
        <v>47.158724999999997</v>
      </c>
      <c r="AR35">
        <v>-88.485868999999994</v>
      </c>
      <c r="AS35">
        <v>314.39999999999998</v>
      </c>
      <c r="AT35">
        <v>32.700000000000003</v>
      </c>
      <c r="AU35">
        <v>12</v>
      </c>
      <c r="AV35">
        <v>11</v>
      </c>
      <c r="AW35" t="s">
        <v>212</v>
      </c>
      <c r="AX35">
        <v>0.9919</v>
      </c>
      <c r="AY35">
        <v>1.1081000000000001</v>
      </c>
      <c r="AZ35">
        <v>1.7919</v>
      </c>
      <c r="BA35">
        <v>14.471</v>
      </c>
      <c r="BB35">
        <v>36.03</v>
      </c>
      <c r="BC35">
        <v>2.4900000000000002</v>
      </c>
      <c r="BD35">
        <v>4.9020000000000001</v>
      </c>
      <c r="BE35">
        <v>3177.6469999999999</v>
      </c>
      <c r="BF35">
        <v>5.36</v>
      </c>
      <c r="BG35">
        <v>20.247</v>
      </c>
      <c r="BH35">
        <v>0.44400000000000001</v>
      </c>
      <c r="BI35">
        <v>20.690999999999999</v>
      </c>
      <c r="BJ35">
        <v>17.606999999999999</v>
      </c>
      <c r="BK35">
        <v>0.38600000000000001</v>
      </c>
      <c r="BL35">
        <v>17.992999999999999</v>
      </c>
      <c r="BM35">
        <v>6.2172000000000001</v>
      </c>
      <c r="BN35"/>
      <c r="BO35"/>
      <c r="BP35"/>
      <c r="BQ35">
        <v>4414.192</v>
      </c>
      <c r="BR35">
        <v>0.13810900000000001</v>
      </c>
      <c r="BS35">
        <v>5.6297E-2</v>
      </c>
      <c r="BT35">
        <v>7.7029999999999998E-3</v>
      </c>
      <c r="BU35">
        <v>3.3246289999999998</v>
      </c>
      <c r="BV35">
        <v>1.1315697</v>
      </c>
      <c r="BW35" s="4">
        <f t="shared" si="9"/>
        <v>0.87836698179999995</v>
      </c>
      <c r="BY35" s="4">
        <f t="shared" si="10"/>
        <v>8997.7824082940861</v>
      </c>
      <c r="BZ35" s="4">
        <f t="shared" si="11"/>
        <v>15.177303743448002</v>
      </c>
      <c r="CA35" s="4">
        <f t="shared" si="12"/>
        <v>49.855743845315097</v>
      </c>
      <c r="CB35" s="4">
        <f t="shared" si="13"/>
        <v>17.604539707791957</v>
      </c>
    </row>
    <row r="36" spans="1:80" x14ac:dyDescent="0.25">
      <c r="A36" s="40">
        <v>41705</v>
      </c>
      <c r="B36" s="41">
        <v>3.520486111111111E-2</v>
      </c>
      <c r="C36">
        <v>5.7809999999999997</v>
      </c>
      <c r="D36">
        <v>1.52E-2</v>
      </c>
      <c r="E36">
        <v>151.59493699999999</v>
      </c>
      <c r="F36">
        <v>333.7</v>
      </c>
      <c r="G36">
        <v>7.8</v>
      </c>
      <c r="H36">
        <v>348.4</v>
      </c>
      <c r="I36"/>
      <c r="J36">
        <v>11.65</v>
      </c>
      <c r="K36">
        <v>0.95440000000000003</v>
      </c>
      <c r="L36">
        <v>5.5174000000000003</v>
      </c>
      <c r="M36">
        <v>1.4500000000000001E-2</v>
      </c>
      <c r="N36">
        <v>318.4477</v>
      </c>
      <c r="O36">
        <v>7.4440999999999997</v>
      </c>
      <c r="P36">
        <v>325.89999999999998</v>
      </c>
      <c r="Q36">
        <v>276.93299999999999</v>
      </c>
      <c r="R36">
        <v>6.4736000000000002</v>
      </c>
      <c r="S36">
        <v>283.39999999999998</v>
      </c>
      <c r="T36">
        <v>348.44119999999998</v>
      </c>
      <c r="U36"/>
      <c r="V36"/>
      <c r="W36">
        <v>0</v>
      </c>
      <c r="X36">
        <v>11.113899999999999</v>
      </c>
      <c r="Y36">
        <v>12.1</v>
      </c>
      <c r="Z36">
        <v>856</v>
      </c>
      <c r="AA36">
        <v>877</v>
      </c>
      <c r="AB36">
        <v>856</v>
      </c>
      <c r="AC36">
        <v>82</v>
      </c>
      <c r="AD36">
        <v>19.48</v>
      </c>
      <c r="AE36">
        <v>0.45</v>
      </c>
      <c r="AF36">
        <v>970</v>
      </c>
      <c r="AG36">
        <v>-2</v>
      </c>
      <c r="AH36">
        <v>5.7030000000000003</v>
      </c>
      <c r="AI36">
        <v>12</v>
      </c>
      <c r="AJ36">
        <v>190.7</v>
      </c>
      <c r="AK36">
        <v>189</v>
      </c>
      <c r="AL36">
        <v>6.8</v>
      </c>
      <c r="AM36">
        <v>195</v>
      </c>
      <c r="AN36" t="s">
        <v>155</v>
      </c>
      <c r="AO36">
        <v>2</v>
      </c>
      <c r="AP36" s="42">
        <v>0.78511574074074064</v>
      </c>
      <c r="AQ36">
        <v>47.158669000000003</v>
      </c>
      <c r="AR36">
        <v>-88.485696000000004</v>
      </c>
      <c r="AS36">
        <v>314.3</v>
      </c>
      <c r="AT36">
        <v>32.1</v>
      </c>
      <c r="AU36">
        <v>12</v>
      </c>
      <c r="AV36">
        <v>11</v>
      </c>
      <c r="AW36" t="s">
        <v>212</v>
      </c>
      <c r="AX36">
        <v>0.9</v>
      </c>
      <c r="AY36">
        <v>1.2</v>
      </c>
      <c r="AZ36">
        <v>1.7</v>
      </c>
      <c r="BA36">
        <v>14.471</v>
      </c>
      <c r="BB36">
        <v>36.86</v>
      </c>
      <c r="BC36">
        <v>2.5499999999999998</v>
      </c>
      <c r="BD36">
        <v>4.782</v>
      </c>
      <c r="BE36">
        <v>3177.9690000000001</v>
      </c>
      <c r="BF36">
        <v>5.3040000000000003</v>
      </c>
      <c r="BG36">
        <v>19.207999999999998</v>
      </c>
      <c r="BH36">
        <v>0.44900000000000001</v>
      </c>
      <c r="BI36">
        <v>19.657</v>
      </c>
      <c r="BJ36">
        <v>16.704000000000001</v>
      </c>
      <c r="BK36">
        <v>0.39</v>
      </c>
      <c r="BL36">
        <v>17.094999999999999</v>
      </c>
      <c r="BM36">
        <v>6.3033000000000001</v>
      </c>
      <c r="BN36"/>
      <c r="BO36"/>
      <c r="BP36"/>
      <c r="BQ36">
        <v>4654.5879999999997</v>
      </c>
      <c r="BR36">
        <v>0.11931600000000001</v>
      </c>
      <c r="BS36">
        <v>5.7405999999999999E-2</v>
      </c>
      <c r="BT36">
        <v>8.0000000000000002E-3</v>
      </c>
      <c r="BU36">
        <v>2.8722349999999999</v>
      </c>
      <c r="BV36">
        <v>1.1538606</v>
      </c>
      <c r="BW36" s="4">
        <f t="shared" si="9"/>
        <v>0.75884448699999996</v>
      </c>
      <c r="BY36" s="4">
        <f t="shared" si="10"/>
        <v>7774.2101075519649</v>
      </c>
      <c r="BZ36" s="4">
        <f t="shared" si="11"/>
        <v>12.975082642547999</v>
      </c>
      <c r="CA36" s="4">
        <f t="shared" si="12"/>
        <v>40.862703706848002</v>
      </c>
      <c r="CB36" s="4">
        <f t="shared" si="13"/>
        <v>15.419652794263351</v>
      </c>
    </row>
    <row r="37" spans="1:80" x14ac:dyDescent="0.25">
      <c r="A37" s="40">
        <v>41705</v>
      </c>
      <c r="B37" s="41">
        <v>3.5216435185185184E-2</v>
      </c>
      <c r="C37">
        <v>5.7969999999999997</v>
      </c>
      <c r="D37">
        <v>1.6E-2</v>
      </c>
      <c r="E37">
        <v>160</v>
      </c>
      <c r="F37">
        <v>316.89999999999998</v>
      </c>
      <c r="G37">
        <v>7.9</v>
      </c>
      <c r="H37">
        <v>331.6</v>
      </c>
      <c r="I37"/>
      <c r="J37">
        <v>12</v>
      </c>
      <c r="K37">
        <v>0.95430000000000004</v>
      </c>
      <c r="L37">
        <v>5.5320999999999998</v>
      </c>
      <c r="M37">
        <v>1.5299999999999999E-2</v>
      </c>
      <c r="N37">
        <v>302.40780000000001</v>
      </c>
      <c r="O37">
        <v>7.5392999999999999</v>
      </c>
      <c r="P37">
        <v>309.89999999999998</v>
      </c>
      <c r="Q37">
        <v>262.98410000000001</v>
      </c>
      <c r="R37">
        <v>6.5564</v>
      </c>
      <c r="S37">
        <v>269.5</v>
      </c>
      <c r="T37">
        <v>331.57220000000001</v>
      </c>
      <c r="U37"/>
      <c r="V37"/>
      <c r="W37">
        <v>0</v>
      </c>
      <c r="X37">
        <v>11.4541</v>
      </c>
      <c r="Y37">
        <v>12.1</v>
      </c>
      <c r="Z37">
        <v>856</v>
      </c>
      <c r="AA37">
        <v>877</v>
      </c>
      <c r="AB37">
        <v>855</v>
      </c>
      <c r="AC37">
        <v>82</v>
      </c>
      <c r="AD37">
        <v>19.48</v>
      </c>
      <c r="AE37">
        <v>0.45</v>
      </c>
      <c r="AF37">
        <v>970</v>
      </c>
      <c r="AG37">
        <v>-2</v>
      </c>
      <c r="AH37">
        <v>5.2969999999999997</v>
      </c>
      <c r="AI37">
        <v>12</v>
      </c>
      <c r="AJ37">
        <v>190.3</v>
      </c>
      <c r="AK37">
        <v>189.7</v>
      </c>
      <c r="AL37">
        <v>7</v>
      </c>
      <c r="AM37">
        <v>195</v>
      </c>
      <c r="AN37" t="s">
        <v>155</v>
      </c>
      <c r="AO37">
        <v>2</v>
      </c>
      <c r="AP37" s="42">
        <v>0.78512731481481479</v>
      </c>
      <c r="AQ37">
        <v>47.158619000000002</v>
      </c>
      <c r="AR37">
        <v>-88.485529999999997</v>
      </c>
      <c r="AS37">
        <v>314.2</v>
      </c>
      <c r="AT37">
        <v>31.2</v>
      </c>
      <c r="AU37">
        <v>12</v>
      </c>
      <c r="AV37">
        <v>11</v>
      </c>
      <c r="AW37" t="s">
        <v>212</v>
      </c>
      <c r="AX37">
        <v>0.89190000000000003</v>
      </c>
      <c r="AY37">
        <v>1.2</v>
      </c>
      <c r="AZ37">
        <v>1.6919</v>
      </c>
      <c r="BA37">
        <v>14.471</v>
      </c>
      <c r="BB37">
        <v>36.770000000000003</v>
      </c>
      <c r="BC37">
        <v>2.54</v>
      </c>
      <c r="BD37">
        <v>4.7839999999999998</v>
      </c>
      <c r="BE37">
        <v>3178.491</v>
      </c>
      <c r="BF37">
        <v>5.5839999999999996</v>
      </c>
      <c r="BG37">
        <v>18.195</v>
      </c>
      <c r="BH37">
        <v>0.45400000000000001</v>
      </c>
      <c r="BI37">
        <v>18.649000000000001</v>
      </c>
      <c r="BJ37">
        <v>15.823</v>
      </c>
      <c r="BK37">
        <v>0.39400000000000002</v>
      </c>
      <c r="BL37">
        <v>16.218</v>
      </c>
      <c r="BM37">
        <v>5.9832000000000001</v>
      </c>
      <c r="BN37"/>
      <c r="BO37"/>
      <c r="BP37"/>
      <c r="BQ37">
        <v>4785.1009999999997</v>
      </c>
      <c r="BR37">
        <v>8.9910000000000004E-2</v>
      </c>
      <c r="BS37">
        <v>5.7297000000000001E-2</v>
      </c>
      <c r="BT37">
        <v>8.0000000000000002E-3</v>
      </c>
      <c r="BU37">
        <v>2.1643590000000001</v>
      </c>
      <c r="BV37">
        <v>1.1516697</v>
      </c>
      <c r="BW37" s="4">
        <f t="shared" si="9"/>
        <v>0.57182364780000006</v>
      </c>
      <c r="BY37" s="4">
        <f t="shared" si="10"/>
        <v>5859.1812344525079</v>
      </c>
      <c r="BZ37" s="4">
        <f t="shared" si="11"/>
        <v>10.2934593847152</v>
      </c>
      <c r="CA37" s="4">
        <f t="shared" si="12"/>
        <v>29.167873897626905</v>
      </c>
      <c r="CB37" s="4">
        <f t="shared" si="13"/>
        <v>11.029338501186961</v>
      </c>
    </row>
    <row r="38" spans="1:80" x14ac:dyDescent="0.25">
      <c r="A38" s="40">
        <v>41705</v>
      </c>
      <c r="B38" s="41">
        <v>3.5228009259259258E-2</v>
      </c>
      <c r="C38">
        <v>5.7649999999999997</v>
      </c>
      <c r="D38">
        <v>1.6E-2</v>
      </c>
      <c r="E38">
        <v>160</v>
      </c>
      <c r="F38">
        <v>315</v>
      </c>
      <c r="G38">
        <v>7.9</v>
      </c>
      <c r="H38">
        <v>321.2</v>
      </c>
      <c r="I38"/>
      <c r="J38">
        <v>12.34</v>
      </c>
      <c r="K38">
        <v>0.95469999999999999</v>
      </c>
      <c r="L38">
        <v>5.5038999999999998</v>
      </c>
      <c r="M38">
        <v>1.5299999999999999E-2</v>
      </c>
      <c r="N38">
        <v>300.72399999999999</v>
      </c>
      <c r="O38">
        <v>7.5487000000000002</v>
      </c>
      <c r="P38">
        <v>308.3</v>
      </c>
      <c r="Q38">
        <v>261.51990000000001</v>
      </c>
      <c r="R38">
        <v>6.5646000000000004</v>
      </c>
      <c r="S38">
        <v>268.10000000000002</v>
      </c>
      <c r="T38">
        <v>321.23660000000001</v>
      </c>
      <c r="U38"/>
      <c r="V38"/>
      <c r="W38">
        <v>0</v>
      </c>
      <c r="X38">
        <v>11.784599999999999</v>
      </c>
      <c r="Y38">
        <v>12</v>
      </c>
      <c r="Z38">
        <v>856</v>
      </c>
      <c r="AA38">
        <v>876</v>
      </c>
      <c r="AB38">
        <v>856</v>
      </c>
      <c r="AC38">
        <v>82</v>
      </c>
      <c r="AD38">
        <v>19.48</v>
      </c>
      <c r="AE38">
        <v>0.45</v>
      </c>
      <c r="AF38">
        <v>970</v>
      </c>
      <c r="AG38">
        <v>-2</v>
      </c>
      <c r="AH38">
        <v>5</v>
      </c>
      <c r="AI38">
        <v>12</v>
      </c>
      <c r="AJ38">
        <v>190.7</v>
      </c>
      <c r="AK38">
        <v>190</v>
      </c>
      <c r="AL38">
        <v>7.2</v>
      </c>
      <c r="AM38">
        <v>195</v>
      </c>
      <c r="AN38" t="s">
        <v>155</v>
      </c>
      <c r="AO38">
        <v>2</v>
      </c>
      <c r="AP38" s="42">
        <v>0.78513888888888894</v>
      </c>
      <c r="AQ38">
        <v>47.158577999999999</v>
      </c>
      <c r="AR38">
        <v>-88.485365000000002</v>
      </c>
      <c r="AS38">
        <v>313.89999999999998</v>
      </c>
      <c r="AT38">
        <v>30.2</v>
      </c>
      <c r="AU38">
        <v>12</v>
      </c>
      <c r="AV38">
        <v>11</v>
      </c>
      <c r="AW38" t="s">
        <v>212</v>
      </c>
      <c r="AX38">
        <v>0.8</v>
      </c>
      <c r="AY38">
        <v>1.2</v>
      </c>
      <c r="AZ38">
        <v>1.6</v>
      </c>
      <c r="BA38">
        <v>14.471</v>
      </c>
      <c r="BB38">
        <v>36.97</v>
      </c>
      <c r="BC38">
        <v>2.5499999999999998</v>
      </c>
      <c r="BD38">
        <v>4.7469999999999999</v>
      </c>
      <c r="BE38">
        <v>3179.0590000000002</v>
      </c>
      <c r="BF38">
        <v>5.6150000000000002</v>
      </c>
      <c r="BG38">
        <v>18.190000000000001</v>
      </c>
      <c r="BH38">
        <v>0.45700000000000002</v>
      </c>
      <c r="BI38">
        <v>18.646999999999998</v>
      </c>
      <c r="BJ38">
        <v>15.819000000000001</v>
      </c>
      <c r="BK38">
        <v>0.39700000000000002</v>
      </c>
      <c r="BL38">
        <v>16.216000000000001</v>
      </c>
      <c r="BM38">
        <v>5.8274999999999997</v>
      </c>
      <c r="BN38"/>
      <c r="BO38"/>
      <c r="BP38"/>
      <c r="BQ38">
        <v>4949.3109999999997</v>
      </c>
      <c r="BR38">
        <v>8.5920999999999997E-2</v>
      </c>
      <c r="BS38">
        <v>5.7000000000000002E-2</v>
      </c>
      <c r="BT38">
        <v>7.2969999999999997E-3</v>
      </c>
      <c r="BU38">
        <v>2.068333</v>
      </c>
      <c r="BV38">
        <v>1.1456999999999999</v>
      </c>
      <c r="BW38" s="4">
        <f t="shared" si="9"/>
        <v>0.54645357859999999</v>
      </c>
      <c r="BY38" s="4">
        <f t="shared" si="10"/>
        <v>5600.2278423356502</v>
      </c>
      <c r="BZ38" s="4">
        <f t="shared" si="11"/>
        <v>9.8913795984015014</v>
      </c>
      <c r="CA38" s="4">
        <f t="shared" si="12"/>
        <v>27.866737999485899</v>
      </c>
      <c r="CB38" s="4">
        <f t="shared" si="13"/>
        <v>10.265719431822751</v>
      </c>
    </row>
    <row r="39" spans="1:80" x14ac:dyDescent="0.25">
      <c r="A39" s="40">
        <v>41705</v>
      </c>
      <c r="B39" s="41">
        <v>3.5239583333333331E-2</v>
      </c>
      <c r="C39">
        <v>5.7889999999999997</v>
      </c>
      <c r="D39">
        <v>1.6E-2</v>
      </c>
      <c r="E39">
        <v>160</v>
      </c>
      <c r="F39">
        <v>315</v>
      </c>
      <c r="G39">
        <v>8.6</v>
      </c>
      <c r="H39">
        <v>322.3</v>
      </c>
      <c r="I39"/>
      <c r="J39">
        <v>12.5</v>
      </c>
      <c r="K39">
        <v>0.95440000000000003</v>
      </c>
      <c r="L39">
        <v>5.5250000000000004</v>
      </c>
      <c r="M39">
        <v>1.5299999999999999E-2</v>
      </c>
      <c r="N39">
        <v>300.63130000000001</v>
      </c>
      <c r="O39">
        <v>8.2081</v>
      </c>
      <c r="P39">
        <v>308.8</v>
      </c>
      <c r="Q39">
        <v>261.43920000000003</v>
      </c>
      <c r="R39">
        <v>7.1380999999999997</v>
      </c>
      <c r="S39">
        <v>268.60000000000002</v>
      </c>
      <c r="T39">
        <v>322.34140000000002</v>
      </c>
      <c r="U39"/>
      <c r="V39"/>
      <c r="W39">
        <v>0</v>
      </c>
      <c r="X39">
        <v>11.9312</v>
      </c>
      <c r="Y39">
        <v>12</v>
      </c>
      <c r="Z39">
        <v>856</v>
      </c>
      <c r="AA39">
        <v>876</v>
      </c>
      <c r="AB39">
        <v>856</v>
      </c>
      <c r="AC39">
        <v>82</v>
      </c>
      <c r="AD39">
        <v>19.48</v>
      </c>
      <c r="AE39">
        <v>0.45</v>
      </c>
      <c r="AF39">
        <v>970</v>
      </c>
      <c r="AG39">
        <v>-2</v>
      </c>
      <c r="AH39">
        <v>5.7030000000000003</v>
      </c>
      <c r="AI39">
        <v>12</v>
      </c>
      <c r="AJ39">
        <v>190.3</v>
      </c>
      <c r="AK39">
        <v>190</v>
      </c>
      <c r="AL39">
        <v>7.1</v>
      </c>
      <c r="AM39">
        <v>194.8</v>
      </c>
      <c r="AN39" t="s">
        <v>155</v>
      </c>
      <c r="AO39">
        <v>2</v>
      </c>
      <c r="AP39" s="42">
        <v>0.78515046296296298</v>
      </c>
      <c r="AQ39">
        <v>47.158549000000001</v>
      </c>
      <c r="AR39">
        <v>-88.485200000000006</v>
      </c>
      <c r="AS39">
        <v>313.89999999999998</v>
      </c>
      <c r="AT39">
        <v>29</v>
      </c>
      <c r="AU39">
        <v>12</v>
      </c>
      <c r="AV39">
        <v>11</v>
      </c>
      <c r="AW39" t="s">
        <v>212</v>
      </c>
      <c r="AX39">
        <v>0.8</v>
      </c>
      <c r="AY39">
        <v>1.2</v>
      </c>
      <c r="AZ39">
        <v>1.6</v>
      </c>
      <c r="BA39">
        <v>14.471</v>
      </c>
      <c r="BB39">
        <v>36.82</v>
      </c>
      <c r="BC39">
        <v>2.54</v>
      </c>
      <c r="BD39">
        <v>4.774</v>
      </c>
      <c r="BE39">
        <v>3179.0140000000001</v>
      </c>
      <c r="BF39">
        <v>5.5919999999999996</v>
      </c>
      <c r="BG39">
        <v>18.114999999999998</v>
      </c>
      <c r="BH39">
        <v>0.495</v>
      </c>
      <c r="BI39">
        <v>18.609000000000002</v>
      </c>
      <c r="BJ39">
        <v>15.753</v>
      </c>
      <c r="BK39">
        <v>0.43</v>
      </c>
      <c r="BL39">
        <v>16.183</v>
      </c>
      <c r="BM39">
        <v>5.8250999999999999</v>
      </c>
      <c r="BN39"/>
      <c r="BO39"/>
      <c r="BP39"/>
      <c r="BQ39">
        <v>4991.5959999999995</v>
      </c>
      <c r="BR39">
        <v>8.1672999999999996E-2</v>
      </c>
      <c r="BS39">
        <v>5.7702999999999997E-2</v>
      </c>
      <c r="BT39">
        <v>7.0000000000000001E-3</v>
      </c>
      <c r="BU39">
        <v>1.9660740000000001</v>
      </c>
      <c r="BV39">
        <v>1.1598303000000001</v>
      </c>
      <c r="BW39" s="4">
        <f t="shared" si="9"/>
        <v>0.51943675079999996</v>
      </c>
      <c r="BY39" s="4">
        <f t="shared" si="10"/>
        <v>5323.2755558913623</v>
      </c>
      <c r="BZ39" s="4">
        <f t="shared" si="11"/>
        <v>9.3638332226736001</v>
      </c>
      <c r="CA39" s="4">
        <f t="shared" si="12"/>
        <v>26.378480822027402</v>
      </c>
      <c r="CB39" s="4">
        <f t="shared" si="13"/>
        <v>9.7541603908075807</v>
      </c>
    </row>
    <row r="40" spans="1:80" x14ac:dyDescent="0.25">
      <c r="A40" s="40">
        <v>41705</v>
      </c>
      <c r="B40" s="41">
        <v>3.5251157407407412E-2</v>
      </c>
      <c r="C40">
        <v>5.9660000000000002</v>
      </c>
      <c r="D40">
        <v>1.55E-2</v>
      </c>
      <c r="E40">
        <v>155.13843600000001</v>
      </c>
      <c r="F40">
        <v>313</v>
      </c>
      <c r="G40">
        <v>8.6</v>
      </c>
      <c r="H40">
        <v>301.7</v>
      </c>
      <c r="I40"/>
      <c r="J40">
        <v>12.65</v>
      </c>
      <c r="K40">
        <v>0.95289999999999997</v>
      </c>
      <c r="L40">
        <v>5.6851000000000003</v>
      </c>
      <c r="M40">
        <v>1.4800000000000001E-2</v>
      </c>
      <c r="N40">
        <v>298.26839999999999</v>
      </c>
      <c r="O40">
        <v>8.1968999999999994</v>
      </c>
      <c r="P40">
        <v>306.5</v>
      </c>
      <c r="Q40">
        <v>259.38440000000003</v>
      </c>
      <c r="R40">
        <v>7.1283000000000003</v>
      </c>
      <c r="S40">
        <v>266.5</v>
      </c>
      <c r="T40">
        <v>301.68459999999999</v>
      </c>
      <c r="U40"/>
      <c r="V40"/>
      <c r="W40">
        <v>0</v>
      </c>
      <c r="X40">
        <v>12.052300000000001</v>
      </c>
      <c r="Y40">
        <v>12</v>
      </c>
      <c r="Z40">
        <v>857</v>
      </c>
      <c r="AA40">
        <v>876</v>
      </c>
      <c r="AB40">
        <v>857</v>
      </c>
      <c r="AC40">
        <v>82</v>
      </c>
      <c r="AD40">
        <v>19.48</v>
      </c>
      <c r="AE40">
        <v>0.45</v>
      </c>
      <c r="AF40">
        <v>970</v>
      </c>
      <c r="AG40">
        <v>-2</v>
      </c>
      <c r="AH40">
        <v>5.2969999999999997</v>
      </c>
      <c r="AI40">
        <v>12</v>
      </c>
      <c r="AJ40">
        <v>190</v>
      </c>
      <c r="AK40">
        <v>190</v>
      </c>
      <c r="AL40">
        <v>6.9</v>
      </c>
      <c r="AM40">
        <v>194.5</v>
      </c>
      <c r="AN40" t="s">
        <v>155</v>
      </c>
      <c r="AO40">
        <v>2</v>
      </c>
      <c r="AP40" s="42">
        <v>0.78516203703703702</v>
      </c>
      <c r="AQ40">
        <v>47.158537000000003</v>
      </c>
      <c r="AR40">
        <v>-88.485034999999996</v>
      </c>
      <c r="AS40">
        <v>313.7</v>
      </c>
      <c r="AT40">
        <v>28.2</v>
      </c>
      <c r="AU40">
        <v>12</v>
      </c>
      <c r="AV40">
        <v>11</v>
      </c>
      <c r="AW40" t="s">
        <v>212</v>
      </c>
      <c r="AX40">
        <v>0.8</v>
      </c>
      <c r="AY40">
        <v>1.2</v>
      </c>
      <c r="AZ40">
        <v>1.6</v>
      </c>
      <c r="BA40">
        <v>14.471</v>
      </c>
      <c r="BB40">
        <v>35.78</v>
      </c>
      <c r="BC40">
        <v>2.4700000000000002</v>
      </c>
      <c r="BD40">
        <v>4.9400000000000004</v>
      </c>
      <c r="BE40">
        <v>3180.5650000000001</v>
      </c>
      <c r="BF40">
        <v>5.2640000000000002</v>
      </c>
      <c r="BG40">
        <v>17.475000000000001</v>
      </c>
      <c r="BH40">
        <v>0.48</v>
      </c>
      <c r="BI40">
        <v>17.954999999999998</v>
      </c>
      <c r="BJ40">
        <v>15.196999999999999</v>
      </c>
      <c r="BK40">
        <v>0.41799999999999998</v>
      </c>
      <c r="BL40">
        <v>15.614000000000001</v>
      </c>
      <c r="BM40">
        <v>5.3009000000000004</v>
      </c>
      <c r="BN40"/>
      <c r="BO40"/>
      <c r="BP40"/>
      <c r="BQ40">
        <v>4902.7060000000001</v>
      </c>
      <c r="BR40">
        <v>8.3920999999999996E-2</v>
      </c>
      <c r="BS40">
        <v>5.8000000000000003E-2</v>
      </c>
      <c r="BT40">
        <v>7.7029999999999998E-3</v>
      </c>
      <c r="BU40">
        <v>2.0201880000000001</v>
      </c>
      <c r="BV40">
        <v>1.1657999999999999</v>
      </c>
      <c r="BW40" s="4">
        <f t="shared" si="9"/>
        <v>0.53373366960000002</v>
      </c>
      <c r="BY40" s="4">
        <f t="shared" si="10"/>
        <v>5472.4614360055748</v>
      </c>
      <c r="BZ40" s="4">
        <f t="shared" si="11"/>
        <v>9.0572074455744005</v>
      </c>
      <c r="CA40" s="4">
        <f t="shared" si="12"/>
        <v>26.147868835561201</v>
      </c>
      <c r="CB40" s="4">
        <f t="shared" si="13"/>
        <v>9.120697368587642</v>
      </c>
    </row>
    <row r="41" spans="1:80" x14ac:dyDescent="0.25">
      <c r="A41" s="40">
        <v>41705</v>
      </c>
      <c r="B41" s="41">
        <v>3.5262731481481485E-2</v>
      </c>
      <c r="C41">
        <v>6.0010000000000003</v>
      </c>
      <c r="D41">
        <v>1.47E-2</v>
      </c>
      <c r="E41">
        <v>146.91986600000001</v>
      </c>
      <c r="F41">
        <v>313.2</v>
      </c>
      <c r="G41">
        <v>8.6999999999999993</v>
      </c>
      <c r="H41">
        <v>319.7</v>
      </c>
      <c r="I41"/>
      <c r="J41">
        <v>12.7</v>
      </c>
      <c r="K41">
        <v>0.9526</v>
      </c>
      <c r="L41">
        <v>5.7168999999999999</v>
      </c>
      <c r="M41">
        <v>1.4E-2</v>
      </c>
      <c r="N41">
        <v>298.38200000000001</v>
      </c>
      <c r="O41">
        <v>8.2861999999999991</v>
      </c>
      <c r="P41">
        <v>306.7</v>
      </c>
      <c r="Q41">
        <v>259.48309999999998</v>
      </c>
      <c r="R41">
        <v>7.2058999999999997</v>
      </c>
      <c r="S41">
        <v>266.7</v>
      </c>
      <c r="T41">
        <v>319.71820000000002</v>
      </c>
      <c r="U41"/>
      <c r="V41"/>
      <c r="W41">
        <v>0</v>
      </c>
      <c r="X41">
        <v>12.098100000000001</v>
      </c>
      <c r="Y41">
        <v>12.1</v>
      </c>
      <c r="Z41">
        <v>856</v>
      </c>
      <c r="AA41">
        <v>876</v>
      </c>
      <c r="AB41">
        <v>857</v>
      </c>
      <c r="AC41">
        <v>82</v>
      </c>
      <c r="AD41">
        <v>19.48</v>
      </c>
      <c r="AE41">
        <v>0.45</v>
      </c>
      <c r="AF41">
        <v>970</v>
      </c>
      <c r="AG41">
        <v>-2</v>
      </c>
      <c r="AH41">
        <v>5.7030000000000003</v>
      </c>
      <c r="AI41">
        <v>12</v>
      </c>
      <c r="AJ41">
        <v>190</v>
      </c>
      <c r="AK41">
        <v>190</v>
      </c>
      <c r="AL41">
        <v>6.8</v>
      </c>
      <c r="AM41">
        <v>194.1</v>
      </c>
      <c r="AN41" t="s">
        <v>155</v>
      </c>
      <c r="AO41">
        <v>2</v>
      </c>
      <c r="AP41" s="42">
        <v>0.78517361111111106</v>
      </c>
      <c r="AQ41">
        <v>47.158532999999998</v>
      </c>
      <c r="AR41">
        <v>-88.484875000000002</v>
      </c>
      <c r="AS41">
        <v>313.60000000000002</v>
      </c>
      <c r="AT41">
        <v>27.2</v>
      </c>
      <c r="AU41">
        <v>12</v>
      </c>
      <c r="AV41">
        <v>11</v>
      </c>
      <c r="AW41" t="s">
        <v>212</v>
      </c>
      <c r="AX41">
        <v>0.80810000000000004</v>
      </c>
      <c r="AY41">
        <v>1.2081</v>
      </c>
      <c r="AZ41">
        <v>1.6081000000000001</v>
      </c>
      <c r="BA41">
        <v>14.471</v>
      </c>
      <c r="BB41">
        <v>35.57</v>
      </c>
      <c r="BC41">
        <v>2.46</v>
      </c>
      <c r="BD41">
        <v>4.9749999999999996</v>
      </c>
      <c r="BE41">
        <v>3180.0169999999998</v>
      </c>
      <c r="BF41">
        <v>4.9550000000000001</v>
      </c>
      <c r="BG41">
        <v>17.381</v>
      </c>
      <c r="BH41">
        <v>0.48299999999999998</v>
      </c>
      <c r="BI41">
        <v>17.864000000000001</v>
      </c>
      <c r="BJ41">
        <v>15.115</v>
      </c>
      <c r="BK41">
        <v>0.42</v>
      </c>
      <c r="BL41">
        <v>15.535</v>
      </c>
      <c r="BM41">
        <v>5.5854999999999997</v>
      </c>
      <c r="BN41"/>
      <c r="BO41"/>
      <c r="BP41"/>
      <c r="BQ41">
        <v>4893.08</v>
      </c>
      <c r="BR41">
        <v>8.8812000000000002E-2</v>
      </c>
      <c r="BS41">
        <v>5.9406E-2</v>
      </c>
      <c r="BT41">
        <v>7.2969999999999997E-3</v>
      </c>
      <c r="BU41">
        <v>2.1379269999999999</v>
      </c>
      <c r="BV41">
        <v>1.1940606</v>
      </c>
      <c r="BW41" s="4">
        <f t="shared" si="9"/>
        <v>0.56484031339999996</v>
      </c>
      <c r="BY41" s="4">
        <f t="shared" si="10"/>
        <v>5790.4052691932393</v>
      </c>
      <c r="BZ41" s="4">
        <f t="shared" si="11"/>
        <v>9.0224228703345002</v>
      </c>
      <c r="CA41" s="4">
        <f t="shared" si="12"/>
        <v>27.522486717478504</v>
      </c>
      <c r="CB41" s="4">
        <f t="shared" si="13"/>
        <v>10.170482934864451</v>
      </c>
    </row>
    <row r="42" spans="1:80" x14ac:dyDescent="0.25">
      <c r="A42" s="40">
        <v>41705</v>
      </c>
      <c r="B42" s="41">
        <v>3.5274305555555559E-2</v>
      </c>
      <c r="C42">
        <v>6.1710000000000003</v>
      </c>
      <c r="D42">
        <v>1.3899999999999999E-2</v>
      </c>
      <c r="E42">
        <v>138.53218899999999</v>
      </c>
      <c r="F42">
        <v>316.7</v>
      </c>
      <c r="G42">
        <v>8.6</v>
      </c>
      <c r="H42">
        <v>291.60000000000002</v>
      </c>
      <c r="I42"/>
      <c r="J42">
        <v>12.7</v>
      </c>
      <c r="K42">
        <v>0.95120000000000005</v>
      </c>
      <c r="L42">
        <v>5.8699000000000003</v>
      </c>
      <c r="M42">
        <v>1.32E-2</v>
      </c>
      <c r="N42">
        <v>301.27339999999998</v>
      </c>
      <c r="O42">
        <v>8.1803000000000008</v>
      </c>
      <c r="P42">
        <v>309.5</v>
      </c>
      <c r="Q42">
        <v>261.99759999999998</v>
      </c>
      <c r="R42">
        <v>7.1139000000000001</v>
      </c>
      <c r="S42">
        <v>269.10000000000002</v>
      </c>
      <c r="T42">
        <v>291.62450000000001</v>
      </c>
      <c r="U42"/>
      <c r="V42"/>
      <c r="W42">
        <v>0</v>
      </c>
      <c r="X42">
        <v>12.080299999999999</v>
      </c>
      <c r="Y42">
        <v>12.1</v>
      </c>
      <c r="Z42">
        <v>857</v>
      </c>
      <c r="AA42">
        <v>876</v>
      </c>
      <c r="AB42">
        <v>856</v>
      </c>
      <c r="AC42">
        <v>82</v>
      </c>
      <c r="AD42">
        <v>19.48</v>
      </c>
      <c r="AE42">
        <v>0.45</v>
      </c>
      <c r="AF42">
        <v>970</v>
      </c>
      <c r="AG42">
        <v>-2</v>
      </c>
      <c r="AH42">
        <v>6</v>
      </c>
      <c r="AI42">
        <v>12</v>
      </c>
      <c r="AJ42">
        <v>190</v>
      </c>
      <c r="AK42">
        <v>189.3</v>
      </c>
      <c r="AL42">
        <v>6.7</v>
      </c>
      <c r="AM42">
        <v>194.3</v>
      </c>
      <c r="AN42" t="s">
        <v>155</v>
      </c>
      <c r="AO42">
        <v>2</v>
      </c>
      <c r="AP42" s="42">
        <v>0.78518518518518521</v>
      </c>
      <c r="AQ42">
        <v>47.158541999999997</v>
      </c>
      <c r="AR42">
        <v>-88.484719999999996</v>
      </c>
      <c r="AS42">
        <v>313.2</v>
      </c>
      <c r="AT42">
        <v>26.5</v>
      </c>
      <c r="AU42">
        <v>12</v>
      </c>
      <c r="AV42">
        <v>11</v>
      </c>
      <c r="AW42" t="s">
        <v>212</v>
      </c>
      <c r="AX42">
        <v>0.9</v>
      </c>
      <c r="AY42">
        <v>1.308092</v>
      </c>
      <c r="AZ42">
        <v>1.7080919999999999</v>
      </c>
      <c r="BA42">
        <v>14.471</v>
      </c>
      <c r="BB42">
        <v>34.65</v>
      </c>
      <c r="BC42">
        <v>2.39</v>
      </c>
      <c r="BD42">
        <v>5.13</v>
      </c>
      <c r="BE42">
        <v>3182.07</v>
      </c>
      <c r="BF42">
        <v>4.5469999999999997</v>
      </c>
      <c r="BG42">
        <v>17.103000000000002</v>
      </c>
      <c r="BH42">
        <v>0.46400000000000002</v>
      </c>
      <c r="BI42">
        <v>17.568000000000001</v>
      </c>
      <c r="BJ42">
        <v>14.874000000000001</v>
      </c>
      <c r="BK42">
        <v>0.40400000000000003</v>
      </c>
      <c r="BL42">
        <v>15.276999999999999</v>
      </c>
      <c r="BM42">
        <v>4.9652000000000003</v>
      </c>
      <c r="BN42"/>
      <c r="BO42"/>
      <c r="BP42"/>
      <c r="BQ42">
        <v>4761.6509999999998</v>
      </c>
      <c r="BR42">
        <v>9.2108999999999996E-2</v>
      </c>
      <c r="BS42">
        <v>0.06</v>
      </c>
      <c r="BT42">
        <v>7.0000000000000001E-3</v>
      </c>
      <c r="BU42">
        <v>2.2172939999999999</v>
      </c>
      <c r="BV42">
        <v>1.206</v>
      </c>
      <c r="BW42" s="4">
        <f t="shared" si="9"/>
        <v>0.5858090748</v>
      </c>
      <c r="BY42" s="4">
        <f t="shared" si="10"/>
        <v>6009.2415048145867</v>
      </c>
      <c r="BZ42" s="4">
        <f t="shared" si="11"/>
        <v>8.5868699061906</v>
      </c>
      <c r="CA42" s="4">
        <f t="shared" si="12"/>
        <v>28.089092365225202</v>
      </c>
      <c r="CB42" s="4">
        <f t="shared" si="13"/>
        <v>9.3766277673669602</v>
      </c>
    </row>
    <row r="43" spans="1:80" x14ac:dyDescent="0.25">
      <c r="A43" s="40">
        <v>41705</v>
      </c>
      <c r="B43" s="41">
        <v>3.5285879629629632E-2</v>
      </c>
      <c r="C43">
        <v>6.2229999999999999</v>
      </c>
      <c r="D43">
        <v>1.2999999999999999E-2</v>
      </c>
      <c r="E43">
        <v>130</v>
      </c>
      <c r="F43">
        <v>323.5</v>
      </c>
      <c r="G43">
        <v>8.5</v>
      </c>
      <c r="H43">
        <v>280.39999999999998</v>
      </c>
      <c r="I43"/>
      <c r="J43">
        <v>12.6</v>
      </c>
      <c r="K43">
        <v>0.95099999999999996</v>
      </c>
      <c r="L43">
        <v>5.9181999999999997</v>
      </c>
      <c r="M43">
        <v>1.24E-2</v>
      </c>
      <c r="N43">
        <v>307.6902</v>
      </c>
      <c r="O43">
        <v>8.0833999999999993</v>
      </c>
      <c r="P43">
        <v>315.8</v>
      </c>
      <c r="Q43">
        <v>267.5779</v>
      </c>
      <c r="R43">
        <v>7.0296000000000003</v>
      </c>
      <c r="S43">
        <v>274.60000000000002</v>
      </c>
      <c r="T43">
        <v>280.39999999999998</v>
      </c>
      <c r="U43"/>
      <c r="V43"/>
      <c r="W43">
        <v>0</v>
      </c>
      <c r="X43">
        <v>11.9824</v>
      </c>
      <c r="Y43">
        <v>12.1</v>
      </c>
      <c r="Z43">
        <v>857</v>
      </c>
      <c r="AA43">
        <v>877</v>
      </c>
      <c r="AB43">
        <v>856</v>
      </c>
      <c r="AC43">
        <v>82</v>
      </c>
      <c r="AD43">
        <v>19.48</v>
      </c>
      <c r="AE43">
        <v>0.45</v>
      </c>
      <c r="AF43">
        <v>970</v>
      </c>
      <c r="AG43">
        <v>-2</v>
      </c>
      <c r="AH43">
        <v>6</v>
      </c>
      <c r="AI43">
        <v>12</v>
      </c>
      <c r="AJ43">
        <v>190</v>
      </c>
      <c r="AK43">
        <v>189.7</v>
      </c>
      <c r="AL43">
        <v>7.1</v>
      </c>
      <c r="AM43">
        <v>194.6</v>
      </c>
      <c r="AN43" t="s">
        <v>155</v>
      </c>
      <c r="AO43">
        <v>2</v>
      </c>
      <c r="AP43" s="42">
        <v>0.78519675925925936</v>
      </c>
      <c r="AQ43">
        <v>47.158574000000002</v>
      </c>
      <c r="AR43">
        <v>-88.484572</v>
      </c>
      <c r="AS43">
        <v>313.2</v>
      </c>
      <c r="AT43">
        <v>25.9</v>
      </c>
      <c r="AU43">
        <v>12</v>
      </c>
      <c r="AV43">
        <v>11</v>
      </c>
      <c r="AW43" t="s">
        <v>212</v>
      </c>
      <c r="AX43">
        <v>0.92402399999999996</v>
      </c>
      <c r="AY43">
        <v>1.4160159999999999</v>
      </c>
      <c r="AZ43">
        <v>1.8240240000000001</v>
      </c>
      <c r="BA43">
        <v>14.471</v>
      </c>
      <c r="BB43">
        <v>34.380000000000003</v>
      </c>
      <c r="BC43">
        <v>2.38</v>
      </c>
      <c r="BD43">
        <v>5.1539999999999999</v>
      </c>
      <c r="BE43">
        <v>3183.123</v>
      </c>
      <c r="BF43">
        <v>4.2320000000000002</v>
      </c>
      <c r="BG43">
        <v>17.331</v>
      </c>
      <c r="BH43">
        <v>0.45500000000000002</v>
      </c>
      <c r="BI43">
        <v>17.786000000000001</v>
      </c>
      <c r="BJ43">
        <v>15.071</v>
      </c>
      <c r="BK43">
        <v>0.39600000000000002</v>
      </c>
      <c r="BL43">
        <v>15.467000000000001</v>
      </c>
      <c r="BM43">
        <v>4.7366000000000001</v>
      </c>
      <c r="BN43"/>
      <c r="BO43"/>
      <c r="BP43"/>
      <c r="BQ43">
        <v>4686.0730000000003</v>
      </c>
      <c r="BR43">
        <v>0.113387</v>
      </c>
      <c r="BS43">
        <v>6.0703E-2</v>
      </c>
      <c r="BT43">
        <v>6.2969999999999996E-3</v>
      </c>
      <c r="BU43">
        <v>2.7295090000000002</v>
      </c>
      <c r="BV43">
        <v>1.2201302999999999</v>
      </c>
      <c r="BW43" s="4">
        <f t="shared" si="9"/>
        <v>0.7211362778</v>
      </c>
      <c r="BY43" s="4">
        <f t="shared" si="10"/>
        <v>7399.8786620061828</v>
      </c>
      <c r="BZ43" s="4">
        <f t="shared" si="11"/>
        <v>9.8382269543496008</v>
      </c>
      <c r="CA43" s="4">
        <f t="shared" si="12"/>
        <v>35.035897549386306</v>
      </c>
      <c r="CB43" s="4">
        <f t="shared" si="13"/>
        <v>11.011282086949981</v>
      </c>
    </row>
    <row r="44" spans="1:80" x14ac:dyDescent="0.25">
      <c r="A44" s="40">
        <v>41705</v>
      </c>
      <c r="B44" s="41">
        <v>3.5297453703703706E-2</v>
      </c>
      <c r="C44">
        <v>6.5339999999999998</v>
      </c>
      <c r="D44">
        <v>1.2999999999999999E-2</v>
      </c>
      <c r="E44">
        <v>130</v>
      </c>
      <c r="F44">
        <v>330.4</v>
      </c>
      <c r="G44">
        <v>8.5</v>
      </c>
      <c r="H44">
        <v>280.89999999999998</v>
      </c>
      <c r="I44"/>
      <c r="J44">
        <v>12.55</v>
      </c>
      <c r="K44">
        <v>0.94840000000000002</v>
      </c>
      <c r="L44">
        <v>6.1966999999999999</v>
      </c>
      <c r="M44">
        <v>1.23E-2</v>
      </c>
      <c r="N44">
        <v>313.3981</v>
      </c>
      <c r="O44">
        <v>8.0548999999999999</v>
      </c>
      <c r="P44">
        <v>321.5</v>
      </c>
      <c r="Q44">
        <v>272.54169999999999</v>
      </c>
      <c r="R44">
        <v>7.0048000000000004</v>
      </c>
      <c r="S44">
        <v>279.5</v>
      </c>
      <c r="T44">
        <v>280.8877</v>
      </c>
      <c r="U44"/>
      <c r="V44"/>
      <c r="W44">
        <v>0</v>
      </c>
      <c r="X44">
        <v>11.905200000000001</v>
      </c>
      <c r="Y44">
        <v>12.1</v>
      </c>
      <c r="Z44">
        <v>856</v>
      </c>
      <c r="AA44">
        <v>877</v>
      </c>
      <c r="AB44">
        <v>856</v>
      </c>
      <c r="AC44">
        <v>82</v>
      </c>
      <c r="AD44">
        <v>19.48</v>
      </c>
      <c r="AE44">
        <v>0.45</v>
      </c>
      <c r="AF44">
        <v>970</v>
      </c>
      <c r="AG44">
        <v>-2</v>
      </c>
      <c r="AH44">
        <v>5.2969999999999997</v>
      </c>
      <c r="AI44">
        <v>12</v>
      </c>
      <c r="AJ44">
        <v>190</v>
      </c>
      <c r="AK44">
        <v>189.3</v>
      </c>
      <c r="AL44">
        <v>6.9</v>
      </c>
      <c r="AM44">
        <v>195</v>
      </c>
      <c r="AN44" t="s">
        <v>155</v>
      </c>
      <c r="AO44">
        <v>2</v>
      </c>
      <c r="AP44" s="42">
        <v>0.78520833333333329</v>
      </c>
      <c r="AQ44">
        <v>47.158625000000001</v>
      </c>
      <c r="AR44">
        <v>-88.484442999999999</v>
      </c>
      <c r="AS44">
        <v>313</v>
      </c>
      <c r="AT44">
        <v>25.3</v>
      </c>
      <c r="AU44">
        <v>12</v>
      </c>
      <c r="AV44">
        <v>11</v>
      </c>
      <c r="AW44" t="s">
        <v>212</v>
      </c>
      <c r="AX44">
        <v>1.2</v>
      </c>
      <c r="AY44">
        <v>1.60405</v>
      </c>
      <c r="AZ44">
        <v>2.10405</v>
      </c>
      <c r="BA44">
        <v>14.471</v>
      </c>
      <c r="BB44">
        <v>32.799999999999997</v>
      </c>
      <c r="BC44">
        <v>2.27</v>
      </c>
      <c r="BD44">
        <v>5.4390000000000001</v>
      </c>
      <c r="BE44">
        <v>3183.1289999999999</v>
      </c>
      <c r="BF44">
        <v>4.0309999999999997</v>
      </c>
      <c r="BG44">
        <v>16.859000000000002</v>
      </c>
      <c r="BH44">
        <v>0.433</v>
      </c>
      <c r="BI44">
        <v>17.292000000000002</v>
      </c>
      <c r="BJ44">
        <v>14.661</v>
      </c>
      <c r="BK44">
        <v>0.377</v>
      </c>
      <c r="BL44">
        <v>15.038</v>
      </c>
      <c r="BM44">
        <v>4.5316000000000001</v>
      </c>
      <c r="BN44"/>
      <c r="BO44"/>
      <c r="BP44"/>
      <c r="BQ44">
        <v>4446.6099999999997</v>
      </c>
      <c r="BR44">
        <v>0.124109</v>
      </c>
      <c r="BS44">
        <v>6.1703000000000001E-2</v>
      </c>
      <c r="BT44">
        <v>6.7029999999999998E-3</v>
      </c>
      <c r="BU44">
        <v>2.9876140000000002</v>
      </c>
      <c r="BV44">
        <v>1.2402302999999999</v>
      </c>
      <c r="BW44" s="4">
        <f t="shared" si="9"/>
        <v>0.78932761880000002</v>
      </c>
      <c r="BY44" s="4">
        <f t="shared" si="10"/>
        <v>8099.6335828742504</v>
      </c>
      <c r="BZ44" s="4">
        <f t="shared" si="11"/>
        <v>10.2570844513578</v>
      </c>
      <c r="CA44" s="4">
        <f t="shared" si="12"/>
        <v>37.305659920951804</v>
      </c>
      <c r="CB44" s="4">
        <f t="shared" si="13"/>
        <v>11.530886603764081</v>
      </c>
    </row>
    <row r="45" spans="1:80" x14ac:dyDescent="0.25">
      <c r="A45" s="40">
        <v>41705</v>
      </c>
      <c r="B45" s="41">
        <v>3.5309027777777773E-2</v>
      </c>
      <c r="C45">
        <v>6.9649999999999999</v>
      </c>
      <c r="D45">
        <v>1.37E-2</v>
      </c>
      <c r="E45">
        <v>136.52027000000001</v>
      </c>
      <c r="F45">
        <v>338.4</v>
      </c>
      <c r="G45">
        <v>7.7</v>
      </c>
      <c r="H45">
        <v>260.3</v>
      </c>
      <c r="I45"/>
      <c r="J45">
        <v>12.5</v>
      </c>
      <c r="K45">
        <v>0.94499999999999995</v>
      </c>
      <c r="L45">
        <v>6.5820999999999996</v>
      </c>
      <c r="M45">
        <v>1.29E-2</v>
      </c>
      <c r="N45">
        <v>319.75830000000002</v>
      </c>
      <c r="O45">
        <v>7.2363</v>
      </c>
      <c r="P45">
        <v>327</v>
      </c>
      <c r="Q45">
        <v>278.0727</v>
      </c>
      <c r="R45">
        <v>6.2929000000000004</v>
      </c>
      <c r="S45">
        <v>284.39999999999998</v>
      </c>
      <c r="T45">
        <v>260.3</v>
      </c>
      <c r="U45"/>
      <c r="V45"/>
      <c r="W45">
        <v>0</v>
      </c>
      <c r="X45">
        <v>11.811199999999999</v>
      </c>
      <c r="Y45">
        <v>12</v>
      </c>
      <c r="Z45">
        <v>856</v>
      </c>
      <c r="AA45">
        <v>876</v>
      </c>
      <c r="AB45">
        <v>856</v>
      </c>
      <c r="AC45">
        <v>82</v>
      </c>
      <c r="AD45">
        <v>19.48</v>
      </c>
      <c r="AE45">
        <v>0.45</v>
      </c>
      <c r="AF45">
        <v>970</v>
      </c>
      <c r="AG45">
        <v>-2</v>
      </c>
      <c r="AH45">
        <v>5</v>
      </c>
      <c r="AI45">
        <v>12</v>
      </c>
      <c r="AJ45">
        <v>190</v>
      </c>
      <c r="AK45">
        <v>189</v>
      </c>
      <c r="AL45">
        <v>6.9</v>
      </c>
      <c r="AM45">
        <v>194.7</v>
      </c>
      <c r="AN45" t="s">
        <v>155</v>
      </c>
      <c r="AO45">
        <v>2</v>
      </c>
      <c r="AP45" s="42">
        <v>0.78520833333333329</v>
      </c>
      <c r="AQ45">
        <v>47.158659999999998</v>
      </c>
      <c r="AR45">
        <v>-88.484385000000003</v>
      </c>
      <c r="AS45">
        <v>312.8</v>
      </c>
      <c r="AT45">
        <v>25.2</v>
      </c>
      <c r="AU45">
        <v>12</v>
      </c>
      <c r="AV45">
        <v>11</v>
      </c>
      <c r="AW45" t="s">
        <v>212</v>
      </c>
      <c r="AX45">
        <v>1.2</v>
      </c>
      <c r="AY45">
        <v>1.65405</v>
      </c>
      <c r="AZ45">
        <v>2.1540499999999998</v>
      </c>
      <c r="BA45">
        <v>14.471</v>
      </c>
      <c r="BB45">
        <v>30.84</v>
      </c>
      <c r="BC45">
        <v>2.13</v>
      </c>
      <c r="BD45">
        <v>5.8239999999999998</v>
      </c>
      <c r="BE45">
        <v>3183.8670000000002</v>
      </c>
      <c r="BF45">
        <v>3.972</v>
      </c>
      <c r="BG45">
        <v>16.196999999999999</v>
      </c>
      <c r="BH45">
        <v>0.36699999999999999</v>
      </c>
      <c r="BI45">
        <v>16.564</v>
      </c>
      <c r="BJ45">
        <v>14.086</v>
      </c>
      <c r="BK45">
        <v>0.31900000000000001</v>
      </c>
      <c r="BL45">
        <v>14.404999999999999</v>
      </c>
      <c r="BM45">
        <v>3.9544999999999999</v>
      </c>
      <c r="BN45"/>
      <c r="BO45"/>
      <c r="BP45"/>
      <c r="BQ45">
        <v>4154.1390000000001</v>
      </c>
      <c r="BR45">
        <v>0.133436</v>
      </c>
      <c r="BS45">
        <v>6.1296999999999997E-2</v>
      </c>
      <c r="BT45">
        <v>7.0000000000000001E-3</v>
      </c>
      <c r="BU45">
        <v>3.2121390000000001</v>
      </c>
      <c r="BV45">
        <v>1.2320697</v>
      </c>
      <c r="BW45" s="4">
        <f t="shared" si="9"/>
        <v>0.84864712379999996</v>
      </c>
      <c r="BY45" s="4">
        <f t="shared" si="10"/>
        <v>8710.3557970006223</v>
      </c>
      <c r="BZ45" s="4">
        <f t="shared" si="11"/>
        <v>10.8665133391836</v>
      </c>
      <c r="CA45" s="4">
        <f t="shared" si="12"/>
        <v>38.536179983821803</v>
      </c>
      <c r="CB45" s="4">
        <f t="shared" si="13"/>
        <v>10.818637210423349</v>
      </c>
    </row>
    <row r="46" spans="1:80" x14ac:dyDescent="0.25">
      <c r="A46" s="40">
        <v>41705</v>
      </c>
      <c r="B46" s="41">
        <v>3.5320601851851853E-2</v>
      </c>
      <c r="C46">
        <v>7.24</v>
      </c>
      <c r="D46">
        <v>1.26E-2</v>
      </c>
      <c r="E46">
        <v>125.517241</v>
      </c>
      <c r="F46">
        <v>380.3</v>
      </c>
      <c r="G46">
        <v>1.9</v>
      </c>
      <c r="H46">
        <v>269.3</v>
      </c>
      <c r="I46"/>
      <c r="J46">
        <v>12.25</v>
      </c>
      <c r="K46">
        <v>0.94279999999999997</v>
      </c>
      <c r="L46">
        <v>6.8255999999999997</v>
      </c>
      <c r="M46">
        <v>1.18E-2</v>
      </c>
      <c r="N46">
        <v>358.56139999999999</v>
      </c>
      <c r="O46">
        <v>1.8207</v>
      </c>
      <c r="P46">
        <v>360.4</v>
      </c>
      <c r="Q46">
        <v>311.81720000000001</v>
      </c>
      <c r="R46">
        <v>1.5832999999999999</v>
      </c>
      <c r="S46">
        <v>313.39999999999998</v>
      </c>
      <c r="T46">
        <v>269.32830000000001</v>
      </c>
      <c r="U46"/>
      <c r="V46"/>
      <c r="W46">
        <v>0</v>
      </c>
      <c r="X46">
        <v>11.5505</v>
      </c>
      <c r="Y46">
        <v>12.1</v>
      </c>
      <c r="Z46">
        <v>856</v>
      </c>
      <c r="AA46">
        <v>876</v>
      </c>
      <c r="AB46">
        <v>857</v>
      </c>
      <c r="AC46">
        <v>82</v>
      </c>
      <c r="AD46">
        <v>19.48</v>
      </c>
      <c r="AE46">
        <v>0.45</v>
      </c>
      <c r="AF46">
        <v>970</v>
      </c>
      <c r="AG46">
        <v>-2</v>
      </c>
      <c r="AH46">
        <v>5</v>
      </c>
      <c r="AI46">
        <v>12</v>
      </c>
      <c r="AJ46">
        <v>190</v>
      </c>
      <c r="AK46">
        <v>189</v>
      </c>
      <c r="AL46">
        <v>6.9</v>
      </c>
      <c r="AM46">
        <v>194.3</v>
      </c>
      <c r="AN46" t="s">
        <v>155</v>
      </c>
      <c r="AO46">
        <v>2</v>
      </c>
      <c r="AP46" s="42">
        <v>0.78521990740740744</v>
      </c>
      <c r="AQ46">
        <v>47.158696999999997</v>
      </c>
      <c r="AR46">
        <v>-88.484322000000006</v>
      </c>
      <c r="AS46">
        <v>312.60000000000002</v>
      </c>
      <c r="AT46">
        <v>25.2</v>
      </c>
      <c r="AU46">
        <v>12</v>
      </c>
      <c r="AV46">
        <v>11</v>
      </c>
      <c r="AW46" t="s">
        <v>212</v>
      </c>
      <c r="AX46">
        <v>1.2</v>
      </c>
      <c r="AY46">
        <v>1.7</v>
      </c>
      <c r="AZ46">
        <v>2.2000000000000002</v>
      </c>
      <c r="BA46">
        <v>14.471</v>
      </c>
      <c r="BB46">
        <v>29.72</v>
      </c>
      <c r="BC46">
        <v>2.0499999999999998</v>
      </c>
      <c r="BD46">
        <v>6.069</v>
      </c>
      <c r="BE46">
        <v>3183.9279999999999</v>
      </c>
      <c r="BF46">
        <v>3.5129999999999999</v>
      </c>
      <c r="BG46">
        <v>17.515999999999998</v>
      </c>
      <c r="BH46">
        <v>8.8999999999999996E-2</v>
      </c>
      <c r="BI46">
        <v>17.603999999999999</v>
      </c>
      <c r="BJ46">
        <v>15.231999999999999</v>
      </c>
      <c r="BK46">
        <v>7.6999999999999999E-2</v>
      </c>
      <c r="BL46">
        <v>15.308999999999999</v>
      </c>
      <c r="BM46">
        <v>3.9458000000000002</v>
      </c>
      <c r="BN46"/>
      <c r="BO46"/>
      <c r="BP46"/>
      <c r="BQ46">
        <v>3917.6039999999998</v>
      </c>
      <c r="BR46">
        <v>0.15035699999999999</v>
      </c>
      <c r="BS46">
        <v>6.2406000000000003E-2</v>
      </c>
      <c r="BT46">
        <v>7.0000000000000001E-3</v>
      </c>
      <c r="BU46">
        <v>3.619469</v>
      </c>
      <c r="BV46">
        <v>1.2543606</v>
      </c>
      <c r="BW46" s="4">
        <f t="shared" si="9"/>
        <v>0.95626370979999997</v>
      </c>
      <c r="BY46" s="4">
        <f t="shared" si="10"/>
        <v>9815.1004088773952</v>
      </c>
      <c r="BZ46" s="4">
        <f t="shared" si="11"/>
        <v>10.8295312382649</v>
      </c>
      <c r="CA46" s="4">
        <f t="shared" si="12"/>
        <v>46.955713014873595</v>
      </c>
      <c r="CB46" s="4">
        <f t="shared" si="13"/>
        <v>12.163724554496341</v>
      </c>
    </row>
    <row r="47" spans="1:80" x14ac:dyDescent="0.25">
      <c r="A47" s="40">
        <v>41705</v>
      </c>
      <c r="B47" s="41">
        <v>3.533217592592592E-2</v>
      </c>
      <c r="C47">
        <v>7.383</v>
      </c>
      <c r="D47">
        <v>1.0999999999999999E-2</v>
      </c>
      <c r="E47">
        <v>110</v>
      </c>
      <c r="F47">
        <v>400.6</v>
      </c>
      <c r="G47">
        <v>5</v>
      </c>
      <c r="H47">
        <v>248.6</v>
      </c>
      <c r="I47"/>
      <c r="J47">
        <v>11.9</v>
      </c>
      <c r="K47">
        <v>0.94179999999999997</v>
      </c>
      <c r="L47">
        <v>6.9534000000000002</v>
      </c>
      <c r="M47">
        <v>1.04E-2</v>
      </c>
      <c r="N47">
        <v>377.24450000000002</v>
      </c>
      <c r="O47">
        <v>4.7091000000000003</v>
      </c>
      <c r="P47">
        <v>382</v>
      </c>
      <c r="Q47">
        <v>328.05380000000002</v>
      </c>
      <c r="R47">
        <v>4.0949999999999998</v>
      </c>
      <c r="S47">
        <v>332.1</v>
      </c>
      <c r="T47">
        <v>248.61089999999999</v>
      </c>
      <c r="U47"/>
      <c r="V47"/>
      <c r="W47">
        <v>0</v>
      </c>
      <c r="X47">
        <v>11.2064</v>
      </c>
      <c r="Y47">
        <v>12</v>
      </c>
      <c r="Z47">
        <v>855</v>
      </c>
      <c r="AA47">
        <v>876</v>
      </c>
      <c r="AB47">
        <v>857</v>
      </c>
      <c r="AC47">
        <v>82</v>
      </c>
      <c r="AD47">
        <v>19.46</v>
      </c>
      <c r="AE47">
        <v>0.45</v>
      </c>
      <c r="AF47">
        <v>971</v>
      </c>
      <c r="AG47">
        <v>-2</v>
      </c>
      <c r="AH47">
        <v>5</v>
      </c>
      <c r="AI47">
        <v>12</v>
      </c>
      <c r="AJ47">
        <v>190</v>
      </c>
      <c r="AK47">
        <v>189</v>
      </c>
      <c r="AL47">
        <v>7.3</v>
      </c>
      <c r="AM47">
        <v>194</v>
      </c>
      <c r="AN47" t="s">
        <v>155</v>
      </c>
      <c r="AO47">
        <v>2</v>
      </c>
      <c r="AP47" s="42">
        <v>0.78523148148148147</v>
      </c>
      <c r="AQ47">
        <v>47.158760000000001</v>
      </c>
      <c r="AR47">
        <v>-88.484189000000001</v>
      </c>
      <c r="AS47">
        <v>312.2</v>
      </c>
      <c r="AT47">
        <v>25.2</v>
      </c>
      <c r="AU47">
        <v>12</v>
      </c>
      <c r="AV47">
        <v>11</v>
      </c>
      <c r="AW47" t="s">
        <v>212</v>
      </c>
      <c r="AX47">
        <v>1.2081</v>
      </c>
      <c r="AY47">
        <v>1.7323999999999999</v>
      </c>
      <c r="AZ47">
        <v>2.2324000000000002</v>
      </c>
      <c r="BA47">
        <v>14.471</v>
      </c>
      <c r="BB47">
        <v>29.18</v>
      </c>
      <c r="BC47">
        <v>2.02</v>
      </c>
      <c r="BD47">
        <v>6.1779999999999999</v>
      </c>
      <c r="BE47">
        <v>3185.5439999999999</v>
      </c>
      <c r="BF47">
        <v>3.0209999999999999</v>
      </c>
      <c r="BG47">
        <v>18.099</v>
      </c>
      <c r="BH47">
        <v>0.22600000000000001</v>
      </c>
      <c r="BI47">
        <v>18.324999999999999</v>
      </c>
      <c r="BJ47">
        <v>15.739000000000001</v>
      </c>
      <c r="BK47">
        <v>0.19600000000000001</v>
      </c>
      <c r="BL47">
        <v>15.935</v>
      </c>
      <c r="BM47">
        <v>3.5771000000000002</v>
      </c>
      <c r="BN47"/>
      <c r="BO47"/>
      <c r="BP47"/>
      <c r="BQ47">
        <v>3732.94</v>
      </c>
      <c r="BR47">
        <v>0.18900800000000001</v>
      </c>
      <c r="BS47">
        <v>6.2297999999999999E-2</v>
      </c>
      <c r="BT47">
        <v>6.2979999999999998E-3</v>
      </c>
      <c r="BU47">
        <v>4.5498950000000002</v>
      </c>
      <c r="BV47">
        <v>1.2521898</v>
      </c>
      <c r="BW47" s="4">
        <f t="shared" si="9"/>
        <v>1.202082259</v>
      </c>
      <c r="BY47" s="4">
        <f t="shared" si="10"/>
        <v>12344.446724418396</v>
      </c>
      <c r="BZ47" s="4">
        <f t="shared" si="11"/>
        <v>11.706814771501501</v>
      </c>
      <c r="CA47" s="4">
        <f t="shared" si="12"/>
        <v>60.990916149838512</v>
      </c>
      <c r="CB47" s="4">
        <f t="shared" si="13"/>
        <v>13.861783223812653</v>
      </c>
    </row>
    <row r="48" spans="1:80" x14ac:dyDescent="0.25">
      <c r="A48" s="40">
        <v>41705</v>
      </c>
      <c r="B48" s="41">
        <v>3.534375E-2</v>
      </c>
      <c r="C48">
        <v>7.9850000000000003</v>
      </c>
      <c r="D48">
        <v>1.14E-2</v>
      </c>
      <c r="E48">
        <v>114.396552</v>
      </c>
      <c r="F48">
        <v>410.1</v>
      </c>
      <c r="G48">
        <v>5</v>
      </c>
      <c r="H48">
        <v>249.3</v>
      </c>
      <c r="I48"/>
      <c r="J48">
        <v>11.56</v>
      </c>
      <c r="K48">
        <v>0.93710000000000004</v>
      </c>
      <c r="L48">
        <v>7.4824999999999999</v>
      </c>
      <c r="M48">
        <v>1.0699999999999999E-2</v>
      </c>
      <c r="N48">
        <v>384.27140000000003</v>
      </c>
      <c r="O48">
        <v>4.6855000000000002</v>
      </c>
      <c r="P48">
        <v>389</v>
      </c>
      <c r="Q48">
        <v>334.15969999999999</v>
      </c>
      <c r="R48">
        <v>4.0744999999999996</v>
      </c>
      <c r="S48">
        <v>338.2</v>
      </c>
      <c r="T48">
        <v>249.2697</v>
      </c>
      <c r="U48"/>
      <c r="V48"/>
      <c r="W48">
        <v>0</v>
      </c>
      <c r="X48">
        <v>10.828099999999999</v>
      </c>
      <c r="Y48">
        <v>12</v>
      </c>
      <c r="Z48">
        <v>856</v>
      </c>
      <c r="AA48">
        <v>876</v>
      </c>
      <c r="AB48">
        <v>856</v>
      </c>
      <c r="AC48">
        <v>82</v>
      </c>
      <c r="AD48">
        <v>19.46</v>
      </c>
      <c r="AE48">
        <v>0.45</v>
      </c>
      <c r="AF48">
        <v>971</v>
      </c>
      <c r="AG48">
        <v>-2</v>
      </c>
      <c r="AH48">
        <v>5</v>
      </c>
      <c r="AI48">
        <v>12</v>
      </c>
      <c r="AJ48">
        <v>190</v>
      </c>
      <c r="AK48">
        <v>189</v>
      </c>
      <c r="AL48">
        <v>7.3</v>
      </c>
      <c r="AM48">
        <v>194.4</v>
      </c>
      <c r="AN48" t="s">
        <v>155</v>
      </c>
      <c r="AO48">
        <v>2</v>
      </c>
      <c r="AP48" s="42">
        <v>0.78525462962962955</v>
      </c>
      <c r="AQ48">
        <v>47.158937000000002</v>
      </c>
      <c r="AR48">
        <v>-88.484030000000004</v>
      </c>
      <c r="AS48">
        <v>311.5</v>
      </c>
      <c r="AT48">
        <v>25.6</v>
      </c>
      <c r="AU48">
        <v>12</v>
      </c>
      <c r="AV48">
        <v>11</v>
      </c>
      <c r="AW48" t="s">
        <v>212</v>
      </c>
      <c r="AX48">
        <v>1.2757000000000001</v>
      </c>
      <c r="AY48">
        <v>2.1080999999999999</v>
      </c>
      <c r="AZ48">
        <v>2.6</v>
      </c>
      <c r="BA48">
        <v>14.471</v>
      </c>
      <c r="BB48">
        <v>27.05</v>
      </c>
      <c r="BC48">
        <v>1.87</v>
      </c>
      <c r="BD48">
        <v>6.7130000000000001</v>
      </c>
      <c r="BE48">
        <v>3185.2130000000002</v>
      </c>
      <c r="BF48">
        <v>2.9039999999999999</v>
      </c>
      <c r="BG48">
        <v>17.13</v>
      </c>
      <c r="BH48">
        <v>0.20899999999999999</v>
      </c>
      <c r="BI48">
        <v>17.338999999999999</v>
      </c>
      <c r="BJ48">
        <v>14.896000000000001</v>
      </c>
      <c r="BK48">
        <v>0.182</v>
      </c>
      <c r="BL48">
        <v>15.077999999999999</v>
      </c>
      <c r="BM48">
        <v>3.3325999999999998</v>
      </c>
      <c r="BN48"/>
      <c r="BO48"/>
      <c r="BP48"/>
      <c r="BQ48">
        <v>3351.527</v>
      </c>
      <c r="BR48">
        <v>0.21073</v>
      </c>
      <c r="BS48">
        <v>6.2E-2</v>
      </c>
      <c r="BT48">
        <v>6.7029999999999998E-3</v>
      </c>
      <c r="BU48">
        <v>5.0727919999999997</v>
      </c>
      <c r="BV48">
        <v>1.2462</v>
      </c>
      <c r="BW48" s="4">
        <f t="shared" si="9"/>
        <v>1.3402316463999999</v>
      </c>
      <c r="BY48" s="4">
        <f t="shared" si="10"/>
        <v>13761.703040133583</v>
      </c>
      <c r="BZ48" s="4">
        <f t="shared" si="11"/>
        <v>12.546723132345599</v>
      </c>
      <c r="CA48" s="4">
        <f t="shared" si="12"/>
        <v>64.358122513574401</v>
      </c>
      <c r="CB48" s="4">
        <f t="shared" si="13"/>
        <v>14.398488123572639</v>
      </c>
    </row>
    <row r="49" spans="1:80" x14ac:dyDescent="0.25">
      <c r="A49" s="40">
        <v>41705</v>
      </c>
      <c r="B49" s="41">
        <v>3.5355324074074074E-2</v>
      </c>
      <c r="C49">
        <v>8.3130000000000006</v>
      </c>
      <c r="D49">
        <v>1.4E-2</v>
      </c>
      <c r="E49">
        <v>139.83870999999999</v>
      </c>
      <c r="F49">
        <v>430</v>
      </c>
      <c r="G49">
        <v>5</v>
      </c>
      <c r="H49">
        <v>243.3</v>
      </c>
      <c r="I49"/>
      <c r="J49">
        <v>11.3</v>
      </c>
      <c r="K49">
        <v>0.93440000000000001</v>
      </c>
      <c r="L49">
        <v>7.7678000000000003</v>
      </c>
      <c r="M49">
        <v>1.3100000000000001E-2</v>
      </c>
      <c r="N49">
        <v>401.82139999999998</v>
      </c>
      <c r="O49">
        <v>4.6719999999999997</v>
      </c>
      <c r="P49">
        <v>406.5</v>
      </c>
      <c r="Q49">
        <v>349.42110000000002</v>
      </c>
      <c r="R49">
        <v>4.0627000000000004</v>
      </c>
      <c r="S49">
        <v>353.5</v>
      </c>
      <c r="T49">
        <v>243.26150000000001</v>
      </c>
      <c r="U49"/>
      <c r="V49"/>
      <c r="W49">
        <v>0</v>
      </c>
      <c r="X49">
        <v>10.5566</v>
      </c>
      <c r="Y49">
        <v>12</v>
      </c>
      <c r="Z49">
        <v>856</v>
      </c>
      <c r="AA49">
        <v>876</v>
      </c>
      <c r="AB49">
        <v>856</v>
      </c>
      <c r="AC49">
        <v>82</v>
      </c>
      <c r="AD49">
        <v>19.46</v>
      </c>
      <c r="AE49">
        <v>0.45</v>
      </c>
      <c r="AF49">
        <v>971</v>
      </c>
      <c r="AG49">
        <v>-2</v>
      </c>
      <c r="AH49">
        <v>5</v>
      </c>
      <c r="AI49">
        <v>12</v>
      </c>
      <c r="AJ49">
        <v>190</v>
      </c>
      <c r="AK49">
        <v>189</v>
      </c>
      <c r="AL49">
        <v>7.1</v>
      </c>
      <c r="AM49">
        <v>194.8</v>
      </c>
      <c r="AN49" t="s">
        <v>155</v>
      </c>
      <c r="AO49">
        <v>2</v>
      </c>
      <c r="AP49" s="42">
        <v>0.7852662037037037</v>
      </c>
      <c r="AQ49">
        <v>47.159055000000002</v>
      </c>
      <c r="AR49">
        <v>-88.484031999999999</v>
      </c>
      <c r="AS49">
        <v>311.10000000000002</v>
      </c>
      <c r="AT49">
        <v>28.9</v>
      </c>
      <c r="AU49">
        <v>12</v>
      </c>
      <c r="AV49">
        <v>11</v>
      </c>
      <c r="AW49" t="s">
        <v>212</v>
      </c>
      <c r="AX49">
        <v>1</v>
      </c>
      <c r="AY49">
        <v>2.2000000000000002</v>
      </c>
      <c r="AZ49">
        <v>2.5918999999999999</v>
      </c>
      <c r="BA49">
        <v>14.471</v>
      </c>
      <c r="BB49">
        <v>26.02</v>
      </c>
      <c r="BC49">
        <v>1.8</v>
      </c>
      <c r="BD49">
        <v>7.02</v>
      </c>
      <c r="BE49">
        <v>3184.4319999999998</v>
      </c>
      <c r="BF49">
        <v>3.4089999999999998</v>
      </c>
      <c r="BG49">
        <v>17.251000000000001</v>
      </c>
      <c r="BH49">
        <v>0.20100000000000001</v>
      </c>
      <c r="BI49">
        <v>17.451000000000001</v>
      </c>
      <c r="BJ49">
        <v>15.000999999999999</v>
      </c>
      <c r="BK49">
        <v>0.17399999999999999</v>
      </c>
      <c r="BL49">
        <v>15.175000000000001</v>
      </c>
      <c r="BM49">
        <v>3.1320999999999999</v>
      </c>
      <c r="BN49"/>
      <c r="BO49"/>
      <c r="BP49"/>
      <c r="BQ49">
        <v>3146.7130000000002</v>
      </c>
      <c r="BR49">
        <v>0.223139</v>
      </c>
      <c r="BS49">
        <v>6.2702999999999995E-2</v>
      </c>
      <c r="BT49">
        <v>7.0000000000000001E-3</v>
      </c>
      <c r="BU49">
        <v>5.3715140000000003</v>
      </c>
      <c r="BV49">
        <v>1.2603302999999999</v>
      </c>
      <c r="BW49" s="4">
        <f t="shared" si="9"/>
        <v>1.4191539988000001</v>
      </c>
      <c r="BY49" s="4">
        <f t="shared" si="10"/>
        <v>14568.516785359881</v>
      </c>
      <c r="BZ49" s="4">
        <f t="shared" si="11"/>
        <v>15.595897077184201</v>
      </c>
      <c r="CA49" s="4">
        <f t="shared" si="12"/>
        <v>68.628352025473802</v>
      </c>
      <c r="CB49" s="4">
        <f t="shared" si="13"/>
        <v>14.32910215178898</v>
      </c>
    </row>
    <row r="50" spans="1:80" x14ac:dyDescent="0.25">
      <c r="A50" s="40">
        <v>41705</v>
      </c>
      <c r="B50" s="41">
        <v>3.5366898148148147E-2</v>
      </c>
      <c r="C50">
        <v>8.1270000000000007</v>
      </c>
      <c r="D50">
        <v>1.24E-2</v>
      </c>
      <c r="E50">
        <v>123.709677</v>
      </c>
      <c r="F50">
        <v>441.6</v>
      </c>
      <c r="G50">
        <v>6.6</v>
      </c>
      <c r="H50">
        <v>221.2</v>
      </c>
      <c r="I50"/>
      <c r="J50">
        <v>10.91</v>
      </c>
      <c r="K50">
        <v>0.93579999999999997</v>
      </c>
      <c r="L50">
        <v>7.6050000000000004</v>
      </c>
      <c r="M50">
        <v>1.1599999999999999E-2</v>
      </c>
      <c r="N50">
        <v>413.26530000000002</v>
      </c>
      <c r="O50">
        <v>6.1779000000000002</v>
      </c>
      <c r="P50">
        <v>419.4</v>
      </c>
      <c r="Q50">
        <v>359.3725</v>
      </c>
      <c r="R50">
        <v>5.3722000000000003</v>
      </c>
      <c r="S50">
        <v>364.7</v>
      </c>
      <c r="T50">
        <v>221.1532</v>
      </c>
      <c r="U50"/>
      <c r="V50"/>
      <c r="W50">
        <v>0</v>
      </c>
      <c r="X50">
        <v>10.205</v>
      </c>
      <c r="Y50">
        <v>12</v>
      </c>
      <c r="Z50">
        <v>856</v>
      </c>
      <c r="AA50">
        <v>875</v>
      </c>
      <c r="AB50">
        <v>857</v>
      </c>
      <c r="AC50">
        <v>82</v>
      </c>
      <c r="AD50">
        <v>19.46</v>
      </c>
      <c r="AE50">
        <v>0.45</v>
      </c>
      <c r="AF50">
        <v>971</v>
      </c>
      <c r="AG50">
        <v>-2</v>
      </c>
      <c r="AH50">
        <v>5.7030000000000003</v>
      </c>
      <c r="AI50">
        <v>12</v>
      </c>
      <c r="AJ50">
        <v>190</v>
      </c>
      <c r="AK50">
        <v>188.3</v>
      </c>
      <c r="AL50">
        <v>6.9</v>
      </c>
      <c r="AM50">
        <v>194.8</v>
      </c>
      <c r="AN50" t="s">
        <v>155</v>
      </c>
      <c r="AO50">
        <v>2</v>
      </c>
      <c r="AP50" s="42">
        <v>0.78527777777777785</v>
      </c>
      <c r="AQ50">
        <v>47.159179000000002</v>
      </c>
      <c r="AR50">
        <v>-88.484037999999998</v>
      </c>
      <c r="AS50">
        <v>310.7</v>
      </c>
      <c r="AT50">
        <v>30</v>
      </c>
      <c r="AU50">
        <v>12</v>
      </c>
      <c r="AV50">
        <v>11</v>
      </c>
      <c r="AW50" t="s">
        <v>212</v>
      </c>
      <c r="AX50">
        <v>1</v>
      </c>
      <c r="AY50">
        <v>2.2242999999999999</v>
      </c>
      <c r="AZ50">
        <v>2.5243000000000002</v>
      </c>
      <c r="BA50">
        <v>14.471</v>
      </c>
      <c r="BB50">
        <v>26.61</v>
      </c>
      <c r="BC50">
        <v>1.84</v>
      </c>
      <c r="BD50">
        <v>6.8609999999999998</v>
      </c>
      <c r="BE50">
        <v>3186.0039999999999</v>
      </c>
      <c r="BF50">
        <v>3.0870000000000002</v>
      </c>
      <c r="BG50">
        <v>18.131</v>
      </c>
      <c r="BH50">
        <v>0.27100000000000002</v>
      </c>
      <c r="BI50">
        <v>18.402000000000001</v>
      </c>
      <c r="BJ50">
        <v>15.766</v>
      </c>
      <c r="BK50">
        <v>0.23599999999999999</v>
      </c>
      <c r="BL50">
        <v>16.001999999999999</v>
      </c>
      <c r="BM50">
        <v>2.9098000000000002</v>
      </c>
      <c r="BN50"/>
      <c r="BO50"/>
      <c r="BP50"/>
      <c r="BQ50">
        <v>3108.569</v>
      </c>
      <c r="BR50">
        <v>0.25160500000000002</v>
      </c>
      <c r="BS50">
        <v>6.2296999999999998E-2</v>
      </c>
      <c r="BT50">
        <v>6.2969999999999996E-3</v>
      </c>
      <c r="BU50">
        <v>6.056762</v>
      </c>
      <c r="BV50">
        <v>1.2521697000000001</v>
      </c>
      <c r="BW50" s="4">
        <f t="shared" si="9"/>
        <v>1.6001965203999999</v>
      </c>
      <c r="BY50" s="4">
        <f t="shared" si="10"/>
        <v>16435.142440721182</v>
      </c>
      <c r="BZ50" s="4">
        <f t="shared" si="11"/>
        <v>15.924425931199801</v>
      </c>
      <c r="CA50" s="4">
        <f t="shared" si="12"/>
        <v>81.329607784676398</v>
      </c>
      <c r="CB50" s="4">
        <f t="shared" si="13"/>
        <v>15.010331899774922</v>
      </c>
    </row>
    <row r="51" spans="1:80" x14ac:dyDescent="0.25">
      <c r="A51" s="40">
        <v>41705</v>
      </c>
      <c r="B51" s="41">
        <v>3.5378472222222221E-2</v>
      </c>
      <c r="C51">
        <v>7.76</v>
      </c>
      <c r="D51">
        <v>1.46E-2</v>
      </c>
      <c r="E51">
        <v>145.947767</v>
      </c>
      <c r="F51">
        <v>442.8</v>
      </c>
      <c r="G51">
        <v>6.7</v>
      </c>
      <c r="H51">
        <v>230.3</v>
      </c>
      <c r="I51"/>
      <c r="J51">
        <v>10.5</v>
      </c>
      <c r="K51">
        <v>0.93879999999999997</v>
      </c>
      <c r="L51">
        <v>7.2851999999999997</v>
      </c>
      <c r="M51">
        <v>1.37E-2</v>
      </c>
      <c r="N51">
        <v>415.6891</v>
      </c>
      <c r="O51">
        <v>6.2897999999999996</v>
      </c>
      <c r="P51">
        <v>422</v>
      </c>
      <c r="Q51">
        <v>361.4803</v>
      </c>
      <c r="R51">
        <v>5.4695</v>
      </c>
      <c r="S51">
        <v>366.9</v>
      </c>
      <c r="T51">
        <v>230.3</v>
      </c>
      <c r="U51"/>
      <c r="V51"/>
      <c r="W51">
        <v>0</v>
      </c>
      <c r="X51">
        <v>9.8554999999999993</v>
      </c>
      <c r="Y51">
        <v>12</v>
      </c>
      <c r="Z51">
        <v>855</v>
      </c>
      <c r="AA51">
        <v>875</v>
      </c>
      <c r="AB51">
        <v>856</v>
      </c>
      <c r="AC51">
        <v>82</v>
      </c>
      <c r="AD51">
        <v>19.46</v>
      </c>
      <c r="AE51">
        <v>0.45</v>
      </c>
      <c r="AF51">
        <v>971</v>
      </c>
      <c r="AG51">
        <v>-2</v>
      </c>
      <c r="AH51">
        <v>6</v>
      </c>
      <c r="AI51">
        <v>12</v>
      </c>
      <c r="AJ51">
        <v>190</v>
      </c>
      <c r="AK51">
        <v>188.7</v>
      </c>
      <c r="AL51">
        <v>7.2</v>
      </c>
      <c r="AM51">
        <v>194.5</v>
      </c>
      <c r="AN51" t="s">
        <v>155</v>
      </c>
      <c r="AO51">
        <v>2</v>
      </c>
      <c r="AP51" s="42">
        <v>0.78528935185185189</v>
      </c>
      <c r="AQ51">
        <v>47.159309</v>
      </c>
      <c r="AR51">
        <v>-88.484054</v>
      </c>
      <c r="AS51">
        <v>310.89999999999998</v>
      </c>
      <c r="AT51">
        <v>30.8</v>
      </c>
      <c r="AU51">
        <v>12</v>
      </c>
      <c r="AV51">
        <v>11</v>
      </c>
      <c r="AW51" t="s">
        <v>212</v>
      </c>
      <c r="AX51">
        <v>1.0081</v>
      </c>
      <c r="AY51">
        <v>2.5081000000000002</v>
      </c>
      <c r="AZ51">
        <v>2.8081</v>
      </c>
      <c r="BA51">
        <v>14.471</v>
      </c>
      <c r="BB51">
        <v>27.8</v>
      </c>
      <c r="BC51">
        <v>1.92</v>
      </c>
      <c r="BD51">
        <v>6.5220000000000002</v>
      </c>
      <c r="BE51">
        <v>3184.7869999999998</v>
      </c>
      <c r="BF51">
        <v>3.8119999999999998</v>
      </c>
      <c r="BG51">
        <v>19.03</v>
      </c>
      <c r="BH51">
        <v>0.28799999999999998</v>
      </c>
      <c r="BI51">
        <v>19.318000000000001</v>
      </c>
      <c r="BJ51">
        <v>16.548999999999999</v>
      </c>
      <c r="BK51">
        <v>0.25</v>
      </c>
      <c r="BL51">
        <v>16.798999999999999</v>
      </c>
      <c r="BM51">
        <v>3.1619999999999999</v>
      </c>
      <c r="BN51"/>
      <c r="BO51"/>
      <c r="BP51"/>
      <c r="BQ51">
        <v>3132.6880000000001</v>
      </c>
      <c r="BR51">
        <v>0.21560199999999999</v>
      </c>
      <c r="BS51">
        <v>6.3406000000000004E-2</v>
      </c>
      <c r="BT51">
        <v>6.0000000000000001E-3</v>
      </c>
      <c r="BU51">
        <v>5.1900789999999999</v>
      </c>
      <c r="BV51">
        <v>1.2744606000000001</v>
      </c>
      <c r="BW51" s="4">
        <f t="shared" si="9"/>
        <v>1.3712188718</v>
      </c>
      <c r="BY51" s="4">
        <f t="shared" si="10"/>
        <v>14078.001512364943</v>
      </c>
      <c r="BZ51" s="4">
        <f t="shared" si="11"/>
        <v>16.850527763751597</v>
      </c>
      <c r="CA51" s="4">
        <f t="shared" si="12"/>
        <v>73.153038814880688</v>
      </c>
      <c r="CB51" s="4">
        <f t="shared" si="13"/>
        <v>13.977274078956599</v>
      </c>
    </row>
    <row r="52" spans="1:80" x14ac:dyDescent="0.25">
      <c r="A52" s="40">
        <v>41705</v>
      </c>
      <c r="B52" s="41">
        <v>3.5390046296296294E-2</v>
      </c>
      <c r="C52">
        <v>7.65</v>
      </c>
      <c r="D52">
        <v>1.6500000000000001E-2</v>
      </c>
      <c r="E52">
        <v>164.80230599999999</v>
      </c>
      <c r="F52">
        <v>431.4</v>
      </c>
      <c r="G52">
        <v>2.5</v>
      </c>
      <c r="H52">
        <v>211.3</v>
      </c>
      <c r="I52"/>
      <c r="J52">
        <v>10.3</v>
      </c>
      <c r="K52">
        <v>0.93969999999999998</v>
      </c>
      <c r="L52">
        <v>7.1886000000000001</v>
      </c>
      <c r="M52">
        <v>1.55E-2</v>
      </c>
      <c r="N52">
        <v>405.39839999999998</v>
      </c>
      <c r="O52">
        <v>2.3492000000000002</v>
      </c>
      <c r="P52">
        <v>407.7</v>
      </c>
      <c r="Q52">
        <v>352.54329999999999</v>
      </c>
      <c r="R52">
        <v>2.0428999999999999</v>
      </c>
      <c r="S52">
        <v>354.6</v>
      </c>
      <c r="T52">
        <v>211.2705</v>
      </c>
      <c r="U52"/>
      <c r="V52"/>
      <c r="W52">
        <v>0</v>
      </c>
      <c r="X52">
        <v>9.6786999999999992</v>
      </c>
      <c r="Y52">
        <v>12</v>
      </c>
      <c r="Z52">
        <v>855</v>
      </c>
      <c r="AA52">
        <v>875</v>
      </c>
      <c r="AB52">
        <v>857</v>
      </c>
      <c r="AC52">
        <v>82</v>
      </c>
      <c r="AD52">
        <v>19.47</v>
      </c>
      <c r="AE52">
        <v>0.45</v>
      </c>
      <c r="AF52">
        <v>970</v>
      </c>
      <c r="AG52">
        <v>-2</v>
      </c>
      <c r="AH52">
        <v>6</v>
      </c>
      <c r="AI52">
        <v>12</v>
      </c>
      <c r="AJ52">
        <v>190</v>
      </c>
      <c r="AK52">
        <v>188.3</v>
      </c>
      <c r="AL52">
        <v>7.2</v>
      </c>
      <c r="AM52">
        <v>194.1</v>
      </c>
      <c r="AN52" t="s">
        <v>155</v>
      </c>
      <c r="AO52">
        <v>2</v>
      </c>
      <c r="AP52" s="42">
        <v>0.78530092592592593</v>
      </c>
      <c r="AQ52">
        <v>47.15945</v>
      </c>
      <c r="AR52">
        <v>-88.484065999999999</v>
      </c>
      <c r="AS52">
        <v>311.10000000000002</v>
      </c>
      <c r="AT52">
        <v>32.6</v>
      </c>
      <c r="AU52">
        <v>12</v>
      </c>
      <c r="AV52">
        <v>11</v>
      </c>
      <c r="AW52" t="s">
        <v>212</v>
      </c>
      <c r="AX52">
        <v>1.1000000000000001</v>
      </c>
      <c r="AY52">
        <v>2.6162000000000001</v>
      </c>
      <c r="AZ52">
        <v>2.9243000000000001</v>
      </c>
      <c r="BA52">
        <v>14.471</v>
      </c>
      <c r="BB52">
        <v>28.19</v>
      </c>
      <c r="BC52">
        <v>1.95</v>
      </c>
      <c r="BD52">
        <v>6.4189999999999996</v>
      </c>
      <c r="BE52">
        <v>3184.857</v>
      </c>
      <c r="BF52">
        <v>4.367</v>
      </c>
      <c r="BG52">
        <v>18.809000000000001</v>
      </c>
      <c r="BH52">
        <v>0.109</v>
      </c>
      <c r="BI52">
        <v>18.917999999999999</v>
      </c>
      <c r="BJ52">
        <v>16.356999999999999</v>
      </c>
      <c r="BK52">
        <v>9.5000000000000001E-2</v>
      </c>
      <c r="BL52">
        <v>16.452000000000002</v>
      </c>
      <c r="BM52">
        <v>2.9398</v>
      </c>
      <c r="BN52"/>
      <c r="BO52"/>
      <c r="BP52"/>
      <c r="BQ52">
        <v>3117.9160000000002</v>
      </c>
      <c r="BR52">
        <v>0.20865400000000001</v>
      </c>
      <c r="BS52">
        <v>6.3297000000000006E-2</v>
      </c>
      <c r="BT52">
        <v>6.0000000000000001E-3</v>
      </c>
      <c r="BU52">
        <v>5.0228229999999998</v>
      </c>
      <c r="BV52">
        <v>1.2722697000000001</v>
      </c>
      <c r="BW52" s="4">
        <f t="shared" si="9"/>
        <v>1.3270298366</v>
      </c>
      <c r="BY52" s="4">
        <f t="shared" si="10"/>
        <v>13624.621896699578</v>
      </c>
      <c r="BZ52" s="4">
        <f t="shared" si="11"/>
        <v>18.681756770519698</v>
      </c>
      <c r="CA52" s="4">
        <f t="shared" si="12"/>
        <v>69.974237576228703</v>
      </c>
      <c r="CB52" s="4">
        <f t="shared" si="13"/>
        <v>12.576283158684179</v>
      </c>
    </row>
    <row r="53" spans="1:80" x14ac:dyDescent="0.25">
      <c r="A53" s="40">
        <v>41705</v>
      </c>
      <c r="B53" s="41">
        <v>3.5401620370370368E-2</v>
      </c>
      <c r="C53">
        <v>7.6509999999999998</v>
      </c>
      <c r="D53">
        <v>1.67E-2</v>
      </c>
      <c r="E53">
        <v>166.82989699999999</v>
      </c>
      <c r="F53">
        <v>425.4</v>
      </c>
      <c r="G53">
        <v>2.5</v>
      </c>
      <c r="H53">
        <v>210.3</v>
      </c>
      <c r="I53"/>
      <c r="J53">
        <v>10.3</v>
      </c>
      <c r="K53">
        <v>0.93959999999999999</v>
      </c>
      <c r="L53">
        <v>7.1886999999999999</v>
      </c>
      <c r="M53">
        <v>1.5699999999999999E-2</v>
      </c>
      <c r="N53">
        <v>399.70609999999999</v>
      </c>
      <c r="O53">
        <v>2.3321000000000001</v>
      </c>
      <c r="P53">
        <v>402</v>
      </c>
      <c r="Q53">
        <v>347.59809999999999</v>
      </c>
      <c r="R53">
        <v>2.0280999999999998</v>
      </c>
      <c r="S53">
        <v>349.6</v>
      </c>
      <c r="T53">
        <v>210.3</v>
      </c>
      <c r="U53"/>
      <c r="V53"/>
      <c r="W53">
        <v>0</v>
      </c>
      <c r="X53">
        <v>9.6791999999999998</v>
      </c>
      <c r="Y53">
        <v>12</v>
      </c>
      <c r="Z53">
        <v>855</v>
      </c>
      <c r="AA53">
        <v>875</v>
      </c>
      <c r="AB53">
        <v>857</v>
      </c>
      <c r="AC53">
        <v>82</v>
      </c>
      <c r="AD53">
        <v>19.48</v>
      </c>
      <c r="AE53">
        <v>0.45</v>
      </c>
      <c r="AF53">
        <v>970</v>
      </c>
      <c r="AG53">
        <v>-2</v>
      </c>
      <c r="AH53">
        <v>6</v>
      </c>
      <c r="AI53">
        <v>12</v>
      </c>
      <c r="AJ53">
        <v>190</v>
      </c>
      <c r="AK53">
        <v>188.7</v>
      </c>
      <c r="AL53">
        <v>7.1</v>
      </c>
      <c r="AM53">
        <v>194</v>
      </c>
      <c r="AN53" t="s">
        <v>155</v>
      </c>
      <c r="AO53">
        <v>2</v>
      </c>
      <c r="AP53" s="42">
        <v>0.78531249999999997</v>
      </c>
      <c r="AQ53">
        <v>47.159590999999999</v>
      </c>
      <c r="AR53">
        <v>-88.484081000000003</v>
      </c>
      <c r="AS53">
        <v>312</v>
      </c>
      <c r="AT53">
        <v>33.6</v>
      </c>
      <c r="AU53">
        <v>12</v>
      </c>
      <c r="AV53">
        <v>11</v>
      </c>
      <c r="AW53" t="s">
        <v>212</v>
      </c>
      <c r="AX53">
        <v>1.1000000000000001</v>
      </c>
      <c r="AY53">
        <v>2.7351999999999999</v>
      </c>
      <c r="AZ53">
        <v>3.1352000000000002</v>
      </c>
      <c r="BA53">
        <v>14.471</v>
      </c>
      <c r="BB53">
        <v>28.18</v>
      </c>
      <c r="BC53">
        <v>1.95</v>
      </c>
      <c r="BD53">
        <v>6.4279999999999999</v>
      </c>
      <c r="BE53">
        <v>3184.8159999999998</v>
      </c>
      <c r="BF53">
        <v>4.42</v>
      </c>
      <c r="BG53">
        <v>18.544</v>
      </c>
      <c r="BH53">
        <v>0.108</v>
      </c>
      <c r="BI53">
        <v>18.652000000000001</v>
      </c>
      <c r="BJ53">
        <v>16.126999999999999</v>
      </c>
      <c r="BK53">
        <v>9.4E-2</v>
      </c>
      <c r="BL53">
        <v>16.221</v>
      </c>
      <c r="BM53">
        <v>2.9260999999999999</v>
      </c>
      <c r="BN53"/>
      <c r="BO53"/>
      <c r="BP53"/>
      <c r="BQ53">
        <v>3117.9490000000001</v>
      </c>
      <c r="BR53">
        <v>0.22243599999999999</v>
      </c>
      <c r="BS53">
        <v>6.3702999999999996E-2</v>
      </c>
      <c r="BT53">
        <v>6.7029999999999998E-3</v>
      </c>
      <c r="BU53">
        <v>5.3545910000000001</v>
      </c>
      <c r="BV53">
        <v>1.2804302999999999</v>
      </c>
      <c r="BW53" s="4">
        <f t="shared" si="9"/>
        <v>1.4146829422</v>
      </c>
      <c r="BY53" s="4">
        <f t="shared" si="10"/>
        <v>14524.369784771034</v>
      </c>
      <c r="BZ53" s="4">
        <f t="shared" si="11"/>
        <v>20.157432783774002</v>
      </c>
      <c r="CA53" s="4">
        <f t="shared" si="12"/>
        <v>73.547266629846888</v>
      </c>
      <c r="CB53" s="4">
        <f t="shared" si="13"/>
        <v>13.34449413316767</v>
      </c>
    </row>
    <row r="54" spans="1:80" x14ac:dyDescent="0.25">
      <c r="A54" s="40">
        <v>41705</v>
      </c>
      <c r="B54" s="41">
        <v>3.5413194444444442E-2</v>
      </c>
      <c r="C54">
        <v>7.7960000000000003</v>
      </c>
      <c r="D54">
        <v>1.5800000000000002E-2</v>
      </c>
      <c r="E54">
        <v>158.29450900000001</v>
      </c>
      <c r="F54">
        <v>425.7</v>
      </c>
      <c r="G54">
        <v>1.8</v>
      </c>
      <c r="H54">
        <v>201.5</v>
      </c>
      <c r="I54"/>
      <c r="J54">
        <v>10.4</v>
      </c>
      <c r="K54">
        <v>0.93859999999999999</v>
      </c>
      <c r="L54">
        <v>7.3173000000000004</v>
      </c>
      <c r="M54">
        <v>1.49E-2</v>
      </c>
      <c r="N54">
        <v>399.548</v>
      </c>
      <c r="O54">
        <v>1.7017</v>
      </c>
      <c r="P54">
        <v>401.2</v>
      </c>
      <c r="Q54">
        <v>347.46050000000002</v>
      </c>
      <c r="R54">
        <v>1.4799</v>
      </c>
      <c r="S54">
        <v>348.9</v>
      </c>
      <c r="T54">
        <v>201.4717</v>
      </c>
      <c r="U54"/>
      <c r="V54"/>
      <c r="W54">
        <v>0</v>
      </c>
      <c r="X54">
        <v>9.7611000000000008</v>
      </c>
      <c r="Y54">
        <v>12</v>
      </c>
      <c r="Z54">
        <v>855</v>
      </c>
      <c r="AA54">
        <v>875</v>
      </c>
      <c r="AB54">
        <v>856</v>
      </c>
      <c r="AC54">
        <v>82</v>
      </c>
      <c r="AD54">
        <v>19.48</v>
      </c>
      <c r="AE54">
        <v>0.45</v>
      </c>
      <c r="AF54">
        <v>970</v>
      </c>
      <c r="AG54">
        <v>-2</v>
      </c>
      <c r="AH54">
        <v>6</v>
      </c>
      <c r="AI54">
        <v>12</v>
      </c>
      <c r="AJ54">
        <v>190</v>
      </c>
      <c r="AK54">
        <v>189</v>
      </c>
      <c r="AL54">
        <v>7.3</v>
      </c>
      <c r="AM54">
        <v>194</v>
      </c>
      <c r="AN54" t="s">
        <v>155</v>
      </c>
      <c r="AO54">
        <v>2</v>
      </c>
      <c r="AP54" s="42">
        <v>0.78532407407407412</v>
      </c>
      <c r="AQ54">
        <v>47.159728000000001</v>
      </c>
      <c r="AR54">
        <v>-88.484093999999999</v>
      </c>
      <c r="AS54">
        <v>312.60000000000002</v>
      </c>
      <c r="AT54">
        <v>33.4</v>
      </c>
      <c r="AU54">
        <v>12</v>
      </c>
      <c r="AV54">
        <v>11</v>
      </c>
      <c r="AW54" t="s">
        <v>212</v>
      </c>
      <c r="AX54">
        <v>1.1000000000000001</v>
      </c>
      <c r="AY54">
        <v>2</v>
      </c>
      <c r="AZ54">
        <v>2.4</v>
      </c>
      <c r="BA54">
        <v>14.471</v>
      </c>
      <c r="BB54">
        <v>27.69</v>
      </c>
      <c r="BC54">
        <v>1.91</v>
      </c>
      <c r="BD54">
        <v>6.5460000000000003</v>
      </c>
      <c r="BE54">
        <v>3185.5329999999999</v>
      </c>
      <c r="BF54">
        <v>4.117</v>
      </c>
      <c r="BG54">
        <v>18.215</v>
      </c>
      <c r="BH54">
        <v>7.8E-2</v>
      </c>
      <c r="BI54">
        <v>18.292999999999999</v>
      </c>
      <c r="BJ54">
        <v>15.840999999999999</v>
      </c>
      <c r="BK54">
        <v>6.7000000000000004E-2</v>
      </c>
      <c r="BL54">
        <v>15.907999999999999</v>
      </c>
      <c r="BM54">
        <v>2.7547000000000001</v>
      </c>
      <c r="BN54"/>
      <c r="BO54"/>
      <c r="BP54"/>
      <c r="BQ54">
        <v>3089.7779999999998</v>
      </c>
      <c r="BR54">
        <v>0.20912800000000001</v>
      </c>
      <c r="BS54">
        <v>6.4702999999999997E-2</v>
      </c>
      <c r="BT54">
        <v>6.2969999999999996E-3</v>
      </c>
      <c r="BU54">
        <v>5.0342339999999997</v>
      </c>
      <c r="BV54">
        <v>1.3005302999999999</v>
      </c>
      <c r="BW54" s="4">
        <f t="shared" si="9"/>
        <v>1.3300446227999998</v>
      </c>
      <c r="BY54" s="4">
        <f t="shared" si="10"/>
        <v>13658.473177726128</v>
      </c>
      <c r="BZ54" s="4">
        <f t="shared" si="11"/>
        <v>17.6522842716426</v>
      </c>
      <c r="CA54" s="4">
        <f t="shared" si="12"/>
        <v>67.920776086249802</v>
      </c>
      <c r="CB54" s="4">
        <f t="shared" si="13"/>
        <v>11.81120900730966</v>
      </c>
    </row>
    <row r="55" spans="1:80" x14ac:dyDescent="0.25">
      <c r="A55" s="40">
        <v>41705</v>
      </c>
      <c r="B55" s="41">
        <v>3.5424768518518515E-2</v>
      </c>
      <c r="C55">
        <v>7.7720000000000002</v>
      </c>
      <c r="D55">
        <v>1.4999999999999999E-2</v>
      </c>
      <c r="E55">
        <v>150.02433099999999</v>
      </c>
      <c r="F55">
        <v>426</v>
      </c>
      <c r="G55">
        <v>3.1</v>
      </c>
      <c r="H55">
        <v>190.3</v>
      </c>
      <c r="I55"/>
      <c r="J55">
        <v>10.5</v>
      </c>
      <c r="K55">
        <v>0.93879999999999997</v>
      </c>
      <c r="L55">
        <v>7.2957000000000001</v>
      </c>
      <c r="M55">
        <v>1.41E-2</v>
      </c>
      <c r="N55">
        <v>399.93650000000002</v>
      </c>
      <c r="O55">
        <v>2.9102000000000001</v>
      </c>
      <c r="P55">
        <v>402.8</v>
      </c>
      <c r="Q55">
        <v>347.79840000000002</v>
      </c>
      <c r="R55">
        <v>2.5308000000000002</v>
      </c>
      <c r="S55">
        <v>350.3</v>
      </c>
      <c r="T55">
        <v>190.3</v>
      </c>
      <c r="U55"/>
      <c r="V55"/>
      <c r="W55">
        <v>0</v>
      </c>
      <c r="X55">
        <v>9.8569999999999993</v>
      </c>
      <c r="Y55">
        <v>12</v>
      </c>
      <c r="Z55">
        <v>855</v>
      </c>
      <c r="AA55">
        <v>875</v>
      </c>
      <c r="AB55">
        <v>855</v>
      </c>
      <c r="AC55">
        <v>82</v>
      </c>
      <c r="AD55">
        <v>19.48</v>
      </c>
      <c r="AE55">
        <v>0.45</v>
      </c>
      <c r="AF55">
        <v>970</v>
      </c>
      <c r="AG55">
        <v>-2</v>
      </c>
      <c r="AH55">
        <v>6</v>
      </c>
      <c r="AI55">
        <v>12</v>
      </c>
      <c r="AJ55">
        <v>190</v>
      </c>
      <c r="AK55">
        <v>188.3</v>
      </c>
      <c r="AL55">
        <v>7.3</v>
      </c>
      <c r="AM55">
        <v>194</v>
      </c>
      <c r="AN55" t="s">
        <v>155</v>
      </c>
      <c r="AO55">
        <v>2</v>
      </c>
      <c r="AP55" s="42">
        <v>0.78533564814814805</v>
      </c>
      <c r="AQ55">
        <v>47.159860999999999</v>
      </c>
      <c r="AR55">
        <v>-88.484105999999997</v>
      </c>
      <c r="AS55">
        <v>313.10000000000002</v>
      </c>
      <c r="AT55">
        <v>33</v>
      </c>
      <c r="AU55">
        <v>12</v>
      </c>
      <c r="AV55">
        <v>11</v>
      </c>
      <c r="AW55" t="s">
        <v>212</v>
      </c>
      <c r="AX55">
        <v>1.0919000000000001</v>
      </c>
      <c r="AY55">
        <v>1.9757</v>
      </c>
      <c r="AZ55">
        <v>2.3675999999999999</v>
      </c>
      <c r="BA55">
        <v>14.471</v>
      </c>
      <c r="BB55">
        <v>27.78</v>
      </c>
      <c r="BC55">
        <v>1.92</v>
      </c>
      <c r="BD55">
        <v>6.5229999999999997</v>
      </c>
      <c r="BE55">
        <v>3186.3649999999998</v>
      </c>
      <c r="BF55">
        <v>3.915</v>
      </c>
      <c r="BG55">
        <v>18.292000000000002</v>
      </c>
      <c r="BH55">
        <v>0.13300000000000001</v>
      </c>
      <c r="BI55">
        <v>18.425000000000001</v>
      </c>
      <c r="BJ55">
        <v>15.907</v>
      </c>
      <c r="BK55">
        <v>0.11600000000000001</v>
      </c>
      <c r="BL55">
        <v>16.023</v>
      </c>
      <c r="BM55">
        <v>2.6103000000000001</v>
      </c>
      <c r="BN55"/>
      <c r="BO55"/>
      <c r="BP55"/>
      <c r="BQ55">
        <v>3130.2179999999998</v>
      </c>
      <c r="BR55">
        <v>0.22098100000000001</v>
      </c>
      <c r="BS55">
        <v>6.4297000000000007E-2</v>
      </c>
      <c r="BT55">
        <v>6.0000000000000001E-3</v>
      </c>
      <c r="BU55">
        <v>5.3195649999999999</v>
      </c>
      <c r="BV55">
        <v>1.2923697000000001</v>
      </c>
      <c r="BW55" s="4">
        <f t="shared" si="9"/>
        <v>1.4054290729999999</v>
      </c>
      <c r="BY55" s="4">
        <f t="shared" si="10"/>
        <v>14436.379500284333</v>
      </c>
      <c r="BZ55" s="4">
        <f t="shared" si="11"/>
        <v>17.737586793607498</v>
      </c>
      <c r="CA55" s="4">
        <f t="shared" si="12"/>
        <v>72.069423531523498</v>
      </c>
      <c r="CB55" s="4">
        <f t="shared" si="13"/>
        <v>11.82641706445815</v>
      </c>
    </row>
    <row r="56" spans="1:80" x14ac:dyDescent="0.25">
      <c r="A56" s="40">
        <v>41705</v>
      </c>
      <c r="B56" s="41">
        <v>3.5436342592592596E-2</v>
      </c>
      <c r="C56">
        <v>7.8920000000000003</v>
      </c>
      <c r="D56">
        <v>1.5800000000000002E-2</v>
      </c>
      <c r="E56">
        <v>158.13463100000001</v>
      </c>
      <c r="F56">
        <v>432.1</v>
      </c>
      <c r="G56">
        <v>3.1</v>
      </c>
      <c r="H56">
        <v>199.3</v>
      </c>
      <c r="I56"/>
      <c r="J56">
        <v>10.5</v>
      </c>
      <c r="K56">
        <v>0.93779999999999997</v>
      </c>
      <c r="L56">
        <v>7.4005999999999998</v>
      </c>
      <c r="M56">
        <v>1.4800000000000001E-2</v>
      </c>
      <c r="N56">
        <v>405.25540000000001</v>
      </c>
      <c r="O56">
        <v>2.9222000000000001</v>
      </c>
      <c r="P56">
        <v>408.2</v>
      </c>
      <c r="Q56">
        <v>352.4239</v>
      </c>
      <c r="R56">
        <v>2.5413000000000001</v>
      </c>
      <c r="S56">
        <v>355</v>
      </c>
      <c r="T56">
        <v>199.31379999999999</v>
      </c>
      <c r="U56"/>
      <c r="V56"/>
      <c r="W56">
        <v>0</v>
      </c>
      <c r="X56">
        <v>9.8467000000000002</v>
      </c>
      <c r="Y56">
        <v>12</v>
      </c>
      <c r="Z56">
        <v>855</v>
      </c>
      <c r="AA56">
        <v>875</v>
      </c>
      <c r="AB56">
        <v>856</v>
      </c>
      <c r="AC56">
        <v>82</v>
      </c>
      <c r="AD56">
        <v>19.48</v>
      </c>
      <c r="AE56">
        <v>0.45</v>
      </c>
      <c r="AF56">
        <v>970</v>
      </c>
      <c r="AG56">
        <v>-2</v>
      </c>
      <c r="AH56">
        <v>5.2969999999999997</v>
      </c>
      <c r="AI56">
        <v>12</v>
      </c>
      <c r="AJ56">
        <v>190</v>
      </c>
      <c r="AK56">
        <v>188.7</v>
      </c>
      <c r="AL56">
        <v>7.2</v>
      </c>
      <c r="AM56">
        <v>194</v>
      </c>
      <c r="AN56" t="s">
        <v>155</v>
      </c>
      <c r="AO56">
        <v>2</v>
      </c>
      <c r="AP56" s="42">
        <v>0.7853472222222222</v>
      </c>
      <c r="AQ56">
        <v>47.159993999999998</v>
      </c>
      <c r="AR56">
        <v>-88.484119000000007</v>
      </c>
      <c r="AS56">
        <v>313.5</v>
      </c>
      <c r="AT56">
        <v>32.9</v>
      </c>
      <c r="AU56">
        <v>12</v>
      </c>
      <c r="AV56">
        <v>11</v>
      </c>
      <c r="AW56" t="s">
        <v>212</v>
      </c>
      <c r="AX56">
        <v>1</v>
      </c>
      <c r="AY56">
        <v>1.7</v>
      </c>
      <c r="AZ56">
        <v>2</v>
      </c>
      <c r="BA56">
        <v>14.471</v>
      </c>
      <c r="BB56">
        <v>27.36</v>
      </c>
      <c r="BC56">
        <v>1.89</v>
      </c>
      <c r="BD56">
        <v>6.6349999999999998</v>
      </c>
      <c r="BE56">
        <v>3185.614</v>
      </c>
      <c r="BF56">
        <v>4.0629999999999997</v>
      </c>
      <c r="BG56">
        <v>18.268000000000001</v>
      </c>
      <c r="BH56">
        <v>0.13200000000000001</v>
      </c>
      <c r="BI56">
        <v>18.399999999999999</v>
      </c>
      <c r="BJ56">
        <v>15.885999999999999</v>
      </c>
      <c r="BK56">
        <v>0.115</v>
      </c>
      <c r="BL56">
        <v>16.001000000000001</v>
      </c>
      <c r="BM56">
        <v>2.6945999999999999</v>
      </c>
      <c r="BN56"/>
      <c r="BO56"/>
      <c r="BP56"/>
      <c r="BQ56">
        <v>3081.87</v>
      </c>
      <c r="BR56">
        <v>0.23181199999999999</v>
      </c>
      <c r="BS56">
        <v>6.6109000000000001E-2</v>
      </c>
      <c r="BT56">
        <v>5.2969999999999996E-3</v>
      </c>
      <c r="BU56">
        <v>5.5802949999999996</v>
      </c>
      <c r="BV56">
        <v>1.3287909</v>
      </c>
      <c r="BW56" s="4">
        <f t="shared" si="9"/>
        <v>1.4743139389999997</v>
      </c>
      <c r="BY56" s="4">
        <f t="shared" si="10"/>
        <v>15140.38632669992</v>
      </c>
      <c r="BZ56" s="4">
        <f t="shared" si="11"/>
        <v>19.3103714528445</v>
      </c>
      <c r="CA56" s="4">
        <f t="shared" si="12"/>
        <v>75.50198397732899</v>
      </c>
      <c r="CB56" s="4">
        <f t="shared" si="13"/>
        <v>12.806725797891898</v>
      </c>
    </row>
    <row r="57" spans="1:80" x14ac:dyDescent="0.25">
      <c r="A57" s="40">
        <v>41705</v>
      </c>
      <c r="B57" s="41">
        <v>3.5447916666666669E-2</v>
      </c>
      <c r="C57">
        <v>8.0660000000000007</v>
      </c>
      <c r="D57">
        <v>1.41E-2</v>
      </c>
      <c r="E57">
        <v>140.539174</v>
      </c>
      <c r="F57">
        <v>436.6</v>
      </c>
      <c r="G57">
        <v>4.7</v>
      </c>
      <c r="H57">
        <v>181.7</v>
      </c>
      <c r="I57"/>
      <c r="J57">
        <v>10.5</v>
      </c>
      <c r="K57">
        <v>0.93640000000000001</v>
      </c>
      <c r="L57">
        <v>7.5532000000000004</v>
      </c>
      <c r="M57">
        <v>1.32E-2</v>
      </c>
      <c r="N57">
        <v>408.85590000000002</v>
      </c>
      <c r="O57">
        <v>4.4345999999999997</v>
      </c>
      <c r="P57">
        <v>413.3</v>
      </c>
      <c r="Q57">
        <v>355.55500000000001</v>
      </c>
      <c r="R57">
        <v>3.8565</v>
      </c>
      <c r="S57">
        <v>359.4</v>
      </c>
      <c r="T57">
        <v>181.709</v>
      </c>
      <c r="U57"/>
      <c r="V57"/>
      <c r="W57">
        <v>0</v>
      </c>
      <c r="X57">
        <v>9.8318999999999992</v>
      </c>
      <c r="Y57">
        <v>12</v>
      </c>
      <c r="Z57">
        <v>855</v>
      </c>
      <c r="AA57">
        <v>875</v>
      </c>
      <c r="AB57">
        <v>855</v>
      </c>
      <c r="AC57">
        <v>82</v>
      </c>
      <c r="AD57">
        <v>19.48</v>
      </c>
      <c r="AE57">
        <v>0.45</v>
      </c>
      <c r="AF57">
        <v>970</v>
      </c>
      <c r="AG57">
        <v>-2</v>
      </c>
      <c r="AH57">
        <v>5.7030000000000003</v>
      </c>
      <c r="AI57">
        <v>12</v>
      </c>
      <c r="AJ57">
        <v>190.7</v>
      </c>
      <c r="AK57">
        <v>189</v>
      </c>
      <c r="AL57">
        <v>7.1</v>
      </c>
      <c r="AM57">
        <v>194</v>
      </c>
      <c r="AN57" t="s">
        <v>155</v>
      </c>
      <c r="AO57">
        <v>2</v>
      </c>
      <c r="AP57" s="42">
        <v>0.78535879629629635</v>
      </c>
      <c r="AQ57">
        <v>47.160125999999998</v>
      </c>
      <c r="AR57">
        <v>-88.484128999999996</v>
      </c>
      <c r="AS57">
        <v>314.10000000000002</v>
      </c>
      <c r="AT57">
        <v>32.9</v>
      </c>
      <c r="AU57">
        <v>12</v>
      </c>
      <c r="AV57">
        <v>11</v>
      </c>
      <c r="AW57" t="s">
        <v>212</v>
      </c>
      <c r="AX57">
        <v>1</v>
      </c>
      <c r="AY57">
        <v>1.7081</v>
      </c>
      <c r="AZ57">
        <v>2.0081000000000002</v>
      </c>
      <c r="BA57">
        <v>14.471</v>
      </c>
      <c r="BB57">
        <v>26.81</v>
      </c>
      <c r="BC57">
        <v>1.85</v>
      </c>
      <c r="BD57">
        <v>6.7949999999999999</v>
      </c>
      <c r="BE57">
        <v>3187.018</v>
      </c>
      <c r="BF57">
        <v>3.5339999999999998</v>
      </c>
      <c r="BG57">
        <v>18.065999999999999</v>
      </c>
      <c r="BH57">
        <v>0.19600000000000001</v>
      </c>
      <c r="BI57">
        <v>18.262</v>
      </c>
      <c r="BJ57">
        <v>15.711</v>
      </c>
      <c r="BK57">
        <v>0.17</v>
      </c>
      <c r="BL57">
        <v>15.881</v>
      </c>
      <c r="BM57">
        <v>2.4079999999999999</v>
      </c>
      <c r="BN57"/>
      <c r="BO57"/>
      <c r="BP57"/>
      <c r="BQ57">
        <v>3016.4160000000002</v>
      </c>
      <c r="BR57">
        <v>0.225267</v>
      </c>
      <c r="BS57">
        <v>6.6296999999999995E-2</v>
      </c>
      <c r="BT57">
        <v>5.0000000000000001E-3</v>
      </c>
      <c r="BU57">
        <v>5.4227400000000001</v>
      </c>
      <c r="BV57">
        <v>1.3325697000000001</v>
      </c>
      <c r="BW57" s="4">
        <f t="shared" si="9"/>
        <v>1.4326879079999999</v>
      </c>
      <c r="BY57" s="4">
        <f t="shared" si="10"/>
        <v>14719.394519903843</v>
      </c>
      <c r="BZ57" s="4">
        <f t="shared" si="11"/>
        <v>16.321947423371999</v>
      </c>
      <c r="CA57" s="4">
        <f t="shared" si="12"/>
        <v>72.562002254838006</v>
      </c>
      <c r="CB57" s="4">
        <f t="shared" si="13"/>
        <v>11.121462760464</v>
      </c>
    </row>
    <row r="58" spans="1:80" x14ac:dyDescent="0.25">
      <c r="A58" s="40">
        <v>41705</v>
      </c>
      <c r="B58" s="41">
        <v>3.5459490740740743E-2</v>
      </c>
      <c r="C58">
        <v>8.1020000000000003</v>
      </c>
      <c r="D58">
        <v>1.2500000000000001E-2</v>
      </c>
      <c r="E58">
        <v>125.209532</v>
      </c>
      <c r="F58">
        <v>453.6</v>
      </c>
      <c r="G58">
        <v>7.8</v>
      </c>
      <c r="H58">
        <v>172.8</v>
      </c>
      <c r="I58"/>
      <c r="J58">
        <v>10.4</v>
      </c>
      <c r="K58">
        <v>0.93610000000000004</v>
      </c>
      <c r="L58">
        <v>7.5842000000000001</v>
      </c>
      <c r="M58">
        <v>1.17E-2</v>
      </c>
      <c r="N58">
        <v>424.66390000000001</v>
      </c>
      <c r="O58">
        <v>7.3262</v>
      </c>
      <c r="P58">
        <v>432</v>
      </c>
      <c r="Q58">
        <v>369.30220000000003</v>
      </c>
      <c r="R58">
        <v>6.3711000000000002</v>
      </c>
      <c r="S58">
        <v>375.7</v>
      </c>
      <c r="T58">
        <v>172.7586</v>
      </c>
      <c r="U58"/>
      <c r="V58"/>
      <c r="W58">
        <v>0</v>
      </c>
      <c r="X58">
        <v>9.7356999999999996</v>
      </c>
      <c r="Y58">
        <v>12</v>
      </c>
      <c r="Z58">
        <v>855</v>
      </c>
      <c r="AA58">
        <v>874</v>
      </c>
      <c r="AB58">
        <v>856</v>
      </c>
      <c r="AC58">
        <v>82</v>
      </c>
      <c r="AD58">
        <v>19.48</v>
      </c>
      <c r="AE58">
        <v>0.45</v>
      </c>
      <c r="AF58">
        <v>970</v>
      </c>
      <c r="AG58">
        <v>-2</v>
      </c>
      <c r="AH58">
        <v>6</v>
      </c>
      <c r="AI58">
        <v>12</v>
      </c>
      <c r="AJ58">
        <v>190.3</v>
      </c>
      <c r="AK58">
        <v>189</v>
      </c>
      <c r="AL58">
        <v>7.1</v>
      </c>
      <c r="AM58">
        <v>194.1</v>
      </c>
      <c r="AN58" t="s">
        <v>155</v>
      </c>
      <c r="AO58">
        <v>2</v>
      </c>
      <c r="AP58" s="42">
        <v>0.78537037037037039</v>
      </c>
      <c r="AQ58">
        <v>47.160249999999998</v>
      </c>
      <c r="AR58">
        <v>-88.484137000000004</v>
      </c>
      <c r="AS58">
        <v>314.10000000000002</v>
      </c>
      <c r="AT58">
        <v>32.9</v>
      </c>
      <c r="AU58">
        <v>12</v>
      </c>
      <c r="AV58">
        <v>11</v>
      </c>
      <c r="AW58" t="s">
        <v>212</v>
      </c>
      <c r="AX58">
        <v>1</v>
      </c>
      <c r="AY58">
        <v>1.8</v>
      </c>
      <c r="AZ58">
        <v>2.1</v>
      </c>
      <c r="BA58">
        <v>14.471</v>
      </c>
      <c r="BB58">
        <v>26.7</v>
      </c>
      <c r="BC58">
        <v>1.85</v>
      </c>
      <c r="BD58">
        <v>6.8230000000000004</v>
      </c>
      <c r="BE58">
        <v>3187.9859999999999</v>
      </c>
      <c r="BF58">
        <v>3.1360000000000001</v>
      </c>
      <c r="BG58">
        <v>18.693000000000001</v>
      </c>
      <c r="BH58">
        <v>0.32200000000000001</v>
      </c>
      <c r="BI58">
        <v>19.015999999999998</v>
      </c>
      <c r="BJ58">
        <v>16.256</v>
      </c>
      <c r="BK58">
        <v>0.28000000000000003</v>
      </c>
      <c r="BL58">
        <v>16.536999999999999</v>
      </c>
      <c r="BM58">
        <v>2.2806999999999999</v>
      </c>
      <c r="BN58"/>
      <c r="BO58"/>
      <c r="BP58"/>
      <c r="BQ58">
        <v>2975.5810000000001</v>
      </c>
      <c r="BR58">
        <v>0.230436</v>
      </c>
      <c r="BS58">
        <v>6.6702999999999998E-2</v>
      </c>
      <c r="BT58">
        <v>5.0000000000000001E-3</v>
      </c>
      <c r="BU58">
        <v>5.5471709999999996</v>
      </c>
      <c r="BV58">
        <v>1.3407302999999999</v>
      </c>
      <c r="BW58" s="4">
        <f t="shared" si="9"/>
        <v>1.4655625781999999</v>
      </c>
      <c r="BY58" s="4">
        <f t="shared" si="10"/>
        <v>15061.721280394027</v>
      </c>
      <c r="BZ58" s="4">
        <f t="shared" si="11"/>
        <v>14.816112095635201</v>
      </c>
      <c r="CA58" s="4">
        <f t="shared" si="12"/>
        <v>76.801887189619194</v>
      </c>
      <c r="CB58" s="4">
        <f t="shared" si="13"/>
        <v>10.77522540067449</v>
      </c>
    </row>
    <row r="59" spans="1:80" x14ac:dyDescent="0.25">
      <c r="A59" s="40">
        <v>41705</v>
      </c>
      <c r="B59" s="41">
        <v>3.5471064814814816E-2</v>
      </c>
      <c r="C59">
        <v>8.1120000000000001</v>
      </c>
      <c r="D59">
        <v>1.2E-2</v>
      </c>
      <c r="E59">
        <v>120</v>
      </c>
      <c r="F59">
        <v>461.6</v>
      </c>
      <c r="G59">
        <v>12.6</v>
      </c>
      <c r="H59">
        <v>171.1</v>
      </c>
      <c r="I59"/>
      <c r="J59">
        <v>10.3</v>
      </c>
      <c r="K59">
        <v>0.93620000000000003</v>
      </c>
      <c r="L59">
        <v>7.5948000000000002</v>
      </c>
      <c r="M59">
        <v>1.12E-2</v>
      </c>
      <c r="N59">
        <v>432.1773</v>
      </c>
      <c r="O59">
        <v>11.8034</v>
      </c>
      <c r="P59">
        <v>444</v>
      </c>
      <c r="Q59">
        <v>375.83609999999999</v>
      </c>
      <c r="R59">
        <v>10.2646</v>
      </c>
      <c r="S59">
        <v>386.1</v>
      </c>
      <c r="T59">
        <v>171.1283</v>
      </c>
      <c r="U59"/>
      <c r="V59"/>
      <c r="W59">
        <v>0</v>
      </c>
      <c r="X59">
        <v>9.6416000000000004</v>
      </c>
      <c r="Y59">
        <v>12</v>
      </c>
      <c r="Z59">
        <v>855</v>
      </c>
      <c r="AA59">
        <v>875</v>
      </c>
      <c r="AB59">
        <v>856</v>
      </c>
      <c r="AC59">
        <v>82</v>
      </c>
      <c r="AD59">
        <v>19.48</v>
      </c>
      <c r="AE59">
        <v>0.45</v>
      </c>
      <c r="AF59">
        <v>970</v>
      </c>
      <c r="AG59">
        <v>-2</v>
      </c>
      <c r="AH59">
        <v>6</v>
      </c>
      <c r="AI59">
        <v>12</v>
      </c>
      <c r="AJ59">
        <v>190</v>
      </c>
      <c r="AK59">
        <v>189</v>
      </c>
      <c r="AL59">
        <v>7.4</v>
      </c>
      <c r="AM59">
        <v>194.4</v>
      </c>
      <c r="AN59" t="s">
        <v>155</v>
      </c>
      <c r="AO59">
        <v>2</v>
      </c>
      <c r="AP59" s="42">
        <v>0.78537037037037039</v>
      </c>
      <c r="AQ59">
        <v>47.160271000000002</v>
      </c>
      <c r="AR59">
        <v>-88.484133999999997</v>
      </c>
      <c r="AS59">
        <v>314.10000000000002</v>
      </c>
      <c r="AT59">
        <v>32.9</v>
      </c>
      <c r="AU59">
        <v>12</v>
      </c>
      <c r="AV59">
        <v>11</v>
      </c>
      <c r="AW59" t="s">
        <v>212</v>
      </c>
      <c r="AX59">
        <v>1.0162</v>
      </c>
      <c r="AY59">
        <v>1.7352000000000001</v>
      </c>
      <c r="AZ59">
        <v>2.1080999999999999</v>
      </c>
      <c r="BA59">
        <v>14.471</v>
      </c>
      <c r="BB59">
        <v>26.67</v>
      </c>
      <c r="BC59">
        <v>1.84</v>
      </c>
      <c r="BD59">
        <v>6.8170000000000002</v>
      </c>
      <c r="BE59">
        <v>3188.2530000000002</v>
      </c>
      <c r="BF59">
        <v>3.0019999999999998</v>
      </c>
      <c r="BG59">
        <v>18.998999999999999</v>
      </c>
      <c r="BH59">
        <v>0.51900000000000002</v>
      </c>
      <c r="BI59">
        <v>19.518000000000001</v>
      </c>
      <c r="BJ59">
        <v>16.521999999999998</v>
      </c>
      <c r="BK59">
        <v>0.45100000000000001</v>
      </c>
      <c r="BL59">
        <v>16.974</v>
      </c>
      <c r="BM59">
        <v>2.2562000000000002</v>
      </c>
      <c r="BN59"/>
      <c r="BO59"/>
      <c r="BP59"/>
      <c r="BQ59">
        <v>2942.96</v>
      </c>
      <c r="BR59">
        <v>0.239624</v>
      </c>
      <c r="BS59">
        <v>6.7702999999999999E-2</v>
      </c>
      <c r="BT59">
        <v>5.0000000000000001E-3</v>
      </c>
      <c r="BU59">
        <v>5.7683489999999997</v>
      </c>
      <c r="BV59">
        <v>1.3608302999999999</v>
      </c>
      <c r="BW59" s="4">
        <f t="shared" si="9"/>
        <v>1.5239978057999999</v>
      </c>
      <c r="BY59" s="4">
        <f t="shared" si="10"/>
        <v>15663.577228859756</v>
      </c>
      <c r="BZ59" s="4">
        <f t="shared" si="11"/>
        <v>14.7485343355866</v>
      </c>
      <c r="CA59" s="4">
        <f t="shared" si="12"/>
        <v>81.170980777002583</v>
      </c>
      <c r="CB59" s="4">
        <f t="shared" si="13"/>
        <v>11.08449139505346</v>
      </c>
    </row>
    <row r="60" spans="1:80" x14ac:dyDescent="0.25">
      <c r="A60" s="40">
        <v>41705</v>
      </c>
      <c r="B60" s="41">
        <v>3.548263888888889E-2</v>
      </c>
      <c r="C60">
        <v>8.6059999999999999</v>
      </c>
      <c r="D60">
        <v>1.1599999999999999E-2</v>
      </c>
      <c r="E60">
        <v>115.673575</v>
      </c>
      <c r="F60">
        <v>468.7</v>
      </c>
      <c r="G60">
        <v>13.5</v>
      </c>
      <c r="H60">
        <v>161.30000000000001</v>
      </c>
      <c r="I60"/>
      <c r="J60">
        <v>10.1</v>
      </c>
      <c r="K60">
        <v>0.93240000000000001</v>
      </c>
      <c r="L60">
        <v>8.0236000000000001</v>
      </c>
      <c r="M60">
        <v>1.0800000000000001E-2</v>
      </c>
      <c r="N60">
        <v>436.99540000000002</v>
      </c>
      <c r="O60">
        <v>12.5528</v>
      </c>
      <c r="P60">
        <v>449.5</v>
      </c>
      <c r="Q60">
        <v>380.02609999999999</v>
      </c>
      <c r="R60">
        <v>10.916399999999999</v>
      </c>
      <c r="S60">
        <v>390.9</v>
      </c>
      <c r="T60">
        <v>161.32509999999999</v>
      </c>
      <c r="U60"/>
      <c r="V60"/>
      <c r="W60">
        <v>0</v>
      </c>
      <c r="X60">
        <v>9.4169</v>
      </c>
      <c r="Y60">
        <v>12</v>
      </c>
      <c r="Z60">
        <v>854</v>
      </c>
      <c r="AA60">
        <v>875</v>
      </c>
      <c r="AB60">
        <v>855</v>
      </c>
      <c r="AC60">
        <v>82</v>
      </c>
      <c r="AD60">
        <v>19.48</v>
      </c>
      <c r="AE60">
        <v>0.45</v>
      </c>
      <c r="AF60">
        <v>970</v>
      </c>
      <c r="AG60">
        <v>-2</v>
      </c>
      <c r="AH60">
        <v>6</v>
      </c>
      <c r="AI60">
        <v>12</v>
      </c>
      <c r="AJ60">
        <v>190</v>
      </c>
      <c r="AK60">
        <v>189</v>
      </c>
      <c r="AL60">
        <v>7.4</v>
      </c>
      <c r="AM60">
        <v>194.8</v>
      </c>
      <c r="AN60" t="s">
        <v>155</v>
      </c>
      <c r="AO60">
        <v>2</v>
      </c>
      <c r="AP60" s="42">
        <v>0.78539351851851846</v>
      </c>
      <c r="AQ60">
        <v>47.160525999999997</v>
      </c>
      <c r="AR60">
        <v>-88.484093000000001</v>
      </c>
      <c r="AS60">
        <v>314.7</v>
      </c>
      <c r="AT60">
        <v>32.9</v>
      </c>
      <c r="AU60">
        <v>12</v>
      </c>
      <c r="AV60">
        <v>11</v>
      </c>
      <c r="AW60" t="s">
        <v>212</v>
      </c>
      <c r="AX60">
        <v>1.2081</v>
      </c>
      <c r="AY60">
        <v>1.0162</v>
      </c>
      <c r="AZ60">
        <v>2.2081</v>
      </c>
      <c r="BA60">
        <v>14.471</v>
      </c>
      <c r="BB60">
        <v>25.21</v>
      </c>
      <c r="BC60">
        <v>1.74</v>
      </c>
      <c r="BD60">
        <v>7.2539999999999996</v>
      </c>
      <c r="BE60">
        <v>3188.5639999999999</v>
      </c>
      <c r="BF60">
        <v>2.7280000000000002</v>
      </c>
      <c r="BG60">
        <v>18.186</v>
      </c>
      <c r="BH60">
        <v>0.52200000000000002</v>
      </c>
      <c r="BI60">
        <v>18.707999999999998</v>
      </c>
      <c r="BJ60">
        <v>15.815</v>
      </c>
      <c r="BK60">
        <v>0.45400000000000001</v>
      </c>
      <c r="BL60">
        <v>16.27</v>
      </c>
      <c r="BM60">
        <v>2.0135000000000001</v>
      </c>
      <c r="BN60"/>
      <c r="BO60"/>
      <c r="BP60"/>
      <c r="BQ60">
        <v>2721.0360000000001</v>
      </c>
      <c r="BR60">
        <v>0.24129700000000001</v>
      </c>
      <c r="BS60">
        <v>6.8000000000000005E-2</v>
      </c>
      <c r="BT60">
        <v>4.2969999999999996E-3</v>
      </c>
      <c r="BU60">
        <v>5.8086219999999997</v>
      </c>
      <c r="BV60">
        <v>1.3668</v>
      </c>
      <c r="BW60" s="4">
        <f t="shared" si="9"/>
        <v>1.5346379323999999</v>
      </c>
      <c r="BY60" s="4">
        <f t="shared" si="10"/>
        <v>15774.474526084772</v>
      </c>
      <c r="BZ60" s="4">
        <f t="shared" si="11"/>
        <v>13.4959707589872</v>
      </c>
      <c r="CA60" s="4">
        <f t="shared" si="12"/>
        <v>78.240021097281002</v>
      </c>
      <c r="CB60" s="4">
        <f t="shared" si="13"/>
        <v>9.9611939601249002</v>
      </c>
    </row>
    <row r="61" spans="1:80" x14ac:dyDescent="0.25">
      <c r="A61" s="40">
        <v>41705</v>
      </c>
      <c r="B61" s="41">
        <v>3.5494212962962964E-2</v>
      </c>
      <c r="C61">
        <v>9.0510000000000002</v>
      </c>
      <c r="D61">
        <v>8.9999999999999993E-3</v>
      </c>
      <c r="E61">
        <v>90</v>
      </c>
      <c r="F61">
        <v>482.9</v>
      </c>
      <c r="G61">
        <v>16.600000000000001</v>
      </c>
      <c r="H61">
        <v>170.3</v>
      </c>
      <c r="I61"/>
      <c r="J61">
        <v>10</v>
      </c>
      <c r="K61">
        <v>0.92900000000000005</v>
      </c>
      <c r="L61">
        <v>8.4080999999999992</v>
      </c>
      <c r="M61">
        <v>8.3999999999999995E-3</v>
      </c>
      <c r="N61">
        <v>448.63170000000002</v>
      </c>
      <c r="O61">
        <v>15.4217</v>
      </c>
      <c r="P61">
        <v>464.1</v>
      </c>
      <c r="Q61">
        <v>390.1454</v>
      </c>
      <c r="R61">
        <v>13.411300000000001</v>
      </c>
      <c r="S61">
        <v>403.6</v>
      </c>
      <c r="T61">
        <v>170.3</v>
      </c>
      <c r="U61"/>
      <c r="V61"/>
      <c r="W61">
        <v>0</v>
      </c>
      <c r="X61">
        <v>9.2881999999999998</v>
      </c>
      <c r="Y61">
        <v>12</v>
      </c>
      <c r="Z61">
        <v>854</v>
      </c>
      <c r="AA61">
        <v>875</v>
      </c>
      <c r="AB61">
        <v>856</v>
      </c>
      <c r="AC61">
        <v>82</v>
      </c>
      <c r="AD61">
        <v>19.48</v>
      </c>
      <c r="AE61">
        <v>0.45</v>
      </c>
      <c r="AF61">
        <v>970</v>
      </c>
      <c r="AG61">
        <v>-2</v>
      </c>
      <c r="AH61">
        <v>6</v>
      </c>
      <c r="AI61">
        <v>12</v>
      </c>
      <c r="AJ61">
        <v>190</v>
      </c>
      <c r="AK61">
        <v>189</v>
      </c>
      <c r="AL61">
        <v>7.6</v>
      </c>
      <c r="AM61">
        <v>194.8</v>
      </c>
      <c r="AN61" t="s">
        <v>155</v>
      </c>
      <c r="AO61">
        <v>2</v>
      </c>
      <c r="AP61" s="42">
        <v>0.78540509259259261</v>
      </c>
      <c r="AQ61">
        <v>47.160660999999998</v>
      </c>
      <c r="AR61">
        <v>-88.484048000000001</v>
      </c>
      <c r="AS61">
        <v>314.60000000000002</v>
      </c>
      <c r="AT61">
        <v>33.4</v>
      </c>
      <c r="AU61">
        <v>12</v>
      </c>
      <c r="AV61">
        <v>11</v>
      </c>
      <c r="AW61" t="s">
        <v>212</v>
      </c>
      <c r="AX61">
        <v>1.3</v>
      </c>
      <c r="AY61">
        <v>1.2080919999999999</v>
      </c>
      <c r="AZ61">
        <v>2.3080919999999998</v>
      </c>
      <c r="BA61">
        <v>14.471</v>
      </c>
      <c r="BB61">
        <v>24.02</v>
      </c>
      <c r="BC61">
        <v>1.66</v>
      </c>
      <c r="BD61">
        <v>7.64</v>
      </c>
      <c r="BE61">
        <v>3188.9090000000001</v>
      </c>
      <c r="BF61">
        <v>2.0179999999999998</v>
      </c>
      <c r="BG61">
        <v>17.818000000000001</v>
      </c>
      <c r="BH61">
        <v>0.61299999999999999</v>
      </c>
      <c r="BI61">
        <v>18.431000000000001</v>
      </c>
      <c r="BJ61">
        <v>15.496</v>
      </c>
      <c r="BK61">
        <v>0.53300000000000003</v>
      </c>
      <c r="BL61">
        <v>16.027999999999999</v>
      </c>
      <c r="BM61">
        <v>2.0285000000000002</v>
      </c>
      <c r="BN61"/>
      <c r="BO61"/>
      <c r="BP61"/>
      <c r="BQ61">
        <v>2561.3850000000002</v>
      </c>
      <c r="BR61">
        <v>0.26771400000000001</v>
      </c>
      <c r="BS61">
        <v>6.9405999999999995E-2</v>
      </c>
      <c r="BT61">
        <v>4.7029999999999997E-3</v>
      </c>
      <c r="BU61">
        <v>6.4445459999999999</v>
      </c>
      <c r="BV61">
        <v>1.3950606000000001</v>
      </c>
      <c r="BW61" s="4">
        <f t="shared" si="9"/>
        <v>1.7026490531999998</v>
      </c>
      <c r="BY61" s="4">
        <f t="shared" si="10"/>
        <v>17503.346949525436</v>
      </c>
      <c r="BZ61" s="4">
        <f t="shared" si="11"/>
        <v>11.076438413307599</v>
      </c>
      <c r="CA61" s="4">
        <f t="shared" si="12"/>
        <v>85.054752057787212</v>
      </c>
      <c r="CB61" s="4">
        <f t="shared" si="13"/>
        <v>11.134071021503702</v>
      </c>
    </row>
    <row r="62" spans="1:80" x14ac:dyDescent="0.25">
      <c r="A62" s="40">
        <v>41705</v>
      </c>
      <c r="B62" s="41">
        <v>3.5505787037037037E-2</v>
      </c>
      <c r="C62">
        <v>9.4079999999999995</v>
      </c>
      <c r="D62">
        <v>8.9999999999999993E-3</v>
      </c>
      <c r="E62">
        <v>90</v>
      </c>
      <c r="F62">
        <v>493.6</v>
      </c>
      <c r="G62">
        <v>19.2</v>
      </c>
      <c r="H62">
        <v>160.30000000000001</v>
      </c>
      <c r="I62"/>
      <c r="J62">
        <v>9.75</v>
      </c>
      <c r="K62">
        <v>0.92630000000000001</v>
      </c>
      <c r="L62">
        <v>8.7147000000000006</v>
      </c>
      <c r="M62">
        <v>8.3000000000000001E-3</v>
      </c>
      <c r="N62">
        <v>457.23570000000001</v>
      </c>
      <c r="O62">
        <v>17.7546</v>
      </c>
      <c r="P62">
        <v>475</v>
      </c>
      <c r="Q62">
        <v>397.6277</v>
      </c>
      <c r="R62">
        <v>15.44</v>
      </c>
      <c r="S62">
        <v>413.1</v>
      </c>
      <c r="T62">
        <v>160.30000000000001</v>
      </c>
      <c r="U62"/>
      <c r="V62"/>
      <c r="W62">
        <v>0</v>
      </c>
      <c r="X62">
        <v>9.0338999999999992</v>
      </c>
      <c r="Y62">
        <v>12</v>
      </c>
      <c r="Z62">
        <v>854</v>
      </c>
      <c r="AA62">
        <v>875</v>
      </c>
      <c r="AB62">
        <v>855</v>
      </c>
      <c r="AC62">
        <v>82</v>
      </c>
      <c r="AD62">
        <v>19.48</v>
      </c>
      <c r="AE62">
        <v>0.45</v>
      </c>
      <c r="AF62">
        <v>970</v>
      </c>
      <c r="AG62">
        <v>-2</v>
      </c>
      <c r="AH62">
        <v>6</v>
      </c>
      <c r="AI62">
        <v>12</v>
      </c>
      <c r="AJ62">
        <v>190</v>
      </c>
      <c r="AK62">
        <v>189.7</v>
      </c>
      <c r="AL62">
        <v>7.7</v>
      </c>
      <c r="AM62">
        <v>194.5</v>
      </c>
      <c r="AN62" t="s">
        <v>155</v>
      </c>
      <c r="AO62">
        <v>2</v>
      </c>
      <c r="AP62" s="42">
        <v>0.78541666666666676</v>
      </c>
      <c r="AQ62">
        <v>47.160781999999998</v>
      </c>
      <c r="AR62">
        <v>-88.484007000000005</v>
      </c>
      <c r="AS62">
        <v>314.60000000000002</v>
      </c>
      <c r="AT62">
        <v>33.4</v>
      </c>
      <c r="AU62">
        <v>12</v>
      </c>
      <c r="AV62">
        <v>10</v>
      </c>
      <c r="AW62" t="s">
        <v>212</v>
      </c>
      <c r="AX62">
        <v>1.3</v>
      </c>
      <c r="AY62">
        <v>1.3</v>
      </c>
      <c r="AZ62">
        <v>2.4</v>
      </c>
      <c r="BA62">
        <v>14.471</v>
      </c>
      <c r="BB62">
        <v>23.15</v>
      </c>
      <c r="BC62">
        <v>1.6</v>
      </c>
      <c r="BD62">
        <v>7.9539999999999997</v>
      </c>
      <c r="BE62">
        <v>3189.0920000000001</v>
      </c>
      <c r="BF62">
        <v>1.9419999999999999</v>
      </c>
      <c r="BG62">
        <v>17.521999999999998</v>
      </c>
      <c r="BH62">
        <v>0.68</v>
      </c>
      <c r="BI62">
        <v>18.202999999999999</v>
      </c>
      <c r="BJ62">
        <v>15.238</v>
      </c>
      <c r="BK62">
        <v>0.59199999999999997</v>
      </c>
      <c r="BL62">
        <v>15.83</v>
      </c>
      <c r="BM62">
        <v>1.8424</v>
      </c>
      <c r="BN62"/>
      <c r="BO62"/>
      <c r="BP62"/>
      <c r="BQ62">
        <v>2403.7539999999999</v>
      </c>
      <c r="BR62">
        <v>0.30641699999999999</v>
      </c>
      <c r="BS62">
        <v>6.9296999999999997E-2</v>
      </c>
      <c r="BT62">
        <v>4.2969999999999996E-3</v>
      </c>
      <c r="BU62">
        <v>7.3762230000000004</v>
      </c>
      <c r="BV62">
        <v>1.3928697000000001</v>
      </c>
      <c r="BW62" s="4">
        <f t="shared" si="9"/>
        <v>1.9487981166000001</v>
      </c>
      <c r="BY62" s="4">
        <f t="shared" si="10"/>
        <v>20034.925566979782</v>
      </c>
      <c r="BZ62" s="4">
        <f t="shared" si="11"/>
        <v>12.2002831687122</v>
      </c>
      <c r="CA62" s="4">
        <f t="shared" si="12"/>
        <v>95.730131269225808</v>
      </c>
      <c r="CB62" s="4">
        <f t="shared" si="13"/>
        <v>11.57456318745384</v>
      </c>
    </row>
    <row r="63" spans="1:80" x14ac:dyDescent="0.25">
      <c r="A63" s="40">
        <v>41705</v>
      </c>
      <c r="B63" s="41">
        <v>3.5517361111111111E-2</v>
      </c>
      <c r="C63">
        <v>9.577</v>
      </c>
      <c r="D63">
        <v>7.7000000000000002E-3</v>
      </c>
      <c r="E63">
        <v>76.797066000000001</v>
      </c>
      <c r="F63">
        <v>505.4</v>
      </c>
      <c r="G63">
        <v>23.3</v>
      </c>
      <c r="H63">
        <v>160.30000000000001</v>
      </c>
      <c r="I63"/>
      <c r="J63">
        <v>9.3000000000000007</v>
      </c>
      <c r="K63">
        <v>0.92500000000000004</v>
      </c>
      <c r="L63">
        <v>8.8583999999999996</v>
      </c>
      <c r="M63">
        <v>7.1000000000000004E-3</v>
      </c>
      <c r="N63">
        <v>467.49509999999998</v>
      </c>
      <c r="O63">
        <v>21.589300000000001</v>
      </c>
      <c r="P63">
        <v>489.1</v>
      </c>
      <c r="Q63">
        <v>406.54969999999997</v>
      </c>
      <c r="R63">
        <v>18.774799999999999</v>
      </c>
      <c r="S63">
        <v>425.3</v>
      </c>
      <c r="T63">
        <v>160.30000000000001</v>
      </c>
      <c r="U63"/>
      <c r="V63"/>
      <c r="W63">
        <v>0</v>
      </c>
      <c r="X63">
        <v>8.6006999999999998</v>
      </c>
      <c r="Y63">
        <v>12</v>
      </c>
      <c r="Z63">
        <v>854</v>
      </c>
      <c r="AA63">
        <v>875</v>
      </c>
      <c r="AB63">
        <v>854</v>
      </c>
      <c r="AC63">
        <v>82</v>
      </c>
      <c r="AD63">
        <v>19.48</v>
      </c>
      <c r="AE63">
        <v>0.45</v>
      </c>
      <c r="AF63">
        <v>970</v>
      </c>
      <c r="AG63">
        <v>-2</v>
      </c>
      <c r="AH63">
        <v>6</v>
      </c>
      <c r="AI63">
        <v>12</v>
      </c>
      <c r="AJ63">
        <v>190</v>
      </c>
      <c r="AK63">
        <v>189.3</v>
      </c>
      <c r="AL63">
        <v>7.6</v>
      </c>
      <c r="AM63">
        <v>194.1</v>
      </c>
      <c r="AN63" t="s">
        <v>155</v>
      </c>
      <c r="AO63">
        <v>2</v>
      </c>
      <c r="AP63" s="42">
        <v>0.78541666666666676</v>
      </c>
      <c r="AQ63">
        <v>47.160803999999999</v>
      </c>
      <c r="AR63">
        <v>-88.483999999999995</v>
      </c>
      <c r="AS63">
        <v>314.60000000000002</v>
      </c>
      <c r="AT63">
        <v>33.4</v>
      </c>
      <c r="AU63">
        <v>12</v>
      </c>
      <c r="AV63">
        <v>10</v>
      </c>
      <c r="AW63" t="s">
        <v>212</v>
      </c>
      <c r="AX63">
        <v>1.3567</v>
      </c>
      <c r="AY63">
        <v>1.3081</v>
      </c>
      <c r="AZ63">
        <v>2.4567000000000001</v>
      </c>
      <c r="BA63">
        <v>14.471</v>
      </c>
      <c r="BB63">
        <v>22.76</v>
      </c>
      <c r="BC63">
        <v>1.57</v>
      </c>
      <c r="BD63">
        <v>8.1110000000000007</v>
      </c>
      <c r="BE63">
        <v>3189.4450000000002</v>
      </c>
      <c r="BF63">
        <v>1.6279999999999999</v>
      </c>
      <c r="BG63">
        <v>17.626999999999999</v>
      </c>
      <c r="BH63">
        <v>0.81399999999999995</v>
      </c>
      <c r="BI63">
        <v>18.440999999999999</v>
      </c>
      <c r="BJ63">
        <v>15.329000000000001</v>
      </c>
      <c r="BK63">
        <v>0.70799999999999996</v>
      </c>
      <c r="BL63">
        <v>16.036999999999999</v>
      </c>
      <c r="BM63">
        <v>1.8127</v>
      </c>
      <c r="BN63"/>
      <c r="BO63"/>
      <c r="BP63"/>
      <c r="BQ63">
        <v>2251.6039999999998</v>
      </c>
      <c r="BR63">
        <v>0.329237</v>
      </c>
      <c r="BS63">
        <v>6.9702E-2</v>
      </c>
      <c r="BT63">
        <v>4.7019999999999996E-3</v>
      </c>
      <c r="BU63">
        <v>7.9255519999999997</v>
      </c>
      <c r="BV63">
        <v>1.4010102</v>
      </c>
      <c r="BW63" s="4">
        <f t="shared" si="9"/>
        <v>2.0939308383999999</v>
      </c>
      <c r="BY63" s="4">
        <f t="shared" si="10"/>
        <v>21529.368159581689</v>
      </c>
      <c r="BZ63" s="4">
        <f t="shared" si="11"/>
        <v>10.989313615315199</v>
      </c>
      <c r="CA63" s="4">
        <f t="shared" si="12"/>
        <v>103.4737029540336</v>
      </c>
      <c r="CB63" s="4">
        <f t="shared" si="13"/>
        <v>12.23607419562768</v>
      </c>
    </row>
    <row r="64" spans="1:80" x14ac:dyDescent="0.25">
      <c r="A64" s="40">
        <v>41705</v>
      </c>
      <c r="B64" s="41">
        <v>3.5528935185185191E-2</v>
      </c>
      <c r="C64">
        <v>9.5169999999999995</v>
      </c>
      <c r="D64">
        <v>7.4999999999999997E-3</v>
      </c>
      <c r="E64">
        <v>74.878660999999994</v>
      </c>
      <c r="F64">
        <v>510.5</v>
      </c>
      <c r="G64">
        <v>27</v>
      </c>
      <c r="H64">
        <v>151.9</v>
      </c>
      <c r="I64"/>
      <c r="J64">
        <v>8.92</v>
      </c>
      <c r="K64">
        <v>0.92530000000000001</v>
      </c>
      <c r="L64">
        <v>8.8059999999999992</v>
      </c>
      <c r="M64">
        <v>6.8999999999999999E-3</v>
      </c>
      <c r="N64">
        <v>472.3895</v>
      </c>
      <c r="O64">
        <v>24.9389</v>
      </c>
      <c r="P64">
        <v>497.3</v>
      </c>
      <c r="Q64">
        <v>410.80599999999998</v>
      </c>
      <c r="R64">
        <v>21.6877</v>
      </c>
      <c r="S64">
        <v>432.5</v>
      </c>
      <c r="T64">
        <v>151.9102</v>
      </c>
      <c r="U64"/>
      <c r="V64"/>
      <c r="W64">
        <v>0</v>
      </c>
      <c r="X64">
        <v>8.2493999999999996</v>
      </c>
      <c r="Y64">
        <v>12</v>
      </c>
      <c r="Z64">
        <v>854</v>
      </c>
      <c r="AA64">
        <v>874</v>
      </c>
      <c r="AB64">
        <v>854</v>
      </c>
      <c r="AC64">
        <v>82</v>
      </c>
      <c r="AD64">
        <v>19.48</v>
      </c>
      <c r="AE64">
        <v>0.45</v>
      </c>
      <c r="AF64">
        <v>970</v>
      </c>
      <c r="AG64">
        <v>-2</v>
      </c>
      <c r="AH64">
        <v>6</v>
      </c>
      <c r="AI64">
        <v>12</v>
      </c>
      <c r="AJ64">
        <v>190</v>
      </c>
      <c r="AK64">
        <v>189</v>
      </c>
      <c r="AL64">
        <v>7.2</v>
      </c>
      <c r="AM64">
        <v>194</v>
      </c>
      <c r="AN64" t="s">
        <v>155</v>
      </c>
      <c r="AO64">
        <v>2</v>
      </c>
      <c r="AP64" s="42">
        <v>0.78543981481481484</v>
      </c>
      <c r="AQ64">
        <v>47.161062000000001</v>
      </c>
      <c r="AR64">
        <v>-88.483913999999999</v>
      </c>
      <c r="AS64">
        <v>314.8</v>
      </c>
      <c r="AT64">
        <v>33.9</v>
      </c>
      <c r="AU64">
        <v>12</v>
      </c>
      <c r="AV64">
        <v>9</v>
      </c>
      <c r="AW64" t="s">
        <v>217</v>
      </c>
      <c r="AX64">
        <v>2</v>
      </c>
      <c r="AY64">
        <v>1.4</v>
      </c>
      <c r="AZ64">
        <v>3.1</v>
      </c>
      <c r="BA64">
        <v>14.471</v>
      </c>
      <c r="BB64">
        <v>22.9</v>
      </c>
      <c r="BC64">
        <v>1.58</v>
      </c>
      <c r="BD64">
        <v>8.0739999999999998</v>
      </c>
      <c r="BE64">
        <v>3189.8490000000002</v>
      </c>
      <c r="BF64">
        <v>1.597</v>
      </c>
      <c r="BG64">
        <v>17.920000000000002</v>
      </c>
      <c r="BH64">
        <v>0.94599999999999995</v>
      </c>
      <c r="BI64">
        <v>18.866</v>
      </c>
      <c r="BJ64">
        <v>15.584</v>
      </c>
      <c r="BK64">
        <v>0.82299999999999995</v>
      </c>
      <c r="BL64">
        <v>16.405999999999999</v>
      </c>
      <c r="BM64">
        <v>1.7282</v>
      </c>
      <c r="BN64"/>
      <c r="BO64"/>
      <c r="BP64"/>
      <c r="BQ64">
        <v>2172.7649999999999</v>
      </c>
      <c r="BR64">
        <v>0.34664899999999998</v>
      </c>
      <c r="BS64">
        <v>7.0703000000000002E-2</v>
      </c>
      <c r="BT64">
        <v>5.0000000000000001E-3</v>
      </c>
      <c r="BU64">
        <v>8.3446999999999996</v>
      </c>
      <c r="BV64">
        <v>1.4211303</v>
      </c>
      <c r="BW64" s="4">
        <f t="shared" si="9"/>
        <v>2.2046697399999999</v>
      </c>
      <c r="BY64" s="4">
        <f t="shared" si="10"/>
        <v>22670.834173770509</v>
      </c>
      <c r="BZ64" s="4">
        <f t="shared" si="11"/>
        <v>11.350168041030001</v>
      </c>
      <c r="CA64" s="4">
        <f t="shared" si="12"/>
        <v>110.75830854816</v>
      </c>
      <c r="CB64" s="4">
        <f t="shared" si="13"/>
        <v>12.282630186917999</v>
      </c>
    </row>
    <row r="65" spans="1:80" x14ac:dyDescent="0.25">
      <c r="A65" s="40">
        <v>41705</v>
      </c>
      <c r="B65" s="41">
        <v>3.5540509259259258E-2</v>
      </c>
      <c r="C65">
        <v>9.3209999999999997</v>
      </c>
      <c r="D65">
        <v>8.3000000000000001E-3</v>
      </c>
      <c r="E65">
        <v>83.177723</v>
      </c>
      <c r="F65">
        <v>513.70000000000005</v>
      </c>
      <c r="G65">
        <v>33.700000000000003</v>
      </c>
      <c r="H65">
        <v>150.30000000000001</v>
      </c>
      <c r="I65"/>
      <c r="J65">
        <v>8.6</v>
      </c>
      <c r="K65">
        <v>0.92669999999999997</v>
      </c>
      <c r="L65">
        <v>8.6382999999999992</v>
      </c>
      <c r="M65">
        <v>7.7000000000000002E-3</v>
      </c>
      <c r="N65">
        <v>476.06580000000002</v>
      </c>
      <c r="O65">
        <v>31.247499999999999</v>
      </c>
      <c r="P65">
        <v>507.3</v>
      </c>
      <c r="Q65">
        <v>414.00299999999999</v>
      </c>
      <c r="R65">
        <v>27.1739</v>
      </c>
      <c r="S65">
        <v>441.2</v>
      </c>
      <c r="T65">
        <v>150.30000000000001</v>
      </c>
      <c r="U65"/>
      <c r="V65"/>
      <c r="W65">
        <v>0</v>
      </c>
      <c r="X65">
        <v>7.9699</v>
      </c>
      <c r="Y65">
        <v>12</v>
      </c>
      <c r="Z65">
        <v>855</v>
      </c>
      <c r="AA65">
        <v>874</v>
      </c>
      <c r="AB65">
        <v>854</v>
      </c>
      <c r="AC65">
        <v>82</v>
      </c>
      <c r="AD65">
        <v>19.48</v>
      </c>
      <c r="AE65">
        <v>0.45</v>
      </c>
      <c r="AF65">
        <v>970</v>
      </c>
      <c r="AG65">
        <v>-2</v>
      </c>
      <c r="AH65">
        <v>6</v>
      </c>
      <c r="AI65">
        <v>12</v>
      </c>
      <c r="AJ65">
        <v>190</v>
      </c>
      <c r="AK65">
        <v>189</v>
      </c>
      <c r="AL65">
        <v>7.1</v>
      </c>
      <c r="AM65">
        <v>194</v>
      </c>
      <c r="AN65" t="s">
        <v>155</v>
      </c>
      <c r="AO65">
        <v>2</v>
      </c>
      <c r="AP65" s="42">
        <v>0.78545138888888888</v>
      </c>
      <c r="AQ65">
        <v>47.161214000000001</v>
      </c>
      <c r="AR65">
        <v>-88.483908</v>
      </c>
      <c r="AS65">
        <v>315.3</v>
      </c>
      <c r="AT65">
        <v>35.200000000000003</v>
      </c>
      <c r="AU65">
        <v>12</v>
      </c>
      <c r="AV65">
        <v>9</v>
      </c>
      <c r="AW65" t="s">
        <v>217</v>
      </c>
      <c r="AX65">
        <v>1.9271</v>
      </c>
      <c r="AY65">
        <v>1.4080999999999999</v>
      </c>
      <c r="AZ65">
        <v>3.0918999999999999</v>
      </c>
      <c r="BA65">
        <v>14.471</v>
      </c>
      <c r="BB65">
        <v>23.36</v>
      </c>
      <c r="BC65">
        <v>1.61</v>
      </c>
      <c r="BD65">
        <v>7.9059999999999997</v>
      </c>
      <c r="BE65">
        <v>3189.7440000000001</v>
      </c>
      <c r="BF65">
        <v>1.8120000000000001</v>
      </c>
      <c r="BG65">
        <v>18.408999999999999</v>
      </c>
      <c r="BH65">
        <v>1.208</v>
      </c>
      <c r="BI65">
        <v>19.617000000000001</v>
      </c>
      <c r="BJ65">
        <v>16.009</v>
      </c>
      <c r="BK65">
        <v>1.0509999999999999</v>
      </c>
      <c r="BL65">
        <v>17.059999999999999</v>
      </c>
      <c r="BM65">
        <v>1.7431000000000001</v>
      </c>
      <c r="BN65"/>
      <c r="BO65"/>
      <c r="BP65"/>
      <c r="BQ65">
        <v>2139.8389999999999</v>
      </c>
      <c r="BR65">
        <v>0.33794000000000002</v>
      </c>
      <c r="BS65">
        <v>7.0296999999999998E-2</v>
      </c>
      <c r="BT65">
        <v>5.7029999999999997E-3</v>
      </c>
      <c r="BU65">
        <v>8.1350610000000003</v>
      </c>
      <c r="BV65">
        <v>1.4129697000000001</v>
      </c>
      <c r="BW65" s="4">
        <f t="shared" si="9"/>
        <v>2.1492831161999999</v>
      </c>
      <c r="BY65" s="4">
        <f t="shared" si="10"/>
        <v>22100.560607650856</v>
      </c>
      <c r="BZ65" s="4">
        <f t="shared" si="11"/>
        <v>12.554680194104401</v>
      </c>
      <c r="CA65" s="4">
        <f t="shared" si="12"/>
        <v>110.9204609422833</v>
      </c>
      <c r="CB65" s="4">
        <f t="shared" si="13"/>
        <v>12.077297486944472</v>
      </c>
    </row>
    <row r="66" spans="1:80" x14ac:dyDescent="0.25">
      <c r="A66" s="40">
        <v>41705</v>
      </c>
      <c r="B66" s="41">
        <v>3.5552083333333331E-2</v>
      </c>
      <c r="C66">
        <v>9.6210000000000004</v>
      </c>
      <c r="D66">
        <v>8.6999999999999994E-3</v>
      </c>
      <c r="E66">
        <v>87.125645000000006</v>
      </c>
      <c r="F66">
        <v>511.5</v>
      </c>
      <c r="G66">
        <v>46.1</v>
      </c>
      <c r="H66">
        <v>152.80000000000001</v>
      </c>
      <c r="I66"/>
      <c r="J66">
        <v>8.5</v>
      </c>
      <c r="K66">
        <v>0.9244</v>
      </c>
      <c r="L66">
        <v>8.8937000000000008</v>
      </c>
      <c r="M66">
        <v>8.0999999999999996E-3</v>
      </c>
      <c r="N66">
        <v>472.79939999999999</v>
      </c>
      <c r="O66">
        <v>42.621200000000002</v>
      </c>
      <c r="P66">
        <v>515.4</v>
      </c>
      <c r="Q66">
        <v>411.3245</v>
      </c>
      <c r="R66">
        <v>37.079500000000003</v>
      </c>
      <c r="S66">
        <v>448.4</v>
      </c>
      <c r="T66">
        <v>152.80420000000001</v>
      </c>
      <c r="U66"/>
      <c r="V66"/>
      <c r="W66">
        <v>0</v>
      </c>
      <c r="X66">
        <v>7.8574000000000002</v>
      </c>
      <c r="Y66">
        <v>12</v>
      </c>
      <c r="Z66">
        <v>854</v>
      </c>
      <c r="AA66">
        <v>874</v>
      </c>
      <c r="AB66">
        <v>853</v>
      </c>
      <c r="AC66">
        <v>82.7</v>
      </c>
      <c r="AD66">
        <v>19.649999999999999</v>
      </c>
      <c r="AE66">
        <v>0.45</v>
      </c>
      <c r="AF66">
        <v>970</v>
      </c>
      <c r="AG66">
        <v>-2</v>
      </c>
      <c r="AH66">
        <v>6</v>
      </c>
      <c r="AI66">
        <v>12</v>
      </c>
      <c r="AJ66">
        <v>190</v>
      </c>
      <c r="AK66">
        <v>189</v>
      </c>
      <c r="AL66">
        <v>7.1</v>
      </c>
      <c r="AM66">
        <v>194</v>
      </c>
      <c r="AN66" t="s">
        <v>155</v>
      </c>
      <c r="AO66">
        <v>2</v>
      </c>
      <c r="AP66" s="42">
        <v>0.78546296296296303</v>
      </c>
      <c r="AQ66">
        <v>47.161368000000003</v>
      </c>
      <c r="AR66">
        <v>-88.483906000000005</v>
      </c>
      <c r="AS66">
        <v>315.7</v>
      </c>
      <c r="AT66">
        <v>37.700000000000003</v>
      </c>
      <c r="AU66">
        <v>12</v>
      </c>
      <c r="AV66">
        <v>9</v>
      </c>
      <c r="AW66" t="s">
        <v>217</v>
      </c>
      <c r="AX66">
        <v>1.1081000000000001</v>
      </c>
      <c r="AY66">
        <v>1.5162</v>
      </c>
      <c r="AZ66">
        <v>3</v>
      </c>
      <c r="BA66">
        <v>14.471</v>
      </c>
      <c r="BB66">
        <v>22.66</v>
      </c>
      <c r="BC66">
        <v>1.57</v>
      </c>
      <c r="BD66">
        <v>8.1790000000000003</v>
      </c>
      <c r="BE66">
        <v>3189.348</v>
      </c>
      <c r="BF66">
        <v>1.8380000000000001</v>
      </c>
      <c r="BG66">
        <v>17.756</v>
      </c>
      <c r="BH66">
        <v>1.601</v>
      </c>
      <c r="BI66">
        <v>19.356000000000002</v>
      </c>
      <c r="BJ66">
        <v>15.446999999999999</v>
      </c>
      <c r="BK66">
        <v>1.3919999999999999</v>
      </c>
      <c r="BL66">
        <v>16.838999999999999</v>
      </c>
      <c r="BM66">
        <v>1.7210000000000001</v>
      </c>
      <c r="BN66"/>
      <c r="BO66"/>
      <c r="BP66"/>
      <c r="BQ66">
        <v>2048.7910000000002</v>
      </c>
      <c r="BR66">
        <v>0.29544399999999998</v>
      </c>
      <c r="BS66">
        <v>7.1405999999999997E-2</v>
      </c>
      <c r="BT66">
        <v>5.2969999999999996E-3</v>
      </c>
      <c r="BU66">
        <v>7.1120760000000001</v>
      </c>
      <c r="BV66">
        <v>1.4352606000000001</v>
      </c>
      <c r="BW66" s="4">
        <f t="shared" si="9"/>
        <v>1.8790104792</v>
      </c>
      <c r="BY66" s="4">
        <f t="shared" si="10"/>
        <v>19319.013466603763</v>
      </c>
      <c r="BZ66" s="4">
        <f t="shared" si="11"/>
        <v>11.133418727469602</v>
      </c>
      <c r="CA66" s="4">
        <f t="shared" si="12"/>
        <v>93.567964680752397</v>
      </c>
      <c r="CB66" s="4">
        <f t="shared" si="13"/>
        <v>10.4247081773532</v>
      </c>
    </row>
    <row r="67" spans="1:80" x14ac:dyDescent="0.25">
      <c r="A67" s="40">
        <v>41705</v>
      </c>
      <c r="B67" s="41">
        <v>3.5563657407407405E-2</v>
      </c>
      <c r="C67">
        <v>10.034000000000001</v>
      </c>
      <c r="D67">
        <v>7.0000000000000001E-3</v>
      </c>
      <c r="E67">
        <v>69.919290000000004</v>
      </c>
      <c r="F67">
        <v>508.2</v>
      </c>
      <c r="G67">
        <v>47.7</v>
      </c>
      <c r="H67">
        <v>141.6</v>
      </c>
      <c r="I67"/>
      <c r="J67">
        <v>8.4</v>
      </c>
      <c r="K67">
        <v>0.92130000000000001</v>
      </c>
      <c r="L67">
        <v>9.2445000000000004</v>
      </c>
      <c r="M67">
        <v>6.4000000000000003E-3</v>
      </c>
      <c r="N67">
        <v>468.2174</v>
      </c>
      <c r="O67">
        <v>43.960099999999997</v>
      </c>
      <c r="P67">
        <v>512.20000000000005</v>
      </c>
      <c r="Q67">
        <v>407.40600000000001</v>
      </c>
      <c r="R67">
        <v>38.250599999999999</v>
      </c>
      <c r="S67">
        <v>445.7</v>
      </c>
      <c r="T67">
        <v>141.57990000000001</v>
      </c>
      <c r="U67"/>
      <c r="V67"/>
      <c r="W67">
        <v>0</v>
      </c>
      <c r="X67">
        <v>7.7390999999999996</v>
      </c>
      <c r="Y67">
        <v>12</v>
      </c>
      <c r="Z67">
        <v>854</v>
      </c>
      <c r="AA67">
        <v>874</v>
      </c>
      <c r="AB67">
        <v>853</v>
      </c>
      <c r="AC67">
        <v>83</v>
      </c>
      <c r="AD67">
        <v>19.72</v>
      </c>
      <c r="AE67">
        <v>0.45</v>
      </c>
      <c r="AF67">
        <v>970</v>
      </c>
      <c r="AG67">
        <v>-2</v>
      </c>
      <c r="AH67">
        <v>6</v>
      </c>
      <c r="AI67">
        <v>12</v>
      </c>
      <c r="AJ67">
        <v>190.7</v>
      </c>
      <c r="AK67">
        <v>189</v>
      </c>
      <c r="AL67">
        <v>7.2</v>
      </c>
      <c r="AM67">
        <v>194</v>
      </c>
      <c r="AN67" t="s">
        <v>155</v>
      </c>
      <c r="AO67">
        <v>2</v>
      </c>
      <c r="AP67" s="42">
        <v>0.78547453703703696</v>
      </c>
      <c r="AQ67">
        <v>47.161524999999997</v>
      </c>
      <c r="AR67">
        <v>-88.483919999999998</v>
      </c>
      <c r="AS67">
        <v>316.10000000000002</v>
      </c>
      <c r="AT67">
        <v>38.200000000000003</v>
      </c>
      <c r="AU67">
        <v>12</v>
      </c>
      <c r="AV67">
        <v>9</v>
      </c>
      <c r="AW67" t="s">
        <v>217</v>
      </c>
      <c r="AX67">
        <v>1.2</v>
      </c>
      <c r="AY67">
        <v>1.7</v>
      </c>
      <c r="AZ67">
        <v>2.9270999999999998</v>
      </c>
      <c r="BA67">
        <v>14.471</v>
      </c>
      <c r="BB67">
        <v>21.78</v>
      </c>
      <c r="BC67">
        <v>1.5</v>
      </c>
      <c r="BD67">
        <v>8.5399999999999991</v>
      </c>
      <c r="BE67">
        <v>3190.069</v>
      </c>
      <c r="BF67">
        <v>1.415</v>
      </c>
      <c r="BG67">
        <v>16.920000000000002</v>
      </c>
      <c r="BH67">
        <v>1.589</v>
      </c>
      <c r="BI67">
        <v>18.509</v>
      </c>
      <c r="BJ67">
        <v>14.722</v>
      </c>
      <c r="BK67">
        <v>1.3819999999999999</v>
      </c>
      <c r="BL67">
        <v>16.105</v>
      </c>
      <c r="BM67">
        <v>1.5344</v>
      </c>
      <c r="BN67"/>
      <c r="BO67"/>
      <c r="BP67"/>
      <c r="BQ67">
        <v>1941.8</v>
      </c>
      <c r="BR67">
        <v>0.30812</v>
      </c>
      <c r="BS67">
        <v>7.2703000000000004E-2</v>
      </c>
      <c r="BT67">
        <v>5.0000000000000001E-3</v>
      </c>
      <c r="BU67">
        <v>7.4172190000000002</v>
      </c>
      <c r="BV67">
        <v>1.4613303</v>
      </c>
      <c r="BW67" s="4">
        <f t="shared" si="9"/>
        <v>1.9596292598</v>
      </c>
      <c r="BY67" s="4">
        <f t="shared" si="10"/>
        <v>20152.448787071138</v>
      </c>
      <c r="BZ67" s="4">
        <f t="shared" si="11"/>
        <v>8.9389022725545004</v>
      </c>
      <c r="CA67" s="4">
        <f t="shared" si="12"/>
        <v>93.002487107100606</v>
      </c>
      <c r="CB67" s="4">
        <f t="shared" si="13"/>
        <v>9.6931813759771206</v>
      </c>
    </row>
    <row r="68" spans="1:80" x14ac:dyDescent="0.25">
      <c r="A68" s="40">
        <v>41705</v>
      </c>
      <c r="B68" s="41">
        <v>3.5575231481481479E-2</v>
      </c>
      <c r="C68">
        <v>10.141999999999999</v>
      </c>
      <c r="D68">
        <v>5.4000000000000003E-3</v>
      </c>
      <c r="E68">
        <v>53.777239999999999</v>
      </c>
      <c r="F68">
        <v>508.3</v>
      </c>
      <c r="G68">
        <v>50.9</v>
      </c>
      <c r="H68">
        <v>148.9</v>
      </c>
      <c r="I68"/>
      <c r="J68">
        <v>8.35</v>
      </c>
      <c r="K68">
        <v>0.92049999999999998</v>
      </c>
      <c r="L68">
        <v>9.3356999999999992</v>
      </c>
      <c r="M68">
        <v>5.0000000000000001E-3</v>
      </c>
      <c r="N68">
        <v>467.94659999999999</v>
      </c>
      <c r="O68">
        <v>46.831699999999998</v>
      </c>
      <c r="P68">
        <v>514.79999999999995</v>
      </c>
      <c r="Q68">
        <v>407.17039999999997</v>
      </c>
      <c r="R68">
        <v>40.749299999999998</v>
      </c>
      <c r="S68">
        <v>447.9</v>
      </c>
      <c r="T68">
        <v>148.93209999999999</v>
      </c>
      <c r="U68"/>
      <c r="V68"/>
      <c r="W68">
        <v>0</v>
      </c>
      <c r="X68">
        <v>7.6890000000000001</v>
      </c>
      <c r="Y68">
        <v>12</v>
      </c>
      <c r="Z68">
        <v>853</v>
      </c>
      <c r="AA68">
        <v>874</v>
      </c>
      <c r="AB68">
        <v>854</v>
      </c>
      <c r="AC68">
        <v>83</v>
      </c>
      <c r="AD68">
        <v>19.72</v>
      </c>
      <c r="AE68">
        <v>0.45</v>
      </c>
      <c r="AF68">
        <v>970</v>
      </c>
      <c r="AG68">
        <v>-2</v>
      </c>
      <c r="AH68">
        <v>6</v>
      </c>
      <c r="AI68">
        <v>12</v>
      </c>
      <c r="AJ68">
        <v>191</v>
      </c>
      <c r="AK68">
        <v>189</v>
      </c>
      <c r="AL68">
        <v>7.3</v>
      </c>
      <c r="AM68">
        <v>194</v>
      </c>
      <c r="AN68" t="s">
        <v>155</v>
      </c>
      <c r="AO68">
        <v>2</v>
      </c>
      <c r="AP68" s="42">
        <v>0.78548611111111111</v>
      </c>
      <c r="AQ68">
        <v>47.161686000000003</v>
      </c>
      <c r="AR68">
        <v>-88.483958999999999</v>
      </c>
      <c r="AS68">
        <v>316.10000000000002</v>
      </c>
      <c r="AT68">
        <v>39</v>
      </c>
      <c r="AU68">
        <v>12</v>
      </c>
      <c r="AV68">
        <v>10</v>
      </c>
      <c r="AW68" t="s">
        <v>217</v>
      </c>
      <c r="AX68">
        <v>1.2</v>
      </c>
      <c r="AY68">
        <v>1.7</v>
      </c>
      <c r="AZ68">
        <v>2.1</v>
      </c>
      <c r="BA68">
        <v>14.471</v>
      </c>
      <c r="BB68">
        <v>21.56</v>
      </c>
      <c r="BC68">
        <v>1.49</v>
      </c>
      <c r="BD68">
        <v>8.6319999999999997</v>
      </c>
      <c r="BE68">
        <v>3190.2629999999999</v>
      </c>
      <c r="BF68">
        <v>1.077</v>
      </c>
      <c r="BG68">
        <v>16.745999999999999</v>
      </c>
      <c r="BH68">
        <v>1.6759999999999999</v>
      </c>
      <c r="BI68">
        <v>18.422000000000001</v>
      </c>
      <c r="BJ68">
        <v>14.571</v>
      </c>
      <c r="BK68">
        <v>1.458</v>
      </c>
      <c r="BL68">
        <v>16.029</v>
      </c>
      <c r="BM68">
        <v>1.5984</v>
      </c>
      <c r="BN68"/>
      <c r="BO68"/>
      <c r="BP68"/>
      <c r="BQ68">
        <v>1910.508</v>
      </c>
      <c r="BR68">
        <v>0.44513399999999997</v>
      </c>
      <c r="BS68">
        <v>7.3703000000000005E-2</v>
      </c>
      <c r="BT68">
        <v>5.0000000000000001E-3</v>
      </c>
      <c r="BU68">
        <v>10.715488000000001</v>
      </c>
      <c r="BV68">
        <v>1.4814303</v>
      </c>
      <c r="BW68" s="4">
        <f t="shared" si="9"/>
        <v>2.8310319295999999</v>
      </c>
      <c r="BY68" s="4">
        <f t="shared" si="10"/>
        <v>29115.556041661082</v>
      </c>
      <c r="BZ68" s="4">
        <f t="shared" si="11"/>
        <v>9.8291124765791995</v>
      </c>
      <c r="CA68" s="4">
        <f t="shared" si="12"/>
        <v>132.9804994394016</v>
      </c>
      <c r="CB68" s="4">
        <f t="shared" si="13"/>
        <v>14.58760759755264</v>
      </c>
    </row>
    <row r="69" spans="1:80" x14ac:dyDescent="0.25">
      <c r="A69" s="40">
        <v>41705</v>
      </c>
      <c r="B69" s="41">
        <v>3.5586805555555552E-2</v>
      </c>
      <c r="C69">
        <v>10.164999999999999</v>
      </c>
      <c r="D69">
        <v>5.7000000000000002E-3</v>
      </c>
      <c r="E69">
        <v>56.530264000000003</v>
      </c>
      <c r="F69">
        <v>499.9</v>
      </c>
      <c r="G69">
        <v>59.2</v>
      </c>
      <c r="H69">
        <v>140.30000000000001</v>
      </c>
      <c r="I69"/>
      <c r="J69">
        <v>8</v>
      </c>
      <c r="K69">
        <v>0.9204</v>
      </c>
      <c r="L69">
        <v>9.3559000000000001</v>
      </c>
      <c r="M69">
        <v>5.1999999999999998E-3</v>
      </c>
      <c r="N69">
        <v>460.1035</v>
      </c>
      <c r="O69">
        <v>54.506100000000004</v>
      </c>
      <c r="P69">
        <v>514.6</v>
      </c>
      <c r="Q69">
        <v>400.346</v>
      </c>
      <c r="R69">
        <v>47.427</v>
      </c>
      <c r="S69">
        <v>447.8</v>
      </c>
      <c r="T69">
        <v>140.30000000000001</v>
      </c>
      <c r="U69"/>
      <c r="V69"/>
      <c r="W69">
        <v>0</v>
      </c>
      <c r="X69">
        <v>7.3612000000000002</v>
      </c>
      <c r="Y69">
        <v>12.1</v>
      </c>
      <c r="Z69">
        <v>852</v>
      </c>
      <c r="AA69">
        <v>874</v>
      </c>
      <c r="AB69">
        <v>854</v>
      </c>
      <c r="AC69">
        <v>83</v>
      </c>
      <c r="AD69">
        <v>19.72</v>
      </c>
      <c r="AE69">
        <v>0.45</v>
      </c>
      <c r="AF69">
        <v>970</v>
      </c>
      <c r="AG69">
        <v>-2</v>
      </c>
      <c r="AH69">
        <v>6</v>
      </c>
      <c r="AI69">
        <v>12</v>
      </c>
      <c r="AJ69">
        <v>191</v>
      </c>
      <c r="AK69">
        <v>189</v>
      </c>
      <c r="AL69">
        <v>7.4</v>
      </c>
      <c r="AM69">
        <v>194</v>
      </c>
      <c r="AN69" t="s">
        <v>155</v>
      </c>
      <c r="AO69">
        <v>2</v>
      </c>
      <c r="AP69" s="42">
        <v>0.78549768518518526</v>
      </c>
      <c r="AQ69">
        <v>47.161842999999998</v>
      </c>
      <c r="AR69">
        <v>-88.484033999999994</v>
      </c>
      <c r="AS69">
        <v>316.2</v>
      </c>
      <c r="AT69">
        <v>39.700000000000003</v>
      </c>
      <c r="AU69">
        <v>12</v>
      </c>
      <c r="AV69">
        <v>10</v>
      </c>
      <c r="AW69" t="s">
        <v>217</v>
      </c>
      <c r="AX69">
        <v>1.2</v>
      </c>
      <c r="AY69">
        <v>1.7</v>
      </c>
      <c r="AZ69">
        <v>2.1080999999999999</v>
      </c>
      <c r="BA69">
        <v>14.471</v>
      </c>
      <c r="BB69">
        <v>21.51</v>
      </c>
      <c r="BC69">
        <v>1.49</v>
      </c>
      <c r="BD69">
        <v>8.6449999999999996</v>
      </c>
      <c r="BE69">
        <v>3190.4569999999999</v>
      </c>
      <c r="BF69">
        <v>1.129</v>
      </c>
      <c r="BG69">
        <v>16.431000000000001</v>
      </c>
      <c r="BH69">
        <v>1.946</v>
      </c>
      <c r="BI69">
        <v>18.376999999999999</v>
      </c>
      <c r="BJ69">
        <v>14.297000000000001</v>
      </c>
      <c r="BK69">
        <v>1.694</v>
      </c>
      <c r="BL69">
        <v>15.99</v>
      </c>
      <c r="BM69">
        <v>1.5025999999999999</v>
      </c>
      <c r="BN69"/>
      <c r="BO69"/>
      <c r="BP69"/>
      <c r="BQ69">
        <v>1825.2139999999999</v>
      </c>
      <c r="BR69">
        <v>0.45722600000000002</v>
      </c>
      <c r="BS69">
        <v>7.3999999999999996E-2</v>
      </c>
      <c r="BT69">
        <v>5.0000000000000001E-3</v>
      </c>
      <c r="BU69">
        <v>11.006572999999999</v>
      </c>
      <c r="BV69">
        <v>1.4874000000000001</v>
      </c>
      <c r="BW69" s="4">
        <f t="shared" si="9"/>
        <v>2.9079365865999995</v>
      </c>
      <c r="BY69" s="4">
        <f t="shared" si="10"/>
        <v>29908.295389167415</v>
      </c>
      <c r="BZ69" s="4">
        <f t="shared" si="11"/>
        <v>10.5835826950089</v>
      </c>
      <c r="CA69" s="4">
        <f t="shared" si="12"/>
        <v>134.0243417099577</v>
      </c>
      <c r="CB69" s="4">
        <f t="shared" si="13"/>
        <v>14.085820511532658</v>
      </c>
    </row>
    <row r="70" spans="1:80" x14ac:dyDescent="0.25">
      <c r="A70" s="40">
        <v>41705</v>
      </c>
      <c r="B70" s="41">
        <v>3.5598379629629626E-2</v>
      </c>
      <c r="C70">
        <v>10.372999999999999</v>
      </c>
      <c r="D70">
        <v>5.4999999999999997E-3</v>
      </c>
      <c r="E70">
        <v>55.107261000000001</v>
      </c>
      <c r="F70">
        <v>489.6</v>
      </c>
      <c r="G70">
        <v>82.2</v>
      </c>
      <c r="H70">
        <v>131.5</v>
      </c>
      <c r="I70"/>
      <c r="J70">
        <v>7.75</v>
      </c>
      <c r="K70">
        <v>0.91890000000000005</v>
      </c>
      <c r="L70">
        <v>9.5314999999999994</v>
      </c>
      <c r="M70">
        <v>5.1000000000000004E-3</v>
      </c>
      <c r="N70">
        <v>449.86540000000002</v>
      </c>
      <c r="O70">
        <v>75.533900000000003</v>
      </c>
      <c r="P70">
        <v>525.4</v>
      </c>
      <c r="Q70">
        <v>391.43759999999997</v>
      </c>
      <c r="R70">
        <v>65.723699999999994</v>
      </c>
      <c r="S70">
        <v>457.2</v>
      </c>
      <c r="T70">
        <v>131.47749999999999</v>
      </c>
      <c r="U70"/>
      <c r="V70"/>
      <c r="W70">
        <v>0</v>
      </c>
      <c r="X70">
        <v>7.1250999999999998</v>
      </c>
      <c r="Y70">
        <v>12</v>
      </c>
      <c r="Z70">
        <v>853</v>
      </c>
      <c r="AA70">
        <v>873</v>
      </c>
      <c r="AB70">
        <v>854</v>
      </c>
      <c r="AC70">
        <v>83</v>
      </c>
      <c r="AD70">
        <v>19.72</v>
      </c>
      <c r="AE70">
        <v>0.45</v>
      </c>
      <c r="AF70">
        <v>970</v>
      </c>
      <c r="AG70">
        <v>-2</v>
      </c>
      <c r="AH70">
        <v>6</v>
      </c>
      <c r="AI70">
        <v>12</v>
      </c>
      <c r="AJ70">
        <v>191</v>
      </c>
      <c r="AK70">
        <v>189</v>
      </c>
      <c r="AL70">
        <v>7.5</v>
      </c>
      <c r="AM70">
        <v>194</v>
      </c>
      <c r="AN70" t="s">
        <v>155</v>
      </c>
      <c r="AO70">
        <v>2</v>
      </c>
      <c r="AP70" s="42">
        <v>0.7855092592592593</v>
      </c>
      <c r="AQ70">
        <v>47.162004000000003</v>
      </c>
      <c r="AR70">
        <v>-88.484116999999998</v>
      </c>
      <c r="AS70">
        <v>316.3</v>
      </c>
      <c r="AT70">
        <v>40.700000000000003</v>
      </c>
      <c r="AU70">
        <v>12</v>
      </c>
      <c r="AV70">
        <v>10</v>
      </c>
      <c r="AW70" t="s">
        <v>217</v>
      </c>
      <c r="AX70">
        <v>1.2081</v>
      </c>
      <c r="AY70">
        <v>1.6433</v>
      </c>
      <c r="AZ70">
        <v>2.1838000000000002</v>
      </c>
      <c r="BA70">
        <v>14.471</v>
      </c>
      <c r="BB70">
        <v>21.1</v>
      </c>
      <c r="BC70">
        <v>1.46</v>
      </c>
      <c r="BD70">
        <v>8.827</v>
      </c>
      <c r="BE70">
        <v>3190.67</v>
      </c>
      <c r="BF70">
        <v>1.079</v>
      </c>
      <c r="BG70">
        <v>15.77</v>
      </c>
      <c r="BH70">
        <v>2.6480000000000001</v>
      </c>
      <c r="BI70">
        <v>18.417999999999999</v>
      </c>
      <c r="BJ70">
        <v>13.722</v>
      </c>
      <c r="BK70">
        <v>2.3039999999999998</v>
      </c>
      <c r="BL70">
        <v>16.026</v>
      </c>
      <c r="BM70">
        <v>1.3823000000000001</v>
      </c>
      <c r="BN70"/>
      <c r="BO70"/>
      <c r="BP70"/>
      <c r="BQ70">
        <v>1734.2439999999999</v>
      </c>
      <c r="BR70">
        <v>0.42383100000000001</v>
      </c>
      <c r="BS70">
        <v>7.3999999999999996E-2</v>
      </c>
      <c r="BT70">
        <v>5.0000000000000001E-3</v>
      </c>
      <c r="BU70">
        <v>10.202671</v>
      </c>
      <c r="BV70">
        <v>1.4874000000000001</v>
      </c>
      <c r="BW70" s="4">
        <f t="shared" si="9"/>
        <v>2.6955456782000002</v>
      </c>
      <c r="BY70" s="4">
        <f t="shared" si="10"/>
        <v>27725.693543309771</v>
      </c>
      <c r="BZ70" s="4">
        <f t="shared" si="11"/>
        <v>9.3760944670653004</v>
      </c>
      <c r="CA70" s="4">
        <f t="shared" si="12"/>
        <v>119.23889553018539</v>
      </c>
      <c r="CB70" s="4">
        <f t="shared" si="13"/>
        <v>12.01165466341461</v>
      </c>
    </row>
    <row r="71" spans="1:80" x14ac:dyDescent="0.25">
      <c r="A71" s="40">
        <v>41705</v>
      </c>
      <c r="B71" s="41">
        <v>3.5609953703703706E-2</v>
      </c>
      <c r="C71">
        <v>10.329000000000001</v>
      </c>
      <c r="D71">
        <v>5.0000000000000001E-3</v>
      </c>
      <c r="E71">
        <v>50</v>
      </c>
      <c r="F71">
        <v>481.8</v>
      </c>
      <c r="G71">
        <v>90</v>
      </c>
      <c r="H71">
        <v>140.30000000000001</v>
      </c>
      <c r="I71"/>
      <c r="J71">
        <v>7.6</v>
      </c>
      <c r="K71">
        <v>0.91920000000000002</v>
      </c>
      <c r="L71">
        <v>9.4952000000000005</v>
      </c>
      <c r="M71">
        <v>4.5999999999999999E-3</v>
      </c>
      <c r="N71">
        <v>442.93849999999998</v>
      </c>
      <c r="O71">
        <v>82.699600000000004</v>
      </c>
      <c r="P71">
        <v>525.6</v>
      </c>
      <c r="Q71">
        <v>385.41030000000001</v>
      </c>
      <c r="R71">
        <v>71.958699999999993</v>
      </c>
      <c r="S71">
        <v>457.4</v>
      </c>
      <c r="T71">
        <v>140.30000000000001</v>
      </c>
      <c r="U71"/>
      <c r="V71"/>
      <c r="W71">
        <v>0</v>
      </c>
      <c r="X71">
        <v>6.9843999999999999</v>
      </c>
      <c r="Y71">
        <v>12</v>
      </c>
      <c r="Z71">
        <v>853</v>
      </c>
      <c r="AA71">
        <v>872</v>
      </c>
      <c r="AB71">
        <v>854</v>
      </c>
      <c r="AC71">
        <v>83</v>
      </c>
      <c r="AD71">
        <v>19.72</v>
      </c>
      <c r="AE71">
        <v>0.45</v>
      </c>
      <c r="AF71">
        <v>970</v>
      </c>
      <c r="AG71">
        <v>-2</v>
      </c>
      <c r="AH71">
        <v>6</v>
      </c>
      <c r="AI71">
        <v>12</v>
      </c>
      <c r="AJ71">
        <v>191</v>
      </c>
      <c r="AK71">
        <v>189</v>
      </c>
      <c r="AL71">
        <v>7.6</v>
      </c>
      <c r="AM71">
        <v>194</v>
      </c>
      <c r="AN71" t="s">
        <v>155</v>
      </c>
      <c r="AO71">
        <v>2</v>
      </c>
      <c r="AP71" s="42">
        <v>0.78552083333333333</v>
      </c>
      <c r="AQ71">
        <v>47.162176000000002</v>
      </c>
      <c r="AR71">
        <v>-88.484160000000003</v>
      </c>
      <c r="AS71">
        <v>316.60000000000002</v>
      </c>
      <c r="AT71">
        <v>41.7</v>
      </c>
      <c r="AU71">
        <v>12</v>
      </c>
      <c r="AV71">
        <v>10</v>
      </c>
      <c r="AW71" t="s">
        <v>217</v>
      </c>
      <c r="AX71">
        <v>1.3</v>
      </c>
      <c r="AY71">
        <v>1.0162</v>
      </c>
      <c r="AZ71">
        <v>2.0081000000000002</v>
      </c>
      <c r="BA71">
        <v>14.471</v>
      </c>
      <c r="BB71">
        <v>21.19</v>
      </c>
      <c r="BC71">
        <v>1.46</v>
      </c>
      <c r="BD71">
        <v>8.7840000000000007</v>
      </c>
      <c r="BE71">
        <v>3190.558</v>
      </c>
      <c r="BF71">
        <v>0.98299999999999998</v>
      </c>
      <c r="BG71">
        <v>15.586</v>
      </c>
      <c r="BH71">
        <v>2.91</v>
      </c>
      <c r="BI71">
        <v>18.495999999999999</v>
      </c>
      <c r="BJ71">
        <v>13.561999999999999</v>
      </c>
      <c r="BK71">
        <v>2.532</v>
      </c>
      <c r="BL71">
        <v>16.094000000000001</v>
      </c>
      <c r="BM71">
        <v>1.4805999999999999</v>
      </c>
      <c r="BN71"/>
      <c r="BO71"/>
      <c r="BP71"/>
      <c r="BQ71">
        <v>1706.4190000000001</v>
      </c>
      <c r="BR71">
        <v>0.39028600000000002</v>
      </c>
      <c r="BS71">
        <v>7.4703000000000006E-2</v>
      </c>
      <c r="BT71">
        <v>5.0000000000000001E-3</v>
      </c>
      <c r="BU71">
        <v>9.3951589999999996</v>
      </c>
      <c r="BV71">
        <v>1.5015303</v>
      </c>
      <c r="BW71" s="4">
        <f t="shared" si="9"/>
        <v>2.4822010077999996</v>
      </c>
      <c r="BY71" s="4">
        <f t="shared" si="10"/>
        <v>25530.388611918526</v>
      </c>
      <c r="BZ71" s="4">
        <f t="shared" si="11"/>
        <v>7.8658253526549</v>
      </c>
      <c r="CA71" s="4">
        <f t="shared" si="12"/>
        <v>108.52118355310859</v>
      </c>
      <c r="CB71" s="4">
        <f t="shared" si="13"/>
        <v>11.847549356196179</v>
      </c>
    </row>
    <row r="72" spans="1:80" x14ac:dyDescent="0.25">
      <c r="A72" s="40">
        <v>41705</v>
      </c>
      <c r="B72" s="41">
        <v>3.562152777777778E-2</v>
      </c>
      <c r="C72">
        <v>10.255000000000001</v>
      </c>
      <c r="D72">
        <v>5.0000000000000001E-3</v>
      </c>
      <c r="E72">
        <v>50</v>
      </c>
      <c r="F72">
        <v>469.6</v>
      </c>
      <c r="G72">
        <v>109.8</v>
      </c>
      <c r="H72">
        <v>130.30000000000001</v>
      </c>
      <c r="I72"/>
      <c r="J72">
        <v>7.4</v>
      </c>
      <c r="K72">
        <v>0.91979999999999995</v>
      </c>
      <c r="L72">
        <v>9.4326000000000008</v>
      </c>
      <c r="M72">
        <v>4.5999999999999999E-3</v>
      </c>
      <c r="N72">
        <v>431.94490000000002</v>
      </c>
      <c r="O72">
        <v>100.98609999999999</v>
      </c>
      <c r="P72">
        <v>532.9</v>
      </c>
      <c r="Q72">
        <v>375.84449999999998</v>
      </c>
      <c r="R72">
        <v>87.870199999999997</v>
      </c>
      <c r="S72">
        <v>463.7</v>
      </c>
      <c r="T72">
        <v>130.30000000000001</v>
      </c>
      <c r="U72"/>
      <c r="V72"/>
      <c r="W72">
        <v>0</v>
      </c>
      <c r="X72">
        <v>6.8063000000000002</v>
      </c>
      <c r="Y72">
        <v>12</v>
      </c>
      <c r="Z72">
        <v>854</v>
      </c>
      <c r="AA72">
        <v>873</v>
      </c>
      <c r="AB72">
        <v>854</v>
      </c>
      <c r="AC72">
        <v>83</v>
      </c>
      <c r="AD72">
        <v>19.72</v>
      </c>
      <c r="AE72">
        <v>0.45</v>
      </c>
      <c r="AF72">
        <v>970</v>
      </c>
      <c r="AG72">
        <v>-2</v>
      </c>
      <c r="AH72">
        <v>6</v>
      </c>
      <c r="AI72">
        <v>12</v>
      </c>
      <c r="AJ72">
        <v>191</v>
      </c>
      <c r="AK72">
        <v>189</v>
      </c>
      <c r="AL72">
        <v>7.5</v>
      </c>
      <c r="AM72">
        <v>194</v>
      </c>
      <c r="AN72" t="s">
        <v>155</v>
      </c>
      <c r="AO72">
        <v>2</v>
      </c>
      <c r="AP72" s="42">
        <v>0.78553240740740737</v>
      </c>
      <c r="AQ72">
        <v>47.162348999999999</v>
      </c>
      <c r="AR72">
        <v>-88.484157999999994</v>
      </c>
      <c r="AS72">
        <v>317.39999999999998</v>
      </c>
      <c r="AT72">
        <v>42</v>
      </c>
      <c r="AU72">
        <v>12</v>
      </c>
      <c r="AV72">
        <v>10</v>
      </c>
      <c r="AW72" t="s">
        <v>217</v>
      </c>
      <c r="AX72">
        <v>1.2919</v>
      </c>
      <c r="AY72">
        <v>1.2081</v>
      </c>
      <c r="AZ72">
        <v>2.1080999999999999</v>
      </c>
      <c r="BA72">
        <v>14.471</v>
      </c>
      <c r="BB72">
        <v>21.33</v>
      </c>
      <c r="BC72">
        <v>1.47</v>
      </c>
      <c r="BD72">
        <v>8.7230000000000008</v>
      </c>
      <c r="BE72">
        <v>3190.9430000000002</v>
      </c>
      <c r="BF72">
        <v>0.99</v>
      </c>
      <c r="BG72">
        <v>15.302</v>
      </c>
      <c r="BH72">
        <v>3.5779999999999998</v>
      </c>
      <c r="BI72">
        <v>18.88</v>
      </c>
      <c r="BJ72">
        <v>13.315</v>
      </c>
      <c r="BK72">
        <v>3.113</v>
      </c>
      <c r="BL72">
        <v>16.428000000000001</v>
      </c>
      <c r="BM72">
        <v>1.3844000000000001</v>
      </c>
      <c r="BN72"/>
      <c r="BO72"/>
      <c r="BP72"/>
      <c r="BQ72">
        <v>1674.162</v>
      </c>
      <c r="BR72">
        <v>0.38813900000000001</v>
      </c>
      <c r="BS72">
        <v>7.4999999999999997E-2</v>
      </c>
      <c r="BT72">
        <v>5.0000000000000001E-3</v>
      </c>
      <c r="BU72">
        <v>9.3434760000000008</v>
      </c>
      <c r="BV72">
        <v>1.5075000000000001</v>
      </c>
      <c r="BW72" s="4">
        <f t="shared" si="9"/>
        <v>2.4685463592000003</v>
      </c>
      <c r="BY72" s="4">
        <f t="shared" si="10"/>
        <v>25393.009086062179</v>
      </c>
      <c r="BZ72" s="4">
        <f t="shared" si="11"/>
        <v>7.8782601241080004</v>
      </c>
      <c r="CA72" s="4">
        <f t="shared" si="12"/>
        <v>105.95861974999801</v>
      </c>
      <c r="CB72" s="4">
        <f t="shared" si="13"/>
        <v>11.016831632136482</v>
      </c>
    </row>
    <row r="73" spans="1:80" x14ac:dyDescent="0.25">
      <c r="A73" s="40">
        <v>41705</v>
      </c>
      <c r="B73" s="41">
        <v>3.5633101851851853E-2</v>
      </c>
      <c r="C73">
        <v>10.24</v>
      </c>
      <c r="D73">
        <v>5.0000000000000001E-3</v>
      </c>
      <c r="E73">
        <v>50</v>
      </c>
      <c r="F73">
        <v>459.3</v>
      </c>
      <c r="G73">
        <v>124.9</v>
      </c>
      <c r="H73">
        <v>139.5</v>
      </c>
      <c r="I73"/>
      <c r="J73">
        <v>7.3</v>
      </c>
      <c r="K73">
        <v>0.91990000000000005</v>
      </c>
      <c r="L73">
        <v>9.4192999999999998</v>
      </c>
      <c r="M73">
        <v>4.5999999999999999E-3</v>
      </c>
      <c r="N73">
        <v>422.45139999999998</v>
      </c>
      <c r="O73">
        <v>114.8746</v>
      </c>
      <c r="P73">
        <v>537.29999999999995</v>
      </c>
      <c r="Q73">
        <v>367.59649999999999</v>
      </c>
      <c r="R73">
        <v>99.958299999999994</v>
      </c>
      <c r="S73">
        <v>467.6</v>
      </c>
      <c r="T73">
        <v>139.52780000000001</v>
      </c>
      <c r="U73"/>
      <c r="V73"/>
      <c r="W73">
        <v>0</v>
      </c>
      <c r="X73">
        <v>6.7149000000000001</v>
      </c>
      <c r="Y73">
        <v>12.1</v>
      </c>
      <c r="Z73">
        <v>853</v>
      </c>
      <c r="AA73">
        <v>874</v>
      </c>
      <c r="AB73">
        <v>853</v>
      </c>
      <c r="AC73">
        <v>83</v>
      </c>
      <c r="AD73">
        <v>19.73</v>
      </c>
      <c r="AE73">
        <v>0.45</v>
      </c>
      <c r="AF73">
        <v>969</v>
      </c>
      <c r="AG73">
        <v>-2</v>
      </c>
      <c r="AH73">
        <v>6</v>
      </c>
      <c r="AI73">
        <v>12</v>
      </c>
      <c r="AJ73">
        <v>191</v>
      </c>
      <c r="AK73">
        <v>189</v>
      </c>
      <c r="AL73">
        <v>7.4</v>
      </c>
      <c r="AM73">
        <v>194</v>
      </c>
      <c r="AN73" t="s">
        <v>155</v>
      </c>
      <c r="AO73">
        <v>2</v>
      </c>
      <c r="AP73" s="42">
        <v>0.78554398148148152</v>
      </c>
      <c r="AQ73">
        <v>47.162523999999998</v>
      </c>
      <c r="AR73">
        <v>-88.484136000000007</v>
      </c>
      <c r="AS73">
        <v>317.7</v>
      </c>
      <c r="AT73">
        <v>42.6</v>
      </c>
      <c r="AU73">
        <v>12</v>
      </c>
      <c r="AV73">
        <v>10</v>
      </c>
      <c r="AW73" t="s">
        <v>217</v>
      </c>
      <c r="AX73">
        <v>1.2323999999999999</v>
      </c>
      <c r="AY73">
        <v>1.3081</v>
      </c>
      <c r="AZ73">
        <v>2.2242999999999999</v>
      </c>
      <c r="BA73">
        <v>14.471</v>
      </c>
      <c r="BB73">
        <v>21.36</v>
      </c>
      <c r="BC73">
        <v>1.48</v>
      </c>
      <c r="BD73">
        <v>8.7129999999999992</v>
      </c>
      <c r="BE73">
        <v>3190.6410000000001</v>
      </c>
      <c r="BF73">
        <v>0.99199999999999999</v>
      </c>
      <c r="BG73">
        <v>14.986000000000001</v>
      </c>
      <c r="BH73">
        <v>4.0750000000000002</v>
      </c>
      <c r="BI73">
        <v>19.059999999999999</v>
      </c>
      <c r="BJ73">
        <v>13.04</v>
      </c>
      <c r="BK73">
        <v>3.5459999999999998</v>
      </c>
      <c r="BL73">
        <v>16.585000000000001</v>
      </c>
      <c r="BM73">
        <v>1.4843999999999999</v>
      </c>
      <c r="BN73"/>
      <c r="BO73"/>
      <c r="BP73"/>
      <c r="BQ73">
        <v>1653.8620000000001</v>
      </c>
      <c r="BR73">
        <v>0.37723699999999999</v>
      </c>
      <c r="BS73">
        <v>7.6406000000000002E-2</v>
      </c>
      <c r="BT73">
        <v>5.0000000000000001E-3</v>
      </c>
      <c r="BU73">
        <v>9.0810379999999995</v>
      </c>
      <c r="BV73">
        <v>1.5357605999999999</v>
      </c>
      <c r="BW73" s="4">
        <f t="shared" si="9"/>
        <v>2.3992102395999999</v>
      </c>
      <c r="BY73" s="4">
        <f t="shared" si="10"/>
        <v>24677.438705235407</v>
      </c>
      <c r="BZ73" s="4">
        <f t="shared" si="11"/>
        <v>7.6724455040831998</v>
      </c>
      <c r="CA73" s="4">
        <f t="shared" si="12"/>
        <v>100.85553364238399</v>
      </c>
      <c r="CB73" s="4">
        <f t="shared" si="13"/>
        <v>11.480824703892239</v>
      </c>
    </row>
    <row r="74" spans="1:80" x14ac:dyDescent="0.25">
      <c r="A74" s="40">
        <v>41705</v>
      </c>
      <c r="B74" s="41">
        <v>3.5644675925925927E-2</v>
      </c>
      <c r="C74">
        <v>10.23</v>
      </c>
      <c r="D74">
        <v>5.0000000000000001E-3</v>
      </c>
      <c r="E74">
        <v>50</v>
      </c>
      <c r="F74">
        <v>453.2</v>
      </c>
      <c r="G74">
        <v>131.69999999999999</v>
      </c>
      <c r="H74">
        <v>124</v>
      </c>
      <c r="I74"/>
      <c r="J74">
        <v>7.3</v>
      </c>
      <c r="K74">
        <v>0.91979999999999995</v>
      </c>
      <c r="L74">
        <v>9.4105000000000008</v>
      </c>
      <c r="M74">
        <v>4.5999999999999999E-3</v>
      </c>
      <c r="N74">
        <v>416.85160000000002</v>
      </c>
      <c r="O74">
        <v>121.17100000000001</v>
      </c>
      <c r="P74">
        <v>538</v>
      </c>
      <c r="Q74">
        <v>362.72899999999998</v>
      </c>
      <c r="R74">
        <v>105.43859999999999</v>
      </c>
      <c r="S74">
        <v>468.2</v>
      </c>
      <c r="T74">
        <v>123.9552</v>
      </c>
      <c r="U74"/>
      <c r="V74"/>
      <c r="W74">
        <v>0</v>
      </c>
      <c r="X74">
        <v>6.7149000000000001</v>
      </c>
      <c r="Y74">
        <v>12</v>
      </c>
      <c r="Z74">
        <v>854</v>
      </c>
      <c r="AA74">
        <v>873</v>
      </c>
      <c r="AB74">
        <v>853</v>
      </c>
      <c r="AC74">
        <v>83</v>
      </c>
      <c r="AD74">
        <v>19.739999999999998</v>
      </c>
      <c r="AE74">
        <v>0.45</v>
      </c>
      <c r="AF74">
        <v>969</v>
      </c>
      <c r="AG74">
        <v>-2</v>
      </c>
      <c r="AH74">
        <v>6</v>
      </c>
      <c r="AI74">
        <v>12</v>
      </c>
      <c r="AJ74">
        <v>191</v>
      </c>
      <c r="AK74">
        <v>189</v>
      </c>
      <c r="AL74">
        <v>7.2</v>
      </c>
      <c r="AM74">
        <v>194</v>
      </c>
      <c r="AN74" t="s">
        <v>155</v>
      </c>
      <c r="AO74">
        <v>2</v>
      </c>
      <c r="AP74" s="42">
        <v>0.78555555555555545</v>
      </c>
      <c r="AQ74">
        <v>47.162702000000003</v>
      </c>
      <c r="AR74">
        <v>-88.484116</v>
      </c>
      <c r="AS74">
        <v>317.89999999999998</v>
      </c>
      <c r="AT74">
        <v>43.2</v>
      </c>
      <c r="AU74">
        <v>12</v>
      </c>
      <c r="AV74">
        <v>10</v>
      </c>
      <c r="AW74" t="s">
        <v>217</v>
      </c>
      <c r="AX74">
        <v>1.5838000000000001</v>
      </c>
      <c r="AY74">
        <v>1.4080999999999999</v>
      </c>
      <c r="AZ74">
        <v>2.5081000000000002</v>
      </c>
      <c r="BA74">
        <v>14.471</v>
      </c>
      <c r="BB74">
        <v>21.39</v>
      </c>
      <c r="BC74">
        <v>1.48</v>
      </c>
      <c r="BD74">
        <v>8.7140000000000004</v>
      </c>
      <c r="BE74">
        <v>3191.1770000000001</v>
      </c>
      <c r="BF74">
        <v>0.99299999999999999</v>
      </c>
      <c r="BG74">
        <v>14.803000000000001</v>
      </c>
      <c r="BH74">
        <v>4.3029999999999999</v>
      </c>
      <c r="BI74">
        <v>19.106000000000002</v>
      </c>
      <c r="BJ74">
        <v>12.881</v>
      </c>
      <c r="BK74">
        <v>3.7440000000000002</v>
      </c>
      <c r="BL74">
        <v>16.626000000000001</v>
      </c>
      <c r="BM74">
        <v>1.3202</v>
      </c>
      <c r="BN74"/>
      <c r="BO74"/>
      <c r="BP74"/>
      <c r="BQ74">
        <v>1655.6859999999999</v>
      </c>
      <c r="BR74">
        <v>0.38295099999999999</v>
      </c>
      <c r="BS74">
        <v>7.7702999999999994E-2</v>
      </c>
      <c r="BT74">
        <v>5.0000000000000001E-3</v>
      </c>
      <c r="BU74">
        <v>9.2185880000000004</v>
      </c>
      <c r="BV74">
        <v>1.5618303</v>
      </c>
      <c r="BW74" s="4">
        <f t="shared" si="9"/>
        <v>2.4355509496000001</v>
      </c>
      <c r="BY74" s="4">
        <f t="shared" si="10"/>
        <v>25055.43494656133</v>
      </c>
      <c r="BZ74" s="4">
        <f t="shared" si="11"/>
        <v>7.7965110998028004</v>
      </c>
      <c r="CA74" s="4">
        <f t="shared" si="12"/>
        <v>101.13480309824762</v>
      </c>
      <c r="CB74" s="4">
        <f t="shared" si="13"/>
        <v>10.36551254175192</v>
      </c>
    </row>
    <row r="75" spans="1:80" x14ac:dyDescent="0.25">
      <c r="A75" s="40">
        <v>41705</v>
      </c>
      <c r="B75" s="41">
        <v>3.565625E-2</v>
      </c>
      <c r="C75">
        <v>10.189</v>
      </c>
      <c r="D75">
        <v>5.0000000000000001E-3</v>
      </c>
      <c r="E75">
        <v>50</v>
      </c>
      <c r="F75">
        <v>442.7</v>
      </c>
      <c r="G75">
        <v>142.5</v>
      </c>
      <c r="H75">
        <v>120.2</v>
      </c>
      <c r="I75"/>
      <c r="J75">
        <v>7.3</v>
      </c>
      <c r="K75">
        <v>0.92020000000000002</v>
      </c>
      <c r="L75">
        <v>9.3759999999999994</v>
      </c>
      <c r="M75">
        <v>4.5999999999999999E-3</v>
      </c>
      <c r="N75">
        <v>407.39670000000001</v>
      </c>
      <c r="O75">
        <v>131.0977</v>
      </c>
      <c r="P75">
        <v>538.5</v>
      </c>
      <c r="Q75">
        <v>354.50170000000003</v>
      </c>
      <c r="R75">
        <v>114.07640000000001</v>
      </c>
      <c r="S75">
        <v>468.6</v>
      </c>
      <c r="T75">
        <v>120.2</v>
      </c>
      <c r="U75"/>
      <c r="V75"/>
      <c r="W75">
        <v>0</v>
      </c>
      <c r="X75">
        <v>6.7167000000000003</v>
      </c>
      <c r="Y75">
        <v>12</v>
      </c>
      <c r="Z75">
        <v>853</v>
      </c>
      <c r="AA75">
        <v>873</v>
      </c>
      <c r="AB75">
        <v>854</v>
      </c>
      <c r="AC75">
        <v>83</v>
      </c>
      <c r="AD75">
        <v>19.739999999999998</v>
      </c>
      <c r="AE75">
        <v>0.45</v>
      </c>
      <c r="AF75">
        <v>969</v>
      </c>
      <c r="AG75">
        <v>-2</v>
      </c>
      <c r="AH75">
        <v>6</v>
      </c>
      <c r="AI75">
        <v>12</v>
      </c>
      <c r="AJ75">
        <v>191</v>
      </c>
      <c r="AK75">
        <v>189</v>
      </c>
      <c r="AL75">
        <v>7.3</v>
      </c>
      <c r="AM75">
        <v>194</v>
      </c>
      <c r="AN75" t="s">
        <v>155</v>
      </c>
      <c r="AO75">
        <v>2</v>
      </c>
      <c r="AP75" s="42">
        <v>0.7855671296296296</v>
      </c>
      <c r="AQ75">
        <v>47.162880999999999</v>
      </c>
      <c r="AR75">
        <v>-88.484127000000001</v>
      </c>
      <c r="AS75">
        <v>318.5</v>
      </c>
      <c r="AT75">
        <v>43.7</v>
      </c>
      <c r="AU75">
        <v>12</v>
      </c>
      <c r="AV75">
        <v>10</v>
      </c>
      <c r="AW75" t="s">
        <v>217</v>
      </c>
      <c r="AX75">
        <v>1.4080999999999999</v>
      </c>
      <c r="AY75">
        <v>1.5162</v>
      </c>
      <c r="AZ75">
        <v>2.6080999999999999</v>
      </c>
      <c r="BA75">
        <v>14.471</v>
      </c>
      <c r="BB75">
        <v>21.47</v>
      </c>
      <c r="BC75">
        <v>1.48</v>
      </c>
      <c r="BD75">
        <v>8.67</v>
      </c>
      <c r="BE75">
        <v>3191.3330000000001</v>
      </c>
      <c r="BF75">
        <v>0.997</v>
      </c>
      <c r="BG75">
        <v>14.521000000000001</v>
      </c>
      <c r="BH75">
        <v>4.673</v>
      </c>
      <c r="BI75">
        <v>19.193999999999999</v>
      </c>
      <c r="BJ75">
        <v>12.635999999999999</v>
      </c>
      <c r="BK75">
        <v>4.0659999999999998</v>
      </c>
      <c r="BL75">
        <v>16.702000000000002</v>
      </c>
      <c r="BM75">
        <v>1.2848999999999999</v>
      </c>
      <c r="BN75"/>
      <c r="BO75"/>
      <c r="BP75"/>
      <c r="BQ75">
        <v>1662.298</v>
      </c>
      <c r="BR75">
        <v>0.378861</v>
      </c>
      <c r="BS75">
        <v>7.7297000000000005E-2</v>
      </c>
      <c r="BT75">
        <v>5.0000000000000001E-3</v>
      </c>
      <c r="BU75">
        <v>9.1201319999999999</v>
      </c>
      <c r="BV75">
        <v>1.5536696999999999</v>
      </c>
      <c r="BW75" s="4">
        <f t="shared" ref="BW75:BW138" si="14">BU75*0.2642</f>
        <v>2.4095388743999999</v>
      </c>
      <c r="BY75" s="4">
        <f t="shared" ref="BY75:BY138" si="15">BE75*$BU75*0.8517</f>
        <v>24789.050626529726</v>
      </c>
      <c r="BZ75" s="4">
        <f t="shared" ref="BZ75:BZ138" si="16">BF75*$BU75*0.8517</f>
        <v>7.7443135751267995</v>
      </c>
      <c r="CA75" s="4">
        <f t="shared" ref="CA75:CA138" si="17">BJ75*$BU75*0.8517</f>
        <v>98.151601138718391</v>
      </c>
      <c r="CB75" s="4">
        <f t="shared" ref="CB75:CB138" si="18">BM75*$BU75*0.8517</f>
        <v>9.9806103437115592</v>
      </c>
    </row>
    <row r="76" spans="1:80" x14ac:dyDescent="0.25">
      <c r="A76" s="40">
        <v>41705</v>
      </c>
      <c r="B76" s="41">
        <v>3.5667824074074074E-2</v>
      </c>
      <c r="C76">
        <v>9.9809999999999999</v>
      </c>
      <c r="D76">
        <v>5.0000000000000001E-3</v>
      </c>
      <c r="E76">
        <v>50</v>
      </c>
      <c r="F76">
        <v>424.6</v>
      </c>
      <c r="G76">
        <v>158.69999999999999</v>
      </c>
      <c r="H76">
        <v>130.30000000000001</v>
      </c>
      <c r="I76"/>
      <c r="J76">
        <v>7.2</v>
      </c>
      <c r="K76">
        <v>0.92179999999999995</v>
      </c>
      <c r="L76">
        <v>9.1998999999999995</v>
      </c>
      <c r="M76">
        <v>4.5999999999999999E-3</v>
      </c>
      <c r="N76">
        <v>391.37729999999999</v>
      </c>
      <c r="O76">
        <v>146.31639999999999</v>
      </c>
      <c r="P76">
        <v>537.70000000000005</v>
      </c>
      <c r="Q76">
        <v>340.55070000000001</v>
      </c>
      <c r="R76">
        <v>127.31489999999999</v>
      </c>
      <c r="S76">
        <v>467.9</v>
      </c>
      <c r="T76">
        <v>130.30000000000001</v>
      </c>
      <c r="U76"/>
      <c r="V76"/>
      <c r="W76">
        <v>0</v>
      </c>
      <c r="X76">
        <v>6.6367000000000003</v>
      </c>
      <c r="Y76">
        <v>12</v>
      </c>
      <c r="Z76">
        <v>853</v>
      </c>
      <c r="AA76">
        <v>873</v>
      </c>
      <c r="AB76">
        <v>853</v>
      </c>
      <c r="AC76">
        <v>83</v>
      </c>
      <c r="AD76">
        <v>19.72</v>
      </c>
      <c r="AE76">
        <v>0.45</v>
      </c>
      <c r="AF76">
        <v>970</v>
      </c>
      <c r="AG76">
        <v>-2</v>
      </c>
      <c r="AH76">
        <v>6</v>
      </c>
      <c r="AI76">
        <v>12</v>
      </c>
      <c r="AJ76">
        <v>191</v>
      </c>
      <c r="AK76">
        <v>188.3</v>
      </c>
      <c r="AL76">
        <v>7.3</v>
      </c>
      <c r="AM76">
        <v>194</v>
      </c>
      <c r="AN76" t="s">
        <v>155</v>
      </c>
      <c r="AO76">
        <v>2</v>
      </c>
      <c r="AP76" s="42">
        <v>0.78557870370370375</v>
      </c>
      <c r="AQ76">
        <v>47.163058999999997</v>
      </c>
      <c r="AR76">
        <v>-88.484181000000007</v>
      </c>
      <c r="AS76">
        <v>319</v>
      </c>
      <c r="AT76">
        <v>44.1</v>
      </c>
      <c r="AU76">
        <v>12</v>
      </c>
      <c r="AV76">
        <v>10</v>
      </c>
      <c r="AW76" t="s">
        <v>217</v>
      </c>
      <c r="AX76">
        <v>1.5</v>
      </c>
      <c r="AY76">
        <v>1.6433</v>
      </c>
      <c r="AZ76">
        <v>2.6271</v>
      </c>
      <c r="BA76">
        <v>14.471</v>
      </c>
      <c r="BB76">
        <v>21.9</v>
      </c>
      <c r="BC76">
        <v>1.51</v>
      </c>
      <c r="BD76">
        <v>8.4879999999999995</v>
      </c>
      <c r="BE76">
        <v>3191.13</v>
      </c>
      <c r="BF76">
        <v>1.0169999999999999</v>
      </c>
      <c r="BG76">
        <v>14.217000000000001</v>
      </c>
      <c r="BH76">
        <v>5.3150000000000004</v>
      </c>
      <c r="BI76">
        <v>19.530999999999999</v>
      </c>
      <c r="BJ76">
        <v>12.37</v>
      </c>
      <c r="BK76">
        <v>4.625</v>
      </c>
      <c r="BL76">
        <v>16.995000000000001</v>
      </c>
      <c r="BM76">
        <v>1.4195</v>
      </c>
      <c r="BN76"/>
      <c r="BO76"/>
      <c r="BP76"/>
      <c r="BQ76">
        <v>1673.84</v>
      </c>
      <c r="BR76">
        <v>0.35391</v>
      </c>
      <c r="BS76">
        <v>7.7702999999999994E-2</v>
      </c>
      <c r="BT76">
        <v>5.0000000000000001E-3</v>
      </c>
      <c r="BU76">
        <v>8.5194989999999997</v>
      </c>
      <c r="BV76">
        <v>1.5618303</v>
      </c>
      <c r="BW76" s="4">
        <f t="shared" si="14"/>
        <v>2.2508516357999997</v>
      </c>
      <c r="BY76" s="4">
        <f t="shared" si="15"/>
        <v>23155.022126324078</v>
      </c>
      <c r="BZ76" s="4">
        <f t="shared" si="16"/>
        <v>7.379410272371099</v>
      </c>
      <c r="CA76" s="4">
        <f t="shared" si="17"/>
        <v>89.757428779970994</v>
      </c>
      <c r="CB76" s="4">
        <f t="shared" si="18"/>
        <v>10.299973334936849</v>
      </c>
    </row>
    <row r="77" spans="1:80" x14ac:dyDescent="0.25">
      <c r="A77" s="40">
        <v>41705</v>
      </c>
      <c r="B77" s="41">
        <v>3.5679398148148148E-2</v>
      </c>
      <c r="C77">
        <v>9.2690000000000001</v>
      </c>
      <c r="D77">
        <v>4.1000000000000003E-3</v>
      </c>
      <c r="E77">
        <v>40.915140999999998</v>
      </c>
      <c r="F77">
        <v>402.2</v>
      </c>
      <c r="G77">
        <v>167.7</v>
      </c>
      <c r="H77">
        <v>110.2</v>
      </c>
      <c r="I77"/>
      <c r="J77">
        <v>7.2</v>
      </c>
      <c r="K77">
        <v>0.92720000000000002</v>
      </c>
      <c r="L77">
        <v>8.5944000000000003</v>
      </c>
      <c r="M77">
        <v>3.8E-3</v>
      </c>
      <c r="N77">
        <v>372.87400000000002</v>
      </c>
      <c r="O77">
        <v>155.5309</v>
      </c>
      <c r="P77">
        <v>528.4</v>
      </c>
      <c r="Q77">
        <v>324.45659999999998</v>
      </c>
      <c r="R77">
        <v>135.33539999999999</v>
      </c>
      <c r="S77">
        <v>459.8</v>
      </c>
      <c r="T77">
        <v>110.2</v>
      </c>
      <c r="U77"/>
      <c r="V77"/>
      <c r="W77">
        <v>0</v>
      </c>
      <c r="X77">
        <v>6.6756000000000002</v>
      </c>
      <c r="Y77">
        <v>12</v>
      </c>
      <c r="Z77">
        <v>854</v>
      </c>
      <c r="AA77">
        <v>872</v>
      </c>
      <c r="AB77">
        <v>854</v>
      </c>
      <c r="AC77">
        <v>83</v>
      </c>
      <c r="AD77">
        <v>19.73</v>
      </c>
      <c r="AE77">
        <v>0.45</v>
      </c>
      <c r="AF77">
        <v>969</v>
      </c>
      <c r="AG77">
        <v>-2</v>
      </c>
      <c r="AH77">
        <v>6</v>
      </c>
      <c r="AI77">
        <v>12</v>
      </c>
      <c r="AJ77">
        <v>190.3</v>
      </c>
      <c r="AK77">
        <v>188.7</v>
      </c>
      <c r="AL77">
        <v>7.1</v>
      </c>
      <c r="AM77">
        <v>194</v>
      </c>
      <c r="AN77" t="s">
        <v>155</v>
      </c>
      <c r="AO77">
        <v>2</v>
      </c>
      <c r="AP77" s="42">
        <v>0.78559027777777779</v>
      </c>
      <c r="AQ77">
        <v>47.163226000000002</v>
      </c>
      <c r="AR77">
        <v>-88.484262000000001</v>
      </c>
      <c r="AS77">
        <v>319.5</v>
      </c>
      <c r="AT77">
        <v>43.5</v>
      </c>
      <c r="AU77">
        <v>12</v>
      </c>
      <c r="AV77">
        <v>10</v>
      </c>
      <c r="AW77" t="s">
        <v>217</v>
      </c>
      <c r="AX77">
        <v>1.532368</v>
      </c>
      <c r="AY77">
        <v>1</v>
      </c>
      <c r="AZ77">
        <v>1.832368</v>
      </c>
      <c r="BA77">
        <v>14.471</v>
      </c>
      <c r="BB77">
        <v>23.51</v>
      </c>
      <c r="BC77">
        <v>1.62</v>
      </c>
      <c r="BD77">
        <v>7.8550000000000004</v>
      </c>
      <c r="BE77">
        <v>3192.7260000000001</v>
      </c>
      <c r="BF77">
        <v>0.89700000000000002</v>
      </c>
      <c r="BG77">
        <v>14.506</v>
      </c>
      <c r="BH77">
        <v>6.0510000000000002</v>
      </c>
      <c r="BI77">
        <v>20.556999999999999</v>
      </c>
      <c r="BJ77">
        <v>12.622</v>
      </c>
      <c r="BK77">
        <v>5.2649999999999997</v>
      </c>
      <c r="BL77">
        <v>17.887</v>
      </c>
      <c r="BM77">
        <v>1.2857000000000001</v>
      </c>
      <c r="BN77"/>
      <c r="BO77"/>
      <c r="BP77"/>
      <c r="BQ77">
        <v>1803.1769999999999</v>
      </c>
      <c r="BR77">
        <v>0.32883099999999998</v>
      </c>
      <c r="BS77">
        <v>7.7297000000000005E-2</v>
      </c>
      <c r="BT77">
        <v>4.2969999999999996E-3</v>
      </c>
      <c r="BU77">
        <v>7.9157840000000004</v>
      </c>
      <c r="BV77">
        <v>1.5536696999999999</v>
      </c>
      <c r="BW77" s="4">
        <f t="shared" si="14"/>
        <v>2.0913501328000002</v>
      </c>
      <c r="BY77" s="4">
        <f t="shared" si="15"/>
        <v>21524.953959064616</v>
      </c>
      <c r="BZ77" s="4">
        <f t="shared" si="16"/>
        <v>6.0474602898216006</v>
      </c>
      <c r="CA77" s="4">
        <f t="shared" si="17"/>
        <v>85.095923944401605</v>
      </c>
      <c r="CB77" s="4">
        <f t="shared" si="18"/>
        <v>8.6680264154109601</v>
      </c>
    </row>
    <row r="78" spans="1:80" x14ac:dyDescent="0.25">
      <c r="A78" s="40">
        <v>41705</v>
      </c>
      <c r="B78" s="41">
        <v>3.5690972222222221E-2</v>
      </c>
      <c r="C78">
        <v>9.1620000000000008</v>
      </c>
      <c r="D78">
        <v>2.3E-3</v>
      </c>
      <c r="E78">
        <v>22.7</v>
      </c>
      <c r="F78">
        <v>378.2</v>
      </c>
      <c r="G78">
        <v>178</v>
      </c>
      <c r="H78">
        <v>119.2</v>
      </c>
      <c r="I78"/>
      <c r="J78">
        <v>7.24</v>
      </c>
      <c r="K78">
        <v>0.92810000000000004</v>
      </c>
      <c r="L78">
        <v>8.5027000000000008</v>
      </c>
      <c r="M78">
        <v>2.0999999999999999E-3</v>
      </c>
      <c r="N78">
        <v>351.03050000000002</v>
      </c>
      <c r="O78">
        <v>165.15790000000001</v>
      </c>
      <c r="P78">
        <v>516.20000000000005</v>
      </c>
      <c r="Q78">
        <v>305.45389999999998</v>
      </c>
      <c r="R78">
        <v>143.71430000000001</v>
      </c>
      <c r="S78">
        <v>449.2</v>
      </c>
      <c r="T78">
        <v>119.2119</v>
      </c>
      <c r="U78"/>
      <c r="V78"/>
      <c r="W78">
        <v>0</v>
      </c>
      <c r="X78">
        <v>6.7237999999999998</v>
      </c>
      <c r="Y78">
        <v>12</v>
      </c>
      <c r="Z78">
        <v>853</v>
      </c>
      <c r="AA78">
        <v>873</v>
      </c>
      <c r="AB78">
        <v>854</v>
      </c>
      <c r="AC78">
        <v>83</v>
      </c>
      <c r="AD78">
        <v>19.739999999999998</v>
      </c>
      <c r="AE78">
        <v>0.45</v>
      </c>
      <c r="AF78">
        <v>969</v>
      </c>
      <c r="AG78">
        <v>-2</v>
      </c>
      <c r="AH78">
        <v>6</v>
      </c>
      <c r="AI78">
        <v>12</v>
      </c>
      <c r="AJ78">
        <v>190.7</v>
      </c>
      <c r="AK78">
        <v>189</v>
      </c>
      <c r="AL78">
        <v>7.3</v>
      </c>
      <c r="AM78">
        <v>194</v>
      </c>
      <c r="AN78" t="s">
        <v>155</v>
      </c>
      <c r="AO78">
        <v>2</v>
      </c>
      <c r="AP78" s="42">
        <v>0.78560185185185183</v>
      </c>
      <c r="AQ78">
        <v>47.163383000000003</v>
      </c>
      <c r="AR78">
        <v>-88.484375999999997</v>
      </c>
      <c r="AS78">
        <v>319.89999999999998</v>
      </c>
      <c r="AT78">
        <v>43.2</v>
      </c>
      <c r="AU78">
        <v>12</v>
      </c>
      <c r="AV78">
        <v>10</v>
      </c>
      <c r="AW78" t="s">
        <v>217</v>
      </c>
      <c r="AX78">
        <v>1.924024</v>
      </c>
      <c r="AY78">
        <v>1.024024</v>
      </c>
      <c r="AZ78">
        <v>2.2320319999999998</v>
      </c>
      <c r="BA78">
        <v>14.471</v>
      </c>
      <c r="BB78">
        <v>23.78</v>
      </c>
      <c r="BC78">
        <v>1.64</v>
      </c>
      <c r="BD78">
        <v>7.7489999999999997</v>
      </c>
      <c r="BE78">
        <v>3193.1219999999998</v>
      </c>
      <c r="BF78">
        <v>0.504</v>
      </c>
      <c r="BG78">
        <v>13.805</v>
      </c>
      <c r="BH78">
        <v>6.4950000000000001</v>
      </c>
      <c r="BI78">
        <v>20.3</v>
      </c>
      <c r="BJ78">
        <v>12.013</v>
      </c>
      <c r="BK78">
        <v>5.6520000000000001</v>
      </c>
      <c r="BL78">
        <v>17.664999999999999</v>
      </c>
      <c r="BM78">
        <v>1.4060999999999999</v>
      </c>
      <c r="BN78"/>
      <c r="BO78"/>
      <c r="BP78"/>
      <c r="BQ78">
        <v>1835.9780000000001</v>
      </c>
      <c r="BR78">
        <v>0.28122599999999998</v>
      </c>
      <c r="BS78">
        <v>7.8406000000000003E-2</v>
      </c>
      <c r="BT78">
        <v>4.7029999999999997E-3</v>
      </c>
      <c r="BU78">
        <v>6.7698130000000001</v>
      </c>
      <c r="BV78">
        <v>1.5759605999999999</v>
      </c>
      <c r="BW78" s="4">
        <f t="shared" si="14"/>
        <v>1.7885845945999999</v>
      </c>
      <c r="BY78" s="4">
        <f t="shared" si="15"/>
        <v>18411.061628262614</v>
      </c>
      <c r="BZ78" s="4">
        <f t="shared" si="16"/>
        <v>2.9059882649783999</v>
      </c>
      <c r="CA78" s="4">
        <f t="shared" si="17"/>
        <v>69.265152831717302</v>
      </c>
      <c r="CB78" s="4">
        <f t="shared" si="18"/>
        <v>8.1073613083058103</v>
      </c>
    </row>
    <row r="79" spans="1:80" x14ac:dyDescent="0.25">
      <c r="A79" s="40">
        <v>41705</v>
      </c>
      <c r="B79" s="41">
        <v>3.5702546296296302E-2</v>
      </c>
      <c r="C79">
        <v>9.14</v>
      </c>
      <c r="D79">
        <v>3.8999999999999998E-3</v>
      </c>
      <c r="E79">
        <v>39.366667</v>
      </c>
      <c r="F79">
        <v>355.5</v>
      </c>
      <c r="G79">
        <v>189</v>
      </c>
      <c r="H79">
        <v>110.2</v>
      </c>
      <c r="I79"/>
      <c r="J79">
        <v>7.59</v>
      </c>
      <c r="K79">
        <v>0.92830000000000001</v>
      </c>
      <c r="L79">
        <v>8.4845000000000006</v>
      </c>
      <c r="M79">
        <v>3.7000000000000002E-3</v>
      </c>
      <c r="N79">
        <v>329.97219999999999</v>
      </c>
      <c r="O79">
        <v>175.40350000000001</v>
      </c>
      <c r="P79">
        <v>505.4</v>
      </c>
      <c r="Q79">
        <v>287.12979999999999</v>
      </c>
      <c r="R79">
        <v>152.62970000000001</v>
      </c>
      <c r="S79">
        <v>439.8</v>
      </c>
      <c r="T79">
        <v>110.2</v>
      </c>
      <c r="U79"/>
      <c r="V79"/>
      <c r="W79">
        <v>0</v>
      </c>
      <c r="X79">
        <v>7.0468000000000002</v>
      </c>
      <c r="Y79">
        <v>12</v>
      </c>
      <c r="Z79">
        <v>853</v>
      </c>
      <c r="AA79">
        <v>873</v>
      </c>
      <c r="AB79">
        <v>853</v>
      </c>
      <c r="AC79">
        <v>83</v>
      </c>
      <c r="AD79">
        <v>19.739999999999998</v>
      </c>
      <c r="AE79">
        <v>0.45</v>
      </c>
      <c r="AF79">
        <v>969</v>
      </c>
      <c r="AG79">
        <v>-2</v>
      </c>
      <c r="AH79">
        <v>6</v>
      </c>
      <c r="AI79">
        <v>12</v>
      </c>
      <c r="AJ79">
        <v>191</v>
      </c>
      <c r="AK79">
        <v>188.3</v>
      </c>
      <c r="AL79">
        <v>7.4</v>
      </c>
      <c r="AM79">
        <v>194</v>
      </c>
      <c r="AN79" t="s">
        <v>155</v>
      </c>
      <c r="AO79">
        <v>2</v>
      </c>
      <c r="AP79" s="42">
        <v>0.78561342592592587</v>
      </c>
      <c r="AQ79">
        <v>47.163539</v>
      </c>
      <c r="AR79">
        <v>-88.484489999999994</v>
      </c>
      <c r="AS79">
        <v>320.3</v>
      </c>
      <c r="AT79">
        <v>43</v>
      </c>
      <c r="AU79">
        <v>12</v>
      </c>
      <c r="AV79">
        <v>10</v>
      </c>
      <c r="AW79" t="s">
        <v>217</v>
      </c>
      <c r="AX79">
        <v>2.1271</v>
      </c>
      <c r="AY79">
        <v>1.3081</v>
      </c>
      <c r="AZ79">
        <v>2.6</v>
      </c>
      <c r="BA79">
        <v>14.471</v>
      </c>
      <c r="BB79">
        <v>23.83</v>
      </c>
      <c r="BC79">
        <v>1.65</v>
      </c>
      <c r="BD79">
        <v>7.7249999999999996</v>
      </c>
      <c r="BE79">
        <v>3192.8989999999999</v>
      </c>
      <c r="BF79">
        <v>0.875</v>
      </c>
      <c r="BG79">
        <v>13.004</v>
      </c>
      <c r="BH79">
        <v>6.9119999999999999</v>
      </c>
      <c r="BI79">
        <v>19.916</v>
      </c>
      <c r="BJ79">
        <v>11.315</v>
      </c>
      <c r="BK79">
        <v>6.0149999999999997</v>
      </c>
      <c r="BL79">
        <v>17.329999999999998</v>
      </c>
      <c r="BM79">
        <v>1.3025</v>
      </c>
      <c r="BN79"/>
      <c r="BO79"/>
      <c r="BP79"/>
      <c r="BQ79">
        <v>1928.1780000000001</v>
      </c>
      <c r="BR79">
        <v>0.248534</v>
      </c>
      <c r="BS79">
        <v>7.9702999999999996E-2</v>
      </c>
      <c r="BT79">
        <v>5.0000000000000001E-3</v>
      </c>
      <c r="BU79">
        <v>5.9828349999999997</v>
      </c>
      <c r="BV79">
        <v>1.6020303</v>
      </c>
      <c r="BW79" s="4">
        <f t="shared" si="14"/>
        <v>1.5806650069999999</v>
      </c>
      <c r="BY79" s="4">
        <f t="shared" si="15"/>
        <v>16269.674104775981</v>
      </c>
      <c r="BZ79" s="4">
        <f t="shared" si="16"/>
        <v>4.4586329983124999</v>
      </c>
      <c r="CA79" s="4">
        <f t="shared" si="17"/>
        <v>57.656494143892495</v>
      </c>
      <c r="CB79" s="4">
        <f t="shared" si="18"/>
        <v>6.6369936917737498</v>
      </c>
    </row>
    <row r="80" spans="1:80" x14ac:dyDescent="0.25">
      <c r="A80" s="40">
        <v>41705</v>
      </c>
      <c r="B80" s="41">
        <v>3.5714120370370368E-2</v>
      </c>
      <c r="C80">
        <v>9.14</v>
      </c>
      <c r="D80">
        <v>4.0000000000000001E-3</v>
      </c>
      <c r="E80">
        <v>40</v>
      </c>
      <c r="F80">
        <v>347</v>
      </c>
      <c r="G80">
        <v>194.3</v>
      </c>
      <c r="H80">
        <v>104.3</v>
      </c>
      <c r="I80"/>
      <c r="J80">
        <v>7.95</v>
      </c>
      <c r="K80">
        <v>0.92830000000000001</v>
      </c>
      <c r="L80">
        <v>8.4842999999999993</v>
      </c>
      <c r="M80">
        <v>3.7000000000000002E-3</v>
      </c>
      <c r="N80">
        <v>322.10719999999998</v>
      </c>
      <c r="O80">
        <v>180.36269999999999</v>
      </c>
      <c r="P80">
        <v>502.5</v>
      </c>
      <c r="Q80">
        <v>280.28590000000003</v>
      </c>
      <c r="R80">
        <v>156.94499999999999</v>
      </c>
      <c r="S80">
        <v>437.2</v>
      </c>
      <c r="T80">
        <v>104.3407</v>
      </c>
      <c r="U80"/>
      <c r="V80"/>
      <c r="W80">
        <v>0</v>
      </c>
      <c r="X80">
        <v>7.3758999999999997</v>
      </c>
      <c r="Y80">
        <v>12</v>
      </c>
      <c r="Z80">
        <v>852</v>
      </c>
      <c r="AA80">
        <v>874</v>
      </c>
      <c r="AB80">
        <v>852</v>
      </c>
      <c r="AC80">
        <v>83</v>
      </c>
      <c r="AD80">
        <v>19.739999999999998</v>
      </c>
      <c r="AE80">
        <v>0.45</v>
      </c>
      <c r="AF80">
        <v>969</v>
      </c>
      <c r="AG80">
        <v>-2</v>
      </c>
      <c r="AH80">
        <v>6</v>
      </c>
      <c r="AI80">
        <v>12</v>
      </c>
      <c r="AJ80">
        <v>191</v>
      </c>
      <c r="AK80">
        <v>188</v>
      </c>
      <c r="AL80">
        <v>7.3</v>
      </c>
      <c r="AM80">
        <v>194.1</v>
      </c>
      <c r="AN80" t="s">
        <v>155</v>
      </c>
      <c r="AO80">
        <v>2</v>
      </c>
      <c r="AP80" s="42">
        <v>0.78562500000000002</v>
      </c>
      <c r="AQ80">
        <v>47.163684000000003</v>
      </c>
      <c r="AR80">
        <v>-88.484645</v>
      </c>
      <c r="AS80">
        <v>320</v>
      </c>
      <c r="AT80">
        <v>43.7</v>
      </c>
      <c r="AU80">
        <v>12</v>
      </c>
      <c r="AV80">
        <v>10</v>
      </c>
      <c r="AW80" t="s">
        <v>217</v>
      </c>
      <c r="AX80">
        <v>1.3405</v>
      </c>
      <c r="AY80">
        <v>1.3675999999999999</v>
      </c>
      <c r="AZ80">
        <v>2.6324000000000001</v>
      </c>
      <c r="BA80">
        <v>14.471</v>
      </c>
      <c r="BB80">
        <v>23.83</v>
      </c>
      <c r="BC80">
        <v>1.65</v>
      </c>
      <c r="BD80">
        <v>7.7279999999999998</v>
      </c>
      <c r="BE80">
        <v>3193.098</v>
      </c>
      <c r="BF80">
        <v>0.88900000000000001</v>
      </c>
      <c r="BG80">
        <v>12.695</v>
      </c>
      <c r="BH80">
        <v>7.109</v>
      </c>
      <c r="BI80">
        <v>19.803999999999998</v>
      </c>
      <c r="BJ80">
        <v>11.047000000000001</v>
      </c>
      <c r="BK80">
        <v>6.1859999999999999</v>
      </c>
      <c r="BL80">
        <v>17.231999999999999</v>
      </c>
      <c r="BM80">
        <v>1.2333000000000001</v>
      </c>
      <c r="BN80"/>
      <c r="BO80"/>
      <c r="BP80"/>
      <c r="BQ80">
        <v>2018.424</v>
      </c>
      <c r="BR80">
        <v>0.25465399999999999</v>
      </c>
      <c r="BS80">
        <v>0.08</v>
      </c>
      <c r="BT80">
        <v>4.2969999999999996E-3</v>
      </c>
      <c r="BU80">
        <v>6.1301579999999998</v>
      </c>
      <c r="BV80">
        <v>1.6080000000000001</v>
      </c>
      <c r="BW80" s="4">
        <f t="shared" si="14"/>
        <v>1.6195877435999999</v>
      </c>
      <c r="BY80" s="4">
        <f t="shared" si="15"/>
        <v>16671.342093985524</v>
      </c>
      <c r="BZ80" s="4">
        <f t="shared" si="16"/>
        <v>4.6415184004854</v>
      </c>
      <c r="CA80" s="4">
        <f t="shared" si="17"/>
        <v>57.6770008663242</v>
      </c>
      <c r="CB80" s="4">
        <f t="shared" si="18"/>
        <v>6.4391278327543802</v>
      </c>
    </row>
    <row r="81" spans="1:80" x14ac:dyDescent="0.25">
      <c r="A81" s="40">
        <v>41705</v>
      </c>
      <c r="B81" s="41">
        <v>3.5725694444444449E-2</v>
      </c>
      <c r="C81">
        <v>9.1</v>
      </c>
      <c r="D81">
        <v>4.0000000000000001E-3</v>
      </c>
      <c r="E81">
        <v>40</v>
      </c>
      <c r="F81">
        <v>340.8</v>
      </c>
      <c r="G81">
        <v>194.4</v>
      </c>
      <c r="H81">
        <v>101.6</v>
      </c>
      <c r="I81"/>
      <c r="J81">
        <v>8.1</v>
      </c>
      <c r="K81">
        <v>0.92859999999999998</v>
      </c>
      <c r="L81">
        <v>8.4496000000000002</v>
      </c>
      <c r="M81">
        <v>3.7000000000000002E-3</v>
      </c>
      <c r="N81">
        <v>316.42</v>
      </c>
      <c r="O81">
        <v>180.512</v>
      </c>
      <c r="P81">
        <v>496.9</v>
      </c>
      <c r="Q81">
        <v>275.33710000000002</v>
      </c>
      <c r="R81">
        <v>157.07490000000001</v>
      </c>
      <c r="S81">
        <v>432.4</v>
      </c>
      <c r="T81">
        <v>101.6293</v>
      </c>
      <c r="U81"/>
      <c r="V81"/>
      <c r="W81">
        <v>0</v>
      </c>
      <c r="X81">
        <v>7.5213000000000001</v>
      </c>
      <c r="Y81">
        <v>12.1</v>
      </c>
      <c r="Z81">
        <v>852</v>
      </c>
      <c r="AA81">
        <v>874</v>
      </c>
      <c r="AB81">
        <v>852</v>
      </c>
      <c r="AC81">
        <v>83</v>
      </c>
      <c r="AD81">
        <v>19.739999999999998</v>
      </c>
      <c r="AE81">
        <v>0.45</v>
      </c>
      <c r="AF81">
        <v>969</v>
      </c>
      <c r="AG81">
        <v>-2</v>
      </c>
      <c r="AH81">
        <v>6</v>
      </c>
      <c r="AI81">
        <v>12</v>
      </c>
      <c r="AJ81">
        <v>191</v>
      </c>
      <c r="AK81">
        <v>188</v>
      </c>
      <c r="AL81">
        <v>7.3</v>
      </c>
      <c r="AM81">
        <v>194.5</v>
      </c>
      <c r="AN81" t="s">
        <v>155</v>
      </c>
      <c r="AO81">
        <v>2</v>
      </c>
      <c r="AP81" s="42">
        <v>0.78563657407407417</v>
      </c>
      <c r="AQ81">
        <v>47.163817999999999</v>
      </c>
      <c r="AR81">
        <v>-88.484813000000003</v>
      </c>
      <c r="AS81">
        <v>319.89999999999998</v>
      </c>
      <c r="AT81">
        <v>43.3</v>
      </c>
      <c r="AU81">
        <v>12</v>
      </c>
      <c r="AV81">
        <v>10</v>
      </c>
      <c r="AW81" t="s">
        <v>217</v>
      </c>
      <c r="AX81">
        <v>1.8162</v>
      </c>
      <c r="AY81">
        <v>1</v>
      </c>
      <c r="AZ81">
        <v>3.0081000000000002</v>
      </c>
      <c r="BA81">
        <v>14.471</v>
      </c>
      <c r="BB81">
        <v>23.93</v>
      </c>
      <c r="BC81">
        <v>1.65</v>
      </c>
      <c r="BD81">
        <v>7.694</v>
      </c>
      <c r="BE81">
        <v>3193.241</v>
      </c>
      <c r="BF81">
        <v>0.89300000000000002</v>
      </c>
      <c r="BG81">
        <v>12.523</v>
      </c>
      <c r="BH81">
        <v>7.1440000000000001</v>
      </c>
      <c r="BI81">
        <v>19.667000000000002</v>
      </c>
      <c r="BJ81">
        <v>10.897</v>
      </c>
      <c r="BK81">
        <v>6.2160000000000002</v>
      </c>
      <c r="BL81">
        <v>17.113</v>
      </c>
      <c r="BM81">
        <v>1.2062999999999999</v>
      </c>
      <c r="BN81"/>
      <c r="BO81"/>
      <c r="BP81"/>
      <c r="BQ81">
        <v>2066.7579999999998</v>
      </c>
      <c r="BR81">
        <v>0.297962</v>
      </c>
      <c r="BS81">
        <v>8.1406000000000006E-2</v>
      </c>
      <c r="BT81">
        <v>4.0000000000000001E-3</v>
      </c>
      <c r="BU81">
        <v>7.1726900000000002</v>
      </c>
      <c r="BV81">
        <v>1.6362606</v>
      </c>
      <c r="BW81" s="4">
        <f t="shared" si="14"/>
        <v>1.8950246980000001</v>
      </c>
      <c r="BY81" s="4">
        <f t="shared" si="15"/>
        <v>19507.445637286593</v>
      </c>
      <c r="BZ81" s="4">
        <f t="shared" si="16"/>
        <v>5.4553192051890003</v>
      </c>
      <c r="CA81" s="4">
        <f t="shared" si="17"/>
        <v>66.569555855480999</v>
      </c>
      <c r="CB81" s="4">
        <f t="shared" si="18"/>
        <v>7.3692626620599002</v>
      </c>
    </row>
    <row r="82" spans="1:80" x14ac:dyDescent="0.25">
      <c r="A82" s="40">
        <v>41705</v>
      </c>
      <c r="B82" s="41">
        <v>3.5737268518518515E-2</v>
      </c>
      <c r="C82">
        <v>8.9169999999999998</v>
      </c>
      <c r="D82">
        <v>3.0000000000000001E-3</v>
      </c>
      <c r="E82">
        <v>30.442623000000001</v>
      </c>
      <c r="F82">
        <v>335</v>
      </c>
      <c r="G82">
        <v>198.3</v>
      </c>
      <c r="H82">
        <v>100.2</v>
      </c>
      <c r="I82"/>
      <c r="J82">
        <v>8.1999999999999993</v>
      </c>
      <c r="K82">
        <v>0.93</v>
      </c>
      <c r="L82">
        <v>8.2927999999999997</v>
      </c>
      <c r="M82">
        <v>2.8E-3</v>
      </c>
      <c r="N82">
        <v>311.60309999999998</v>
      </c>
      <c r="O82">
        <v>184.47389999999999</v>
      </c>
      <c r="P82">
        <v>496.1</v>
      </c>
      <c r="Q82">
        <v>271.1456</v>
      </c>
      <c r="R82">
        <v>160.52250000000001</v>
      </c>
      <c r="S82">
        <v>431.7</v>
      </c>
      <c r="T82">
        <v>100.2</v>
      </c>
      <c r="U82"/>
      <c r="V82"/>
      <c r="W82">
        <v>0</v>
      </c>
      <c r="X82">
        <v>7.6264000000000003</v>
      </c>
      <c r="Y82">
        <v>12</v>
      </c>
      <c r="Z82">
        <v>853</v>
      </c>
      <c r="AA82">
        <v>873</v>
      </c>
      <c r="AB82">
        <v>853</v>
      </c>
      <c r="AC82">
        <v>83</v>
      </c>
      <c r="AD82">
        <v>19.739999999999998</v>
      </c>
      <c r="AE82">
        <v>0.45</v>
      </c>
      <c r="AF82">
        <v>969</v>
      </c>
      <c r="AG82">
        <v>-2</v>
      </c>
      <c r="AH82">
        <v>6</v>
      </c>
      <c r="AI82">
        <v>12</v>
      </c>
      <c r="AJ82">
        <v>191</v>
      </c>
      <c r="AK82">
        <v>188</v>
      </c>
      <c r="AL82">
        <v>7.4</v>
      </c>
      <c r="AM82">
        <v>194.9</v>
      </c>
      <c r="AN82" t="s">
        <v>155</v>
      </c>
      <c r="AO82">
        <v>2</v>
      </c>
      <c r="AP82" s="42">
        <v>0.7856481481481481</v>
      </c>
      <c r="AQ82">
        <v>47.163936</v>
      </c>
      <c r="AR82">
        <v>-88.484999000000002</v>
      </c>
      <c r="AS82">
        <v>319.89999999999998</v>
      </c>
      <c r="AT82">
        <v>42.7</v>
      </c>
      <c r="AU82">
        <v>12</v>
      </c>
      <c r="AV82">
        <v>10</v>
      </c>
      <c r="AW82" t="s">
        <v>217</v>
      </c>
      <c r="AX82">
        <v>2.0162</v>
      </c>
      <c r="AY82">
        <v>1</v>
      </c>
      <c r="AZ82">
        <v>3.1080999999999999</v>
      </c>
      <c r="BA82">
        <v>14.471</v>
      </c>
      <c r="BB82">
        <v>24.41</v>
      </c>
      <c r="BC82">
        <v>1.69</v>
      </c>
      <c r="BD82">
        <v>7.5220000000000002</v>
      </c>
      <c r="BE82">
        <v>3193.8229999999999</v>
      </c>
      <c r="BF82">
        <v>0.69399999999999995</v>
      </c>
      <c r="BG82">
        <v>12.568</v>
      </c>
      <c r="BH82">
        <v>7.44</v>
      </c>
      <c r="BI82">
        <v>20.007999999999999</v>
      </c>
      <c r="BJ82">
        <v>10.936</v>
      </c>
      <c r="BK82">
        <v>6.4740000000000002</v>
      </c>
      <c r="BL82">
        <v>17.41</v>
      </c>
      <c r="BM82">
        <v>1.212</v>
      </c>
      <c r="BN82"/>
      <c r="BO82"/>
      <c r="BP82"/>
      <c r="BQ82">
        <v>2135.6370000000002</v>
      </c>
      <c r="BR82">
        <v>0.29854900000000001</v>
      </c>
      <c r="BS82">
        <v>8.0595E-2</v>
      </c>
      <c r="BT82">
        <v>4.7019999999999996E-3</v>
      </c>
      <c r="BU82">
        <v>7.1868319999999999</v>
      </c>
      <c r="BV82">
        <v>1.6199595</v>
      </c>
      <c r="BW82" s="4">
        <f t="shared" si="14"/>
        <v>1.8987610144</v>
      </c>
      <c r="BY82" s="4">
        <f t="shared" si="15"/>
        <v>19549.46983580145</v>
      </c>
      <c r="BZ82" s="4">
        <f t="shared" si="16"/>
        <v>4.2479912211935993</v>
      </c>
      <c r="CA82" s="4">
        <f t="shared" si="17"/>
        <v>66.939527370278398</v>
      </c>
      <c r="CB82" s="4">
        <f t="shared" si="18"/>
        <v>7.4186820750528</v>
      </c>
    </row>
    <row r="83" spans="1:80" x14ac:dyDescent="0.25">
      <c r="A83" s="40">
        <v>41705</v>
      </c>
      <c r="B83" s="41">
        <v>3.5748842592592596E-2</v>
      </c>
      <c r="C83">
        <v>8.3490000000000002</v>
      </c>
      <c r="D83">
        <v>2.5999999999999999E-3</v>
      </c>
      <c r="E83">
        <v>26.055046000000001</v>
      </c>
      <c r="F83">
        <v>315.7</v>
      </c>
      <c r="G83">
        <v>207.7</v>
      </c>
      <c r="H83">
        <v>108.9</v>
      </c>
      <c r="I83"/>
      <c r="J83">
        <v>8.1999999999999993</v>
      </c>
      <c r="K83">
        <v>0.9345</v>
      </c>
      <c r="L83">
        <v>7.8019999999999996</v>
      </c>
      <c r="M83">
        <v>2.3999999999999998E-3</v>
      </c>
      <c r="N83">
        <v>295.03820000000002</v>
      </c>
      <c r="O83">
        <v>194.09630000000001</v>
      </c>
      <c r="P83">
        <v>489.1</v>
      </c>
      <c r="Q83">
        <v>256.73140000000001</v>
      </c>
      <c r="R83">
        <v>168.8955</v>
      </c>
      <c r="S83">
        <v>425.6</v>
      </c>
      <c r="T83">
        <v>108.89319999999999</v>
      </c>
      <c r="U83"/>
      <c r="V83"/>
      <c r="W83">
        <v>0</v>
      </c>
      <c r="X83">
        <v>7.6630000000000003</v>
      </c>
      <c r="Y83">
        <v>12.1</v>
      </c>
      <c r="Z83">
        <v>853</v>
      </c>
      <c r="AA83">
        <v>873</v>
      </c>
      <c r="AB83">
        <v>853</v>
      </c>
      <c r="AC83">
        <v>83</v>
      </c>
      <c r="AD83">
        <v>19.739999999999998</v>
      </c>
      <c r="AE83">
        <v>0.45</v>
      </c>
      <c r="AF83">
        <v>969</v>
      </c>
      <c r="AG83">
        <v>-2</v>
      </c>
      <c r="AH83">
        <v>6</v>
      </c>
      <c r="AI83">
        <v>12</v>
      </c>
      <c r="AJ83">
        <v>191</v>
      </c>
      <c r="AK83">
        <v>188</v>
      </c>
      <c r="AL83">
        <v>7.6</v>
      </c>
      <c r="AM83">
        <v>194.8</v>
      </c>
      <c r="AN83" t="s">
        <v>155</v>
      </c>
      <c r="AO83">
        <v>2</v>
      </c>
      <c r="AP83" s="42">
        <v>0.78565972222222225</v>
      </c>
      <c r="AQ83">
        <v>47.16404</v>
      </c>
      <c r="AR83">
        <v>-88.485198999999994</v>
      </c>
      <c r="AS83">
        <v>319.89999999999998</v>
      </c>
      <c r="AT83">
        <v>42.2</v>
      </c>
      <c r="AU83">
        <v>12</v>
      </c>
      <c r="AV83">
        <v>8</v>
      </c>
      <c r="AW83" t="s">
        <v>218</v>
      </c>
      <c r="AX83">
        <v>2.1109</v>
      </c>
      <c r="AY83">
        <v>1.0081</v>
      </c>
      <c r="AZ83">
        <v>3.1027999999999998</v>
      </c>
      <c r="BA83">
        <v>14.471</v>
      </c>
      <c r="BB83">
        <v>26</v>
      </c>
      <c r="BC83">
        <v>1.8</v>
      </c>
      <c r="BD83">
        <v>7.008</v>
      </c>
      <c r="BE83">
        <v>3194.2840000000001</v>
      </c>
      <c r="BF83">
        <v>0.63400000000000001</v>
      </c>
      <c r="BG83">
        <v>12.65</v>
      </c>
      <c r="BH83">
        <v>8.3219999999999992</v>
      </c>
      <c r="BI83">
        <v>20.972000000000001</v>
      </c>
      <c r="BJ83">
        <v>11.007</v>
      </c>
      <c r="BK83">
        <v>7.2409999999999997</v>
      </c>
      <c r="BL83">
        <v>18.248999999999999</v>
      </c>
      <c r="BM83">
        <v>1.4001999999999999</v>
      </c>
      <c r="BN83"/>
      <c r="BO83"/>
      <c r="BP83"/>
      <c r="BQ83">
        <v>2281.192</v>
      </c>
      <c r="BR83">
        <v>0.25967600000000002</v>
      </c>
      <c r="BS83">
        <v>8.1405000000000005E-2</v>
      </c>
      <c r="BT83">
        <v>5.7029999999999997E-3</v>
      </c>
      <c r="BU83">
        <v>6.2510430000000001</v>
      </c>
      <c r="BV83">
        <v>1.6362405</v>
      </c>
      <c r="BW83" s="4">
        <f t="shared" si="14"/>
        <v>1.6515255605999999</v>
      </c>
      <c r="BY83" s="4">
        <f t="shared" si="15"/>
        <v>17006.410573765163</v>
      </c>
      <c r="BZ83" s="4">
        <f t="shared" si="16"/>
        <v>3.3754244468454004</v>
      </c>
      <c r="CA83" s="4">
        <f t="shared" si="17"/>
        <v>58.601414647361693</v>
      </c>
      <c r="CB83" s="4">
        <f t="shared" si="18"/>
        <v>7.454683455004619</v>
      </c>
    </row>
    <row r="84" spans="1:80" x14ac:dyDescent="0.25">
      <c r="A84" s="40">
        <v>41705</v>
      </c>
      <c r="B84" s="41">
        <v>3.5760416666666663E-2</v>
      </c>
      <c r="C84">
        <v>8.1489999999999991</v>
      </c>
      <c r="D84">
        <v>4.1000000000000003E-3</v>
      </c>
      <c r="E84">
        <v>41.412574999999997</v>
      </c>
      <c r="F84">
        <v>293.2</v>
      </c>
      <c r="G84">
        <v>212.4</v>
      </c>
      <c r="H84">
        <v>90.2</v>
      </c>
      <c r="I84"/>
      <c r="J84">
        <v>8.35</v>
      </c>
      <c r="K84">
        <v>0.93600000000000005</v>
      </c>
      <c r="L84">
        <v>7.6273999999999997</v>
      </c>
      <c r="M84">
        <v>3.8999999999999998E-3</v>
      </c>
      <c r="N84">
        <v>274.47550000000001</v>
      </c>
      <c r="O84">
        <v>198.82640000000001</v>
      </c>
      <c r="P84">
        <v>473.3</v>
      </c>
      <c r="Q84">
        <v>238.83850000000001</v>
      </c>
      <c r="R84">
        <v>173.01150000000001</v>
      </c>
      <c r="S84">
        <v>411.8</v>
      </c>
      <c r="T84">
        <v>90.2</v>
      </c>
      <c r="U84"/>
      <c r="V84"/>
      <c r="W84">
        <v>0</v>
      </c>
      <c r="X84">
        <v>7.8114999999999997</v>
      </c>
      <c r="Y84">
        <v>12</v>
      </c>
      <c r="Z84">
        <v>853</v>
      </c>
      <c r="AA84">
        <v>873</v>
      </c>
      <c r="AB84">
        <v>853</v>
      </c>
      <c r="AC84">
        <v>83</v>
      </c>
      <c r="AD84">
        <v>19.739999999999998</v>
      </c>
      <c r="AE84">
        <v>0.45</v>
      </c>
      <c r="AF84">
        <v>969</v>
      </c>
      <c r="AG84">
        <v>-2</v>
      </c>
      <c r="AH84">
        <v>6</v>
      </c>
      <c r="AI84">
        <v>12</v>
      </c>
      <c r="AJ84">
        <v>191</v>
      </c>
      <c r="AK84">
        <v>188</v>
      </c>
      <c r="AL84">
        <v>7.4</v>
      </c>
      <c r="AM84">
        <v>194.4</v>
      </c>
      <c r="AN84" t="s">
        <v>155</v>
      </c>
      <c r="AO84">
        <v>2</v>
      </c>
      <c r="AP84" s="42">
        <v>0.78567129629629628</v>
      </c>
      <c r="AQ84">
        <v>47.164138000000001</v>
      </c>
      <c r="AR84">
        <v>-88.485400999999996</v>
      </c>
      <c r="AS84">
        <v>320</v>
      </c>
      <c r="AT84">
        <v>41.8</v>
      </c>
      <c r="AU84">
        <v>12</v>
      </c>
      <c r="AV84">
        <v>9</v>
      </c>
      <c r="AW84" t="s">
        <v>219</v>
      </c>
      <c r="AX84">
        <v>1.1324000000000001</v>
      </c>
      <c r="AY84">
        <v>1.0919000000000001</v>
      </c>
      <c r="AZ84">
        <v>2.0243000000000002</v>
      </c>
      <c r="BA84">
        <v>14.471</v>
      </c>
      <c r="BB84">
        <v>26.61</v>
      </c>
      <c r="BC84">
        <v>1.84</v>
      </c>
      <c r="BD84">
        <v>6.8380000000000001</v>
      </c>
      <c r="BE84">
        <v>3194.7130000000002</v>
      </c>
      <c r="BF84">
        <v>1.0329999999999999</v>
      </c>
      <c r="BG84">
        <v>12.039</v>
      </c>
      <c r="BH84">
        <v>8.7210000000000001</v>
      </c>
      <c r="BI84">
        <v>20.76</v>
      </c>
      <c r="BJ84">
        <v>10.476000000000001</v>
      </c>
      <c r="BK84">
        <v>7.5890000000000004</v>
      </c>
      <c r="BL84">
        <v>18.065000000000001</v>
      </c>
      <c r="BM84">
        <v>1.1866000000000001</v>
      </c>
      <c r="BN84"/>
      <c r="BO84"/>
      <c r="BP84"/>
      <c r="BQ84">
        <v>2378.9740000000002</v>
      </c>
      <c r="BR84">
        <v>0.22491</v>
      </c>
      <c r="BS84">
        <v>8.2000000000000003E-2</v>
      </c>
      <c r="BT84">
        <v>6.7029999999999998E-3</v>
      </c>
      <c r="BU84">
        <v>5.4141459999999997</v>
      </c>
      <c r="BV84">
        <v>1.6482000000000001</v>
      </c>
      <c r="BW84" s="4">
        <f t="shared" si="14"/>
        <v>1.4304173731999998</v>
      </c>
      <c r="BY84" s="4">
        <f t="shared" si="15"/>
        <v>14731.550511020467</v>
      </c>
      <c r="BZ84" s="4">
        <f t="shared" si="16"/>
        <v>4.7633986770906001</v>
      </c>
      <c r="CA84" s="4">
        <f t="shared" si="17"/>
        <v>48.307226080543202</v>
      </c>
      <c r="CB84" s="4">
        <f t="shared" si="18"/>
        <v>5.4716833206541207</v>
      </c>
    </row>
    <row r="85" spans="1:80" x14ac:dyDescent="0.25">
      <c r="A85" s="40">
        <v>41705</v>
      </c>
      <c r="B85" s="41">
        <v>3.5771990740740736E-2</v>
      </c>
      <c r="C85">
        <v>7.8860000000000001</v>
      </c>
      <c r="D85">
        <v>5.0000000000000001E-3</v>
      </c>
      <c r="E85">
        <v>50.024979000000002</v>
      </c>
      <c r="F85">
        <v>283.10000000000002</v>
      </c>
      <c r="G85">
        <v>215</v>
      </c>
      <c r="H85">
        <v>80.2</v>
      </c>
      <c r="I85"/>
      <c r="J85">
        <v>8.6999999999999993</v>
      </c>
      <c r="K85">
        <v>0.93799999999999994</v>
      </c>
      <c r="L85">
        <v>7.3967000000000001</v>
      </c>
      <c r="M85">
        <v>4.7000000000000002E-3</v>
      </c>
      <c r="N85">
        <v>265.54410000000001</v>
      </c>
      <c r="O85">
        <v>201.66640000000001</v>
      </c>
      <c r="P85">
        <v>467.2</v>
      </c>
      <c r="Q85">
        <v>231.0667</v>
      </c>
      <c r="R85">
        <v>175.48269999999999</v>
      </c>
      <c r="S85">
        <v>406.5</v>
      </c>
      <c r="T85">
        <v>80.2</v>
      </c>
      <c r="U85"/>
      <c r="V85"/>
      <c r="W85">
        <v>0</v>
      </c>
      <c r="X85">
        <v>8.1608999999999998</v>
      </c>
      <c r="Y85">
        <v>12</v>
      </c>
      <c r="Z85">
        <v>853</v>
      </c>
      <c r="AA85">
        <v>873</v>
      </c>
      <c r="AB85">
        <v>853</v>
      </c>
      <c r="AC85">
        <v>83</v>
      </c>
      <c r="AD85">
        <v>19.739999999999998</v>
      </c>
      <c r="AE85">
        <v>0.45</v>
      </c>
      <c r="AF85">
        <v>969</v>
      </c>
      <c r="AG85">
        <v>-2</v>
      </c>
      <c r="AH85">
        <v>6</v>
      </c>
      <c r="AI85">
        <v>12</v>
      </c>
      <c r="AJ85">
        <v>191</v>
      </c>
      <c r="AK85">
        <v>188</v>
      </c>
      <c r="AL85">
        <v>7.2</v>
      </c>
      <c r="AM85">
        <v>194.1</v>
      </c>
      <c r="AN85" t="s">
        <v>155</v>
      </c>
      <c r="AO85">
        <v>2</v>
      </c>
      <c r="AP85" s="42">
        <v>0.78568287037037043</v>
      </c>
      <c r="AQ85">
        <v>47.164206999999998</v>
      </c>
      <c r="AR85">
        <v>-88.485623000000004</v>
      </c>
      <c r="AS85">
        <v>320.10000000000002</v>
      </c>
      <c r="AT85">
        <v>41.3</v>
      </c>
      <c r="AU85">
        <v>12</v>
      </c>
      <c r="AV85">
        <v>9</v>
      </c>
      <c r="AW85" t="s">
        <v>220</v>
      </c>
      <c r="AX85">
        <v>1.5</v>
      </c>
      <c r="AY85">
        <v>1.0162</v>
      </c>
      <c r="AZ85">
        <v>2.3081</v>
      </c>
      <c r="BA85">
        <v>14.471</v>
      </c>
      <c r="BB85">
        <v>27.47</v>
      </c>
      <c r="BC85">
        <v>1.9</v>
      </c>
      <c r="BD85">
        <v>6.6150000000000002</v>
      </c>
      <c r="BE85">
        <v>3195.1460000000002</v>
      </c>
      <c r="BF85">
        <v>1.29</v>
      </c>
      <c r="BG85">
        <v>12.012</v>
      </c>
      <c r="BH85">
        <v>9.1229999999999993</v>
      </c>
      <c r="BI85">
        <v>21.135000000000002</v>
      </c>
      <c r="BJ85">
        <v>10.452999999999999</v>
      </c>
      <c r="BK85">
        <v>7.9379999999999997</v>
      </c>
      <c r="BL85">
        <v>18.390999999999998</v>
      </c>
      <c r="BM85">
        <v>1.0881000000000001</v>
      </c>
      <c r="BN85"/>
      <c r="BO85"/>
      <c r="BP85"/>
      <c r="BQ85">
        <v>2563.2220000000002</v>
      </c>
      <c r="BR85">
        <v>0.216</v>
      </c>
      <c r="BS85">
        <v>8.2000000000000003E-2</v>
      </c>
      <c r="BT85">
        <v>7.0000000000000001E-3</v>
      </c>
      <c r="BU85">
        <v>5.1996599999999997</v>
      </c>
      <c r="BV85">
        <v>1.6482000000000001</v>
      </c>
      <c r="BW85" s="4">
        <f t="shared" si="14"/>
        <v>1.3737501719999998</v>
      </c>
      <c r="BY85" s="4">
        <f t="shared" si="15"/>
        <v>14149.865166651611</v>
      </c>
      <c r="BZ85" s="4">
        <f t="shared" si="16"/>
        <v>5.7128300443799995</v>
      </c>
      <c r="CA85" s="4">
        <f t="shared" si="17"/>
        <v>46.291637561165992</v>
      </c>
      <c r="CB85" s="4">
        <f t="shared" si="18"/>
        <v>4.8187057141782006</v>
      </c>
    </row>
    <row r="86" spans="1:80" x14ac:dyDescent="0.25">
      <c r="A86" s="40">
        <v>41705</v>
      </c>
      <c r="B86" s="41">
        <v>3.5783564814814817E-2</v>
      </c>
      <c r="C86">
        <v>7.77</v>
      </c>
      <c r="D86">
        <v>5.7999999999999996E-3</v>
      </c>
      <c r="E86">
        <v>58.351374</v>
      </c>
      <c r="F86">
        <v>268.7</v>
      </c>
      <c r="G86">
        <v>216.4</v>
      </c>
      <c r="H86">
        <v>80.2</v>
      </c>
      <c r="I86"/>
      <c r="J86">
        <v>8.99</v>
      </c>
      <c r="K86">
        <v>0.93889999999999996</v>
      </c>
      <c r="L86">
        <v>7.2949999999999999</v>
      </c>
      <c r="M86">
        <v>5.4999999999999997E-3</v>
      </c>
      <c r="N86">
        <v>252.2501</v>
      </c>
      <c r="O86">
        <v>203.17099999999999</v>
      </c>
      <c r="P86">
        <v>455.4</v>
      </c>
      <c r="Q86">
        <v>219.49879999999999</v>
      </c>
      <c r="R86">
        <v>176.792</v>
      </c>
      <c r="S86">
        <v>396.3</v>
      </c>
      <c r="T86">
        <v>80.2</v>
      </c>
      <c r="U86"/>
      <c r="V86"/>
      <c r="W86">
        <v>0</v>
      </c>
      <c r="X86">
        <v>8.4415999999999993</v>
      </c>
      <c r="Y86">
        <v>12</v>
      </c>
      <c r="Z86">
        <v>853</v>
      </c>
      <c r="AA86">
        <v>874</v>
      </c>
      <c r="AB86">
        <v>852</v>
      </c>
      <c r="AC86">
        <v>83</v>
      </c>
      <c r="AD86">
        <v>19.739999999999998</v>
      </c>
      <c r="AE86">
        <v>0.45</v>
      </c>
      <c r="AF86">
        <v>969</v>
      </c>
      <c r="AG86">
        <v>-2</v>
      </c>
      <c r="AH86">
        <v>6</v>
      </c>
      <c r="AI86">
        <v>12</v>
      </c>
      <c r="AJ86">
        <v>191</v>
      </c>
      <c r="AK86">
        <v>188.7</v>
      </c>
      <c r="AL86">
        <v>7.2</v>
      </c>
      <c r="AM86">
        <v>194</v>
      </c>
      <c r="AN86" t="s">
        <v>155</v>
      </c>
      <c r="AO86">
        <v>2</v>
      </c>
      <c r="AP86" s="42">
        <v>0.78569444444444436</v>
      </c>
      <c r="AQ86">
        <v>47.164271999999997</v>
      </c>
      <c r="AR86">
        <v>-88.485845999999995</v>
      </c>
      <c r="AS86">
        <v>319.89999999999998</v>
      </c>
      <c r="AT86">
        <v>40.9</v>
      </c>
      <c r="AU86">
        <v>12</v>
      </c>
      <c r="AV86">
        <v>9</v>
      </c>
      <c r="AW86" t="s">
        <v>220</v>
      </c>
      <c r="AX86">
        <v>1.5243</v>
      </c>
      <c r="AY86">
        <v>1.1838</v>
      </c>
      <c r="AZ86">
        <v>2.4243000000000001</v>
      </c>
      <c r="BA86">
        <v>14.471</v>
      </c>
      <c r="BB86">
        <v>27.86</v>
      </c>
      <c r="BC86">
        <v>1.93</v>
      </c>
      <c r="BD86">
        <v>6.5110000000000001</v>
      </c>
      <c r="BE86">
        <v>3194.9639999999999</v>
      </c>
      <c r="BF86">
        <v>1.5269999999999999</v>
      </c>
      <c r="BG86">
        <v>11.569000000000001</v>
      </c>
      <c r="BH86">
        <v>9.3179999999999996</v>
      </c>
      <c r="BI86">
        <v>20.888000000000002</v>
      </c>
      <c r="BJ86">
        <v>10.067</v>
      </c>
      <c r="BK86">
        <v>8.1080000000000005</v>
      </c>
      <c r="BL86">
        <v>18.175999999999998</v>
      </c>
      <c r="BM86">
        <v>1.1032</v>
      </c>
      <c r="BN86"/>
      <c r="BO86"/>
      <c r="BP86"/>
      <c r="BQ86">
        <v>2688.2</v>
      </c>
      <c r="BR86">
        <v>0.21248500000000001</v>
      </c>
      <c r="BS86">
        <v>8.2702999999999999E-2</v>
      </c>
      <c r="BT86">
        <v>7.0000000000000001E-3</v>
      </c>
      <c r="BU86">
        <v>5.1150460000000004</v>
      </c>
      <c r="BV86">
        <v>1.6623303</v>
      </c>
      <c r="BW86" s="4">
        <f t="shared" si="14"/>
        <v>1.3513951532000001</v>
      </c>
      <c r="BY86" s="4">
        <f t="shared" si="15"/>
        <v>13918.811713400586</v>
      </c>
      <c r="BZ86" s="4">
        <f t="shared" si="16"/>
        <v>6.6523521036113999</v>
      </c>
      <c r="CA86" s="4">
        <f t="shared" si="17"/>
        <v>43.856731255439406</v>
      </c>
      <c r="CB86" s="4">
        <f t="shared" si="18"/>
        <v>4.8060738969902408</v>
      </c>
    </row>
    <row r="87" spans="1:80" x14ac:dyDescent="0.25">
      <c r="A87" s="40">
        <v>41705</v>
      </c>
      <c r="B87" s="41">
        <v>3.579513888888889E-2</v>
      </c>
      <c r="C87">
        <v>7.7729999999999997</v>
      </c>
      <c r="D87">
        <v>6.0000000000000001E-3</v>
      </c>
      <c r="E87">
        <v>60</v>
      </c>
      <c r="F87">
        <v>263.60000000000002</v>
      </c>
      <c r="G87">
        <v>216.6</v>
      </c>
      <c r="H87">
        <v>80.2</v>
      </c>
      <c r="I87"/>
      <c r="J87">
        <v>9.3000000000000007</v>
      </c>
      <c r="K87">
        <v>0.93879999999999997</v>
      </c>
      <c r="L87">
        <v>7.2976000000000001</v>
      </c>
      <c r="M87">
        <v>5.5999999999999999E-3</v>
      </c>
      <c r="N87">
        <v>247.46420000000001</v>
      </c>
      <c r="O87">
        <v>203.3501</v>
      </c>
      <c r="P87">
        <v>450.8</v>
      </c>
      <c r="Q87">
        <v>215.33430000000001</v>
      </c>
      <c r="R87">
        <v>176.9478</v>
      </c>
      <c r="S87">
        <v>392.3</v>
      </c>
      <c r="T87">
        <v>80.2</v>
      </c>
      <c r="U87"/>
      <c r="V87"/>
      <c r="W87">
        <v>0</v>
      </c>
      <c r="X87">
        <v>8.7317</v>
      </c>
      <c r="Y87">
        <v>12</v>
      </c>
      <c r="Z87">
        <v>854</v>
      </c>
      <c r="AA87">
        <v>873</v>
      </c>
      <c r="AB87">
        <v>853</v>
      </c>
      <c r="AC87">
        <v>83</v>
      </c>
      <c r="AD87">
        <v>19.739999999999998</v>
      </c>
      <c r="AE87">
        <v>0.45</v>
      </c>
      <c r="AF87">
        <v>969</v>
      </c>
      <c r="AG87">
        <v>-2</v>
      </c>
      <c r="AH87">
        <v>6</v>
      </c>
      <c r="AI87">
        <v>12</v>
      </c>
      <c r="AJ87">
        <v>191</v>
      </c>
      <c r="AK87">
        <v>189</v>
      </c>
      <c r="AL87">
        <v>7.1</v>
      </c>
      <c r="AM87">
        <v>194</v>
      </c>
      <c r="AN87" t="s">
        <v>155</v>
      </c>
      <c r="AO87">
        <v>2</v>
      </c>
      <c r="AP87" s="42">
        <v>0.78570601851851851</v>
      </c>
      <c r="AQ87">
        <v>47.164327999999998</v>
      </c>
      <c r="AR87">
        <v>-88.486068000000003</v>
      </c>
      <c r="AS87">
        <v>319.8</v>
      </c>
      <c r="AT87">
        <v>40.299999999999997</v>
      </c>
      <c r="AU87">
        <v>12</v>
      </c>
      <c r="AV87">
        <v>9</v>
      </c>
      <c r="AW87" t="s">
        <v>220</v>
      </c>
      <c r="AX87">
        <v>1.7757000000000001</v>
      </c>
      <c r="AY87">
        <v>1.0081</v>
      </c>
      <c r="AZ87">
        <v>2.7</v>
      </c>
      <c r="BA87">
        <v>14.471</v>
      </c>
      <c r="BB87">
        <v>27.85</v>
      </c>
      <c r="BC87">
        <v>1.92</v>
      </c>
      <c r="BD87">
        <v>6.516</v>
      </c>
      <c r="BE87">
        <v>3194.8919999999998</v>
      </c>
      <c r="BF87">
        <v>1.57</v>
      </c>
      <c r="BG87">
        <v>11.346</v>
      </c>
      <c r="BH87">
        <v>9.3230000000000004</v>
      </c>
      <c r="BI87">
        <v>20.669</v>
      </c>
      <c r="BJ87">
        <v>9.8729999999999993</v>
      </c>
      <c r="BK87">
        <v>8.1129999999999995</v>
      </c>
      <c r="BL87">
        <v>17.984999999999999</v>
      </c>
      <c r="BM87">
        <v>1.1028</v>
      </c>
      <c r="BN87"/>
      <c r="BO87"/>
      <c r="BP87"/>
      <c r="BQ87">
        <v>2779.5740000000001</v>
      </c>
      <c r="BR87">
        <v>0.18991</v>
      </c>
      <c r="BS87">
        <v>8.2296999999999995E-2</v>
      </c>
      <c r="BT87">
        <v>7.0000000000000001E-3</v>
      </c>
      <c r="BU87">
        <v>4.5716089999999996</v>
      </c>
      <c r="BV87">
        <v>1.6541697</v>
      </c>
      <c r="BW87" s="4">
        <f t="shared" si="14"/>
        <v>1.2078190977999999</v>
      </c>
      <c r="BY87" s="4">
        <f t="shared" si="15"/>
        <v>12439.757322979885</v>
      </c>
      <c r="BZ87" s="4">
        <f t="shared" si="16"/>
        <v>6.1130138349209995</v>
      </c>
      <c r="CA87" s="4">
        <f t="shared" si="17"/>
        <v>38.441901651066892</v>
      </c>
      <c r="CB87" s="4">
        <f t="shared" si="18"/>
        <v>4.2939055141088396</v>
      </c>
    </row>
    <row r="88" spans="1:80" x14ac:dyDescent="0.25">
      <c r="A88" s="40">
        <v>41705</v>
      </c>
      <c r="B88" s="41">
        <v>3.5806712962962964E-2</v>
      </c>
      <c r="C88">
        <v>7.7160000000000002</v>
      </c>
      <c r="D88">
        <v>6.0000000000000001E-3</v>
      </c>
      <c r="E88">
        <v>60</v>
      </c>
      <c r="F88">
        <v>259.8</v>
      </c>
      <c r="G88">
        <v>216.7</v>
      </c>
      <c r="H88">
        <v>88.3</v>
      </c>
      <c r="I88"/>
      <c r="J88">
        <v>9.5399999999999991</v>
      </c>
      <c r="K88">
        <v>0.93930000000000002</v>
      </c>
      <c r="L88">
        <v>7.2481999999999998</v>
      </c>
      <c r="M88">
        <v>5.5999999999999999E-3</v>
      </c>
      <c r="N88">
        <v>244.0325</v>
      </c>
      <c r="O88">
        <v>203.5575</v>
      </c>
      <c r="P88">
        <v>447.6</v>
      </c>
      <c r="Q88">
        <v>212.34809999999999</v>
      </c>
      <c r="R88">
        <v>177.1283</v>
      </c>
      <c r="S88">
        <v>389.5</v>
      </c>
      <c r="T88">
        <v>88.259399999999999</v>
      </c>
      <c r="U88"/>
      <c r="V88"/>
      <c r="W88">
        <v>0</v>
      </c>
      <c r="X88">
        <v>8.9648000000000003</v>
      </c>
      <c r="Y88">
        <v>12</v>
      </c>
      <c r="Z88">
        <v>853</v>
      </c>
      <c r="AA88">
        <v>873</v>
      </c>
      <c r="AB88">
        <v>854</v>
      </c>
      <c r="AC88">
        <v>83</v>
      </c>
      <c r="AD88">
        <v>19.739999999999998</v>
      </c>
      <c r="AE88">
        <v>0.45</v>
      </c>
      <c r="AF88">
        <v>969</v>
      </c>
      <c r="AG88">
        <v>-2</v>
      </c>
      <c r="AH88">
        <v>6</v>
      </c>
      <c r="AI88">
        <v>12</v>
      </c>
      <c r="AJ88">
        <v>191</v>
      </c>
      <c r="AK88">
        <v>189</v>
      </c>
      <c r="AL88">
        <v>7.2</v>
      </c>
      <c r="AM88">
        <v>194</v>
      </c>
      <c r="AN88" t="s">
        <v>155</v>
      </c>
      <c r="AO88">
        <v>2</v>
      </c>
      <c r="AP88" s="42">
        <v>0.78571759259259266</v>
      </c>
      <c r="AQ88">
        <v>47.164383000000001</v>
      </c>
      <c r="AR88">
        <v>-88.486289999999997</v>
      </c>
      <c r="AS88">
        <v>319.60000000000002</v>
      </c>
      <c r="AT88">
        <v>39.799999999999997</v>
      </c>
      <c r="AU88">
        <v>12</v>
      </c>
      <c r="AV88">
        <v>9</v>
      </c>
      <c r="AW88" t="s">
        <v>220</v>
      </c>
      <c r="AX88">
        <v>1.5243</v>
      </c>
      <c r="AY88">
        <v>1.0919000000000001</v>
      </c>
      <c r="AZ88">
        <v>2.7162000000000002</v>
      </c>
      <c r="BA88">
        <v>14.471</v>
      </c>
      <c r="BB88">
        <v>28.04</v>
      </c>
      <c r="BC88">
        <v>1.94</v>
      </c>
      <c r="BD88">
        <v>6.4610000000000003</v>
      </c>
      <c r="BE88">
        <v>3194.6129999999998</v>
      </c>
      <c r="BF88">
        <v>1.581</v>
      </c>
      <c r="BG88">
        <v>11.263999999999999</v>
      </c>
      <c r="BH88">
        <v>9.3949999999999996</v>
      </c>
      <c r="BI88">
        <v>20.658999999999999</v>
      </c>
      <c r="BJ88">
        <v>9.8010000000000002</v>
      </c>
      <c r="BK88">
        <v>8.1750000000000007</v>
      </c>
      <c r="BL88">
        <v>17.977</v>
      </c>
      <c r="BM88">
        <v>1.2217</v>
      </c>
      <c r="BN88"/>
      <c r="BO88"/>
      <c r="BP88"/>
      <c r="BQ88">
        <v>2872.9690000000001</v>
      </c>
      <c r="BR88">
        <v>0.18873300000000001</v>
      </c>
      <c r="BS88">
        <v>8.4109000000000003E-2</v>
      </c>
      <c r="BT88">
        <v>6.2969999999999996E-3</v>
      </c>
      <c r="BU88">
        <v>4.5432750000000004</v>
      </c>
      <c r="BV88">
        <v>1.6905908999999999</v>
      </c>
      <c r="BW88" s="4">
        <f t="shared" si="14"/>
        <v>1.2003332550000001</v>
      </c>
      <c r="BY88" s="4">
        <f t="shared" si="15"/>
        <v>12361.578380080628</v>
      </c>
      <c r="BZ88" s="4">
        <f t="shared" si="16"/>
        <v>6.1176910689675008</v>
      </c>
      <c r="CA88" s="4">
        <f t="shared" si="17"/>
        <v>37.925041218817505</v>
      </c>
      <c r="CB88" s="4">
        <f t="shared" si="18"/>
        <v>4.7273770897897505</v>
      </c>
    </row>
    <row r="89" spans="1:80" x14ac:dyDescent="0.25">
      <c r="A89" s="40">
        <v>41705</v>
      </c>
      <c r="B89" s="41">
        <v>3.5818287037037037E-2</v>
      </c>
      <c r="C89">
        <v>7.3730000000000002</v>
      </c>
      <c r="D89">
        <v>6.0000000000000001E-3</v>
      </c>
      <c r="E89">
        <v>60</v>
      </c>
      <c r="F89">
        <v>257.39999999999998</v>
      </c>
      <c r="G89">
        <v>214.5</v>
      </c>
      <c r="H89">
        <v>70.900000000000006</v>
      </c>
      <c r="I89"/>
      <c r="J89">
        <v>9.6999999999999993</v>
      </c>
      <c r="K89">
        <v>0.94199999999999995</v>
      </c>
      <c r="L89">
        <v>6.9451999999999998</v>
      </c>
      <c r="M89">
        <v>5.7000000000000002E-3</v>
      </c>
      <c r="N89">
        <v>242.49199999999999</v>
      </c>
      <c r="O89">
        <v>202.03039999999999</v>
      </c>
      <c r="P89">
        <v>444.5</v>
      </c>
      <c r="Q89">
        <v>211.0076</v>
      </c>
      <c r="R89">
        <v>175.79949999999999</v>
      </c>
      <c r="S89">
        <v>386.8</v>
      </c>
      <c r="T89">
        <v>70.894800000000004</v>
      </c>
      <c r="U89"/>
      <c r="V89"/>
      <c r="W89">
        <v>0</v>
      </c>
      <c r="X89">
        <v>9.1372</v>
      </c>
      <c r="Y89">
        <v>12</v>
      </c>
      <c r="Z89">
        <v>853</v>
      </c>
      <c r="AA89">
        <v>873</v>
      </c>
      <c r="AB89">
        <v>854</v>
      </c>
      <c r="AC89">
        <v>83</v>
      </c>
      <c r="AD89">
        <v>19.739999999999998</v>
      </c>
      <c r="AE89">
        <v>0.45</v>
      </c>
      <c r="AF89">
        <v>969</v>
      </c>
      <c r="AG89">
        <v>-2</v>
      </c>
      <c r="AH89">
        <v>6.7030000000000003</v>
      </c>
      <c r="AI89">
        <v>12</v>
      </c>
      <c r="AJ89">
        <v>191</v>
      </c>
      <c r="AK89">
        <v>188.3</v>
      </c>
      <c r="AL89">
        <v>7.1</v>
      </c>
      <c r="AM89">
        <v>194.2</v>
      </c>
      <c r="AN89" t="s">
        <v>155</v>
      </c>
      <c r="AO89">
        <v>2</v>
      </c>
      <c r="AP89" s="42">
        <v>0.7857291666666667</v>
      </c>
      <c r="AQ89">
        <v>47.164417999999998</v>
      </c>
      <c r="AR89">
        <v>-88.486510999999993</v>
      </c>
      <c r="AS89">
        <v>319.3</v>
      </c>
      <c r="AT89">
        <v>39.1</v>
      </c>
      <c r="AU89">
        <v>12</v>
      </c>
      <c r="AV89">
        <v>9</v>
      </c>
      <c r="AW89" t="s">
        <v>220</v>
      </c>
      <c r="AX89">
        <v>1.7838000000000001</v>
      </c>
      <c r="AY89">
        <v>1.0162</v>
      </c>
      <c r="AZ89">
        <v>2.9</v>
      </c>
      <c r="BA89">
        <v>14.471</v>
      </c>
      <c r="BB89">
        <v>29.31</v>
      </c>
      <c r="BC89">
        <v>2.0299999999999998</v>
      </c>
      <c r="BD89">
        <v>6.16</v>
      </c>
      <c r="BE89">
        <v>3195.8960000000002</v>
      </c>
      <c r="BF89">
        <v>1.655</v>
      </c>
      <c r="BG89">
        <v>11.685</v>
      </c>
      <c r="BH89">
        <v>9.7360000000000007</v>
      </c>
      <c r="BI89">
        <v>21.420999999999999</v>
      </c>
      <c r="BJ89">
        <v>10.167999999999999</v>
      </c>
      <c r="BK89">
        <v>8.4710000000000001</v>
      </c>
      <c r="BL89">
        <v>18.64</v>
      </c>
      <c r="BM89">
        <v>1.0246</v>
      </c>
      <c r="BN89"/>
      <c r="BO89"/>
      <c r="BP89"/>
      <c r="BQ89">
        <v>3057.1439999999998</v>
      </c>
      <c r="BR89">
        <v>0.20184199999999999</v>
      </c>
      <c r="BS89">
        <v>8.3594000000000002E-2</v>
      </c>
      <c r="BT89">
        <v>6.0000000000000001E-3</v>
      </c>
      <c r="BU89">
        <v>4.8588420000000001</v>
      </c>
      <c r="BV89">
        <v>1.6802394</v>
      </c>
      <c r="BW89" s="4">
        <f t="shared" si="14"/>
        <v>1.2837060564</v>
      </c>
      <c r="BY89" s="4">
        <f t="shared" si="15"/>
        <v>13225.498856878336</v>
      </c>
      <c r="BZ89" s="4">
        <f t="shared" si="16"/>
        <v>6.8488463354670008</v>
      </c>
      <c r="CA89" s="4">
        <f t="shared" si="17"/>
        <v>42.077987636875193</v>
      </c>
      <c r="CB89" s="4">
        <f t="shared" si="18"/>
        <v>4.2400773143924395</v>
      </c>
    </row>
    <row r="90" spans="1:80" x14ac:dyDescent="0.25">
      <c r="A90" s="40">
        <v>41705</v>
      </c>
      <c r="B90" s="41">
        <v>3.5829861111111111E-2</v>
      </c>
      <c r="C90">
        <v>7.1779999999999999</v>
      </c>
      <c r="D90">
        <v>6.0000000000000001E-3</v>
      </c>
      <c r="E90">
        <v>60</v>
      </c>
      <c r="F90">
        <v>240.1</v>
      </c>
      <c r="G90">
        <v>211.9</v>
      </c>
      <c r="H90">
        <v>79.3</v>
      </c>
      <c r="I90"/>
      <c r="J90">
        <v>9.75</v>
      </c>
      <c r="K90">
        <v>0.94350000000000001</v>
      </c>
      <c r="L90">
        <v>6.7723000000000004</v>
      </c>
      <c r="M90">
        <v>5.7000000000000002E-3</v>
      </c>
      <c r="N90">
        <v>226.52070000000001</v>
      </c>
      <c r="O90">
        <v>199.9391</v>
      </c>
      <c r="P90">
        <v>426.5</v>
      </c>
      <c r="Q90">
        <v>197.11</v>
      </c>
      <c r="R90">
        <v>173.97970000000001</v>
      </c>
      <c r="S90">
        <v>371.1</v>
      </c>
      <c r="T90">
        <v>79.270899999999997</v>
      </c>
      <c r="U90"/>
      <c r="V90"/>
      <c r="W90">
        <v>0</v>
      </c>
      <c r="X90">
        <v>9.2004000000000001</v>
      </c>
      <c r="Y90">
        <v>12</v>
      </c>
      <c r="Z90">
        <v>853</v>
      </c>
      <c r="AA90">
        <v>874</v>
      </c>
      <c r="AB90">
        <v>853</v>
      </c>
      <c r="AC90">
        <v>83</v>
      </c>
      <c r="AD90">
        <v>19.739999999999998</v>
      </c>
      <c r="AE90">
        <v>0.45</v>
      </c>
      <c r="AF90">
        <v>969</v>
      </c>
      <c r="AG90">
        <v>-2</v>
      </c>
      <c r="AH90">
        <v>6.2969999999999997</v>
      </c>
      <c r="AI90">
        <v>12</v>
      </c>
      <c r="AJ90">
        <v>190.3</v>
      </c>
      <c r="AK90">
        <v>188.7</v>
      </c>
      <c r="AL90">
        <v>7.1</v>
      </c>
      <c r="AM90">
        <v>194.6</v>
      </c>
      <c r="AN90" t="s">
        <v>155</v>
      </c>
      <c r="AO90">
        <v>2</v>
      </c>
      <c r="AP90" s="42">
        <v>0.78574074074074074</v>
      </c>
      <c r="AQ90">
        <v>47.164420999999997</v>
      </c>
      <c r="AR90">
        <v>-88.486738000000003</v>
      </c>
      <c r="AS90">
        <v>318.8</v>
      </c>
      <c r="AT90">
        <v>38.200000000000003</v>
      </c>
      <c r="AU90">
        <v>12</v>
      </c>
      <c r="AV90">
        <v>9</v>
      </c>
      <c r="AW90" t="s">
        <v>220</v>
      </c>
      <c r="AX90">
        <v>1.6243000000000001</v>
      </c>
      <c r="AY90">
        <v>1.1838</v>
      </c>
      <c r="AZ90">
        <v>2.9161999999999999</v>
      </c>
      <c r="BA90">
        <v>14.471</v>
      </c>
      <c r="BB90">
        <v>30.08</v>
      </c>
      <c r="BC90">
        <v>2.08</v>
      </c>
      <c r="BD90">
        <v>5.9829999999999997</v>
      </c>
      <c r="BE90">
        <v>3195.8150000000001</v>
      </c>
      <c r="BF90">
        <v>1.7</v>
      </c>
      <c r="BG90">
        <v>11.194000000000001</v>
      </c>
      <c r="BH90">
        <v>9.8800000000000008</v>
      </c>
      <c r="BI90">
        <v>21.074000000000002</v>
      </c>
      <c r="BJ90">
        <v>9.7409999999999997</v>
      </c>
      <c r="BK90">
        <v>8.5980000000000008</v>
      </c>
      <c r="BL90">
        <v>18.338000000000001</v>
      </c>
      <c r="BM90">
        <v>1.1748000000000001</v>
      </c>
      <c r="BN90"/>
      <c r="BO90"/>
      <c r="BP90"/>
      <c r="BQ90">
        <v>3156.8009999999999</v>
      </c>
      <c r="BR90">
        <v>0.183504</v>
      </c>
      <c r="BS90">
        <v>8.3000000000000004E-2</v>
      </c>
      <c r="BT90">
        <v>6.0000000000000001E-3</v>
      </c>
      <c r="BU90">
        <v>4.4173999999999998</v>
      </c>
      <c r="BV90">
        <v>1.6682999999999999</v>
      </c>
      <c r="BW90" s="4">
        <f t="shared" si="14"/>
        <v>1.1670770799999999</v>
      </c>
      <c r="BY90" s="4">
        <f t="shared" si="15"/>
        <v>12023.6134322577</v>
      </c>
      <c r="BZ90" s="4">
        <f t="shared" si="16"/>
        <v>6.3959092860000002</v>
      </c>
      <c r="CA90" s="4">
        <f t="shared" si="17"/>
        <v>36.648560208779998</v>
      </c>
      <c r="CB90" s="4">
        <f t="shared" si="18"/>
        <v>4.4199495465840002</v>
      </c>
    </row>
    <row r="91" spans="1:80" x14ac:dyDescent="0.25">
      <c r="A91" s="40">
        <v>41705</v>
      </c>
      <c r="B91" s="41">
        <v>3.5841435185185185E-2</v>
      </c>
      <c r="C91">
        <v>7.133</v>
      </c>
      <c r="D91">
        <v>6.0000000000000001E-3</v>
      </c>
      <c r="E91">
        <v>60</v>
      </c>
      <c r="F91">
        <v>233.5</v>
      </c>
      <c r="G91">
        <v>214</v>
      </c>
      <c r="H91">
        <v>72</v>
      </c>
      <c r="I91"/>
      <c r="J91">
        <v>10</v>
      </c>
      <c r="K91">
        <v>0.94379999999999997</v>
      </c>
      <c r="L91">
        <v>6.7328000000000001</v>
      </c>
      <c r="M91">
        <v>5.7000000000000002E-3</v>
      </c>
      <c r="N91">
        <v>220.3613</v>
      </c>
      <c r="O91">
        <v>201.97710000000001</v>
      </c>
      <c r="P91">
        <v>422.3</v>
      </c>
      <c r="Q91">
        <v>191.75040000000001</v>
      </c>
      <c r="R91">
        <v>175.75309999999999</v>
      </c>
      <c r="S91">
        <v>367.5</v>
      </c>
      <c r="T91">
        <v>72.025700000000001</v>
      </c>
      <c r="U91"/>
      <c r="V91"/>
      <c r="W91">
        <v>0</v>
      </c>
      <c r="X91">
        <v>9.4379000000000008</v>
      </c>
      <c r="Y91">
        <v>12</v>
      </c>
      <c r="Z91">
        <v>853</v>
      </c>
      <c r="AA91">
        <v>873</v>
      </c>
      <c r="AB91">
        <v>854</v>
      </c>
      <c r="AC91">
        <v>83</v>
      </c>
      <c r="AD91">
        <v>19.739999999999998</v>
      </c>
      <c r="AE91">
        <v>0.45</v>
      </c>
      <c r="AF91">
        <v>969</v>
      </c>
      <c r="AG91">
        <v>-2</v>
      </c>
      <c r="AH91">
        <v>6</v>
      </c>
      <c r="AI91">
        <v>12</v>
      </c>
      <c r="AJ91">
        <v>190</v>
      </c>
      <c r="AK91">
        <v>189.7</v>
      </c>
      <c r="AL91">
        <v>7</v>
      </c>
      <c r="AM91">
        <v>194.9</v>
      </c>
      <c r="AN91" t="s">
        <v>155</v>
      </c>
      <c r="AO91">
        <v>2</v>
      </c>
      <c r="AP91" s="42">
        <v>0.78575231481481478</v>
      </c>
      <c r="AQ91">
        <v>47.164397000000001</v>
      </c>
      <c r="AR91">
        <v>-88.486959999999996</v>
      </c>
      <c r="AS91">
        <v>318.60000000000002</v>
      </c>
      <c r="AT91">
        <v>37.6</v>
      </c>
      <c r="AU91">
        <v>12</v>
      </c>
      <c r="AV91">
        <v>9</v>
      </c>
      <c r="AW91" t="s">
        <v>220</v>
      </c>
      <c r="AX91">
        <v>1.9242999999999999</v>
      </c>
      <c r="AY91">
        <v>1</v>
      </c>
      <c r="AZ91">
        <v>3.1162000000000001</v>
      </c>
      <c r="BA91">
        <v>14.471</v>
      </c>
      <c r="BB91">
        <v>30.26</v>
      </c>
      <c r="BC91">
        <v>2.09</v>
      </c>
      <c r="BD91">
        <v>5.9509999999999996</v>
      </c>
      <c r="BE91">
        <v>3196.232</v>
      </c>
      <c r="BF91">
        <v>1.7110000000000001</v>
      </c>
      <c r="BG91">
        <v>10.955</v>
      </c>
      <c r="BH91">
        <v>10.041</v>
      </c>
      <c r="BI91">
        <v>20.995999999999999</v>
      </c>
      <c r="BJ91">
        <v>9.5329999999999995</v>
      </c>
      <c r="BK91">
        <v>8.7370000000000001</v>
      </c>
      <c r="BL91">
        <v>18.27</v>
      </c>
      <c r="BM91">
        <v>1.0739000000000001</v>
      </c>
      <c r="BN91"/>
      <c r="BO91"/>
      <c r="BP91"/>
      <c r="BQ91">
        <v>3257.748</v>
      </c>
      <c r="BR91">
        <v>0.17118800000000001</v>
      </c>
      <c r="BS91">
        <v>8.4405999999999995E-2</v>
      </c>
      <c r="BT91">
        <v>6.7029999999999998E-3</v>
      </c>
      <c r="BU91">
        <v>4.1209230000000003</v>
      </c>
      <c r="BV91">
        <v>1.6965606</v>
      </c>
      <c r="BW91" s="4">
        <f t="shared" si="14"/>
        <v>1.0887478566</v>
      </c>
      <c r="BY91" s="4">
        <f t="shared" si="15"/>
        <v>11218.103491951233</v>
      </c>
      <c r="BZ91" s="4">
        <f t="shared" si="16"/>
        <v>6.0052508937801008</v>
      </c>
      <c r="CA91" s="4">
        <f t="shared" si="17"/>
        <v>33.458829205380304</v>
      </c>
      <c r="CB91" s="4">
        <f t="shared" si="18"/>
        <v>3.7691636089014904</v>
      </c>
    </row>
    <row r="92" spans="1:80" x14ac:dyDescent="0.25">
      <c r="A92" s="40">
        <v>41705</v>
      </c>
      <c r="B92" s="41">
        <v>3.5853009259259258E-2</v>
      </c>
      <c r="C92">
        <v>6.8840000000000003</v>
      </c>
      <c r="D92">
        <v>5.1999999999999998E-3</v>
      </c>
      <c r="E92">
        <v>51.925566000000003</v>
      </c>
      <c r="F92">
        <v>229.8</v>
      </c>
      <c r="G92">
        <v>213.8</v>
      </c>
      <c r="H92">
        <v>70.099999999999994</v>
      </c>
      <c r="I92"/>
      <c r="J92">
        <v>10.24</v>
      </c>
      <c r="K92">
        <v>0.94589999999999996</v>
      </c>
      <c r="L92">
        <v>6.5118999999999998</v>
      </c>
      <c r="M92">
        <v>4.8999999999999998E-3</v>
      </c>
      <c r="N92">
        <v>217.35249999999999</v>
      </c>
      <c r="O92">
        <v>202.20140000000001</v>
      </c>
      <c r="P92">
        <v>419.6</v>
      </c>
      <c r="Q92">
        <v>189.13220000000001</v>
      </c>
      <c r="R92">
        <v>175.94829999999999</v>
      </c>
      <c r="S92">
        <v>365.1</v>
      </c>
      <c r="T92">
        <v>70.099999999999994</v>
      </c>
      <c r="U92"/>
      <c r="V92"/>
      <c r="W92">
        <v>0</v>
      </c>
      <c r="X92">
        <v>9.6890999999999998</v>
      </c>
      <c r="Y92">
        <v>12</v>
      </c>
      <c r="Z92">
        <v>853</v>
      </c>
      <c r="AA92">
        <v>873</v>
      </c>
      <c r="AB92">
        <v>854</v>
      </c>
      <c r="AC92">
        <v>83</v>
      </c>
      <c r="AD92">
        <v>19.739999999999998</v>
      </c>
      <c r="AE92">
        <v>0.45</v>
      </c>
      <c r="AF92">
        <v>969</v>
      </c>
      <c r="AG92">
        <v>-2</v>
      </c>
      <c r="AH92">
        <v>6</v>
      </c>
      <c r="AI92">
        <v>12</v>
      </c>
      <c r="AJ92">
        <v>190</v>
      </c>
      <c r="AK92">
        <v>189.3</v>
      </c>
      <c r="AL92">
        <v>7.1</v>
      </c>
      <c r="AM92">
        <v>195</v>
      </c>
      <c r="AN92" t="s">
        <v>155</v>
      </c>
      <c r="AO92">
        <v>2</v>
      </c>
      <c r="AP92" s="42">
        <v>0.78576388888888893</v>
      </c>
      <c r="AQ92">
        <v>47.164363999999999</v>
      </c>
      <c r="AR92">
        <v>-88.487172999999999</v>
      </c>
      <c r="AS92">
        <v>318.5</v>
      </c>
      <c r="AT92">
        <v>37</v>
      </c>
      <c r="AU92">
        <v>12</v>
      </c>
      <c r="AV92">
        <v>9</v>
      </c>
      <c r="AW92" t="s">
        <v>220</v>
      </c>
      <c r="AX92">
        <v>2.2081</v>
      </c>
      <c r="AY92">
        <v>1</v>
      </c>
      <c r="AZ92">
        <v>3.3</v>
      </c>
      <c r="BA92">
        <v>14.471</v>
      </c>
      <c r="BB92">
        <v>31.32</v>
      </c>
      <c r="BC92">
        <v>2.16</v>
      </c>
      <c r="BD92">
        <v>5.7210000000000001</v>
      </c>
      <c r="BE92">
        <v>3197.1329999999998</v>
      </c>
      <c r="BF92">
        <v>1.5349999999999999</v>
      </c>
      <c r="BG92">
        <v>11.175000000000001</v>
      </c>
      <c r="BH92">
        <v>10.396000000000001</v>
      </c>
      <c r="BI92">
        <v>21.571000000000002</v>
      </c>
      <c r="BJ92">
        <v>9.7240000000000002</v>
      </c>
      <c r="BK92">
        <v>9.0459999999999994</v>
      </c>
      <c r="BL92">
        <v>18.77</v>
      </c>
      <c r="BM92">
        <v>1.0809</v>
      </c>
      <c r="BN92"/>
      <c r="BO92"/>
      <c r="BP92"/>
      <c r="BQ92">
        <v>3458.8719999999998</v>
      </c>
      <c r="BR92">
        <v>0.16367300000000001</v>
      </c>
      <c r="BS92">
        <v>8.4296999999999997E-2</v>
      </c>
      <c r="BT92">
        <v>7.7029999999999998E-3</v>
      </c>
      <c r="BU92">
        <v>3.9400189999999999</v>
      </c>
      <c r="BV92">
        <v>1.6943697</v>
      </c>
      <c r="BW92" s="4">
        <f t="shared" si="14"/>
        <v>1.0409530197999999</v>
      </c>
      <c r="BY92" s="4">
        <f t="shared" si="15"/>
        <v>10728.664550799345</v>
      </c>
      <c r="BZ92" s="4">
        <f t="shared" si="16"/>
        <v>5.1510212698304993</v>
      </c>
      <c r="CA92" s="4">
        <f t="shared" si="17"/>
        <v>32.630964708685198</v>
      </c>
      <c r="CB92" s="4">
        <f t="shared" si="18"/>
        <v>3.6271914596480697</v>
      </c>
    </row>
    <row r="93" spans="1:80" x14ac:dyDescent="0.25">
      <c r="A93" s="40">
        <v>41705</v>
      </c>
      <c r="B93" s="41">
        <v>3.5864583333333332E-2</v>
      </c>
      <c r="C93">
        <v>6.3680000000000003</v>
      </c>
      <c r="D93">
        <v>3.7000000000000002E-3</v>
      </c>
      <c r="E93">
        <v>37.073791</v>
      </c>
      <c r="F93">
        <v>222.2</v>
      </c>
      <c r="G93">
        <v>211.5</v>
      </c>
      <c r="H93">
        <v>78.400000000000006</v>
      </c>
      <c r="I93"/>
      <c r="J93">
        <v>10.4</v>
      </c>
      <c r="K93">
        <v>0.95</v>
      </c>
      <c r="L93">
        <v>6.0494000000000003</v>
      </c>
      <c r="M93">
        <v>3.5000000000000001E-3</v>
      </c>
      <c r="N93">
        <v>211.12860000000001</v>
      </c>
      <c r="O93">
        <v>200.9273</v>
      </c>
      <c r="P93">
        <v>412.1</v>
      </c>
      <c r="Q93">
        <v>183.71639999999999</v>
      </c>
      <c r="R93">
        <v>174.83959999999999</v>
      </c>
      <c r="S93">
        <v>358.6</v>
      </c>
      <c r="T93">
        <v>78.413300000000007</v>
      </c>
      <c r="U93"/>
      <c r="V93"/>
      <c r="W93">
        <v>0</v>
      </c>
      <c r="X93">
        <v>9.8819999999999997</v>
      </c>
      <c r="Y93">
        <v>12.1</v>
      </c>
      <c r="Z93">
        <v>853</v>
      </c>
      <c r="AA93">
        <v>873</v>
      </c>
      <c r="AB93">
        <v>854</v>
      </c>
      <c r="AC93">
        <v>83</v>
      </c>
      <c r="AD93">
        <v>19.739999999999998</v>
      </c>
      <c r="AE93">
        <v>0.45</v>
      </c>
      <c r="AF93">
        <v>969</v>
      </c>
      <c r="AG93">
        <v>-2</v>
      </c>
      <c r="AH93">
        <v>6</v>
      </c>
      <c r="AI93">
        <v>12</v>
      </c>
      <c r="AJ93">
        <v>190.7</v>
      </c>
      <c r="AK93">
        <v>189</v>
      </c>
      <c r="AL93">
        <v>7.1</v>
      </c>
      <c r="AM93">
        <v>195</v>
      </c>
      <c r="AN93" t="s">
        <v>155</v>
      </c>
      <c r="AO93">
        <v>1</v>
      </c>
      <c r="AP93" s="42">
        <v>0.78577546296296286</v>
      </c>
      <c r="AQ93">
        <v>47.164321000000001</v>
      </c>
      <c r="AR93">
        <v>-88.487367000000006</v>
      </c>
      <c r="AS93">
        <v>318.5</v>
      </c>
      <c r="AT93">
        <v>35.5</v>
      </c>
      <c r="AU93">
        <v>12</v>
      </c>
      <c r="AV93">
        <v>8</v>
      </c>
      <c r="AW93" t="s">
        <v>221</v>
      </c>
      <c r="AX93">
        <v>2.2595399999999999</v>
      </c>
      <c r="AY93">
        <v>1.016184</v>
      </c>
      <c r="AZ93">
        <v>3.3</v>
      </c>
      <c r="BA93">
        <v>14.471</v>
      </c>
      <c r="BB93">
        <v>33.79</v>
      </c>
      <c r="BC93">
        <v>2.33</v>
      </c>
      <c r="BD93">
        <v>5.2610000000000001</v>
      </c>
      <c r="BE93">
        <v>3198.482</v>
      </c>
      <c r="BF93">
        <v>1.1850000000000001</v>
      </c>
      <c r="BG93">
        <v>11.69</v>
      </c>
      <c r="BH93">
        <v>11.125</v>
      </c>
      <c r="BI93">
        <v>22.815000000000001</v>
      </c>
      <c r="BJ93">
        <v>10.172000000000001</v>
      </c>
      <c r="BK93">
        <v>9.6809999999999992</v>
      </c>
      <c r="BL93">
        <v>19.853000000000002</v>
      </c>
      <c r="BM93">
        <v>1.3021</v>
      </c>
      <c r="BN93"/>
      <c r="BO93"/>
      <c r="BP93"/>
      <c r="BQ93">
        <v>3799.058</v>
      </c>
      <c r="BR93">
        <v>0.145534</v>
      </c>
      <c r="BS93">
        <v>8.5405999999999996E-2</v>
      </c>
      <c r="BT93">
        <v>8.0000000000000002E-3</v>
      </c>
      <c r="BU93">
        <v>3.503368</v>
      </c>
      <c r="BV93">
        <v>1.7166606</v>
      </c>
      <c r="BW93" s="4">
        <f t="shared" si="14"/>
        <v>0.92558982560000003</v>
      </c>
      <c r="BY93" s="4">
        <f t="shared" si="15"/>
        <v>9543.6898453981394</v>
      </c>
      <c r="BZ93" s="4">
        <f t="shared" si="16"/>
        <v>3.5358249528360006</v>
      </c>
      <c r="CA93" s="4">
        <f t="shared" si="17"/>
        <v>30.351402042403205</v>
      </c>
      <c r="CB93" s="4">
        <f t="shared" si="18"/>
        <v>3.8852301021837605</v>
      </c>
    </row>
    <row r="94" spans="1:80" x14ac:dyDescent="0.25">
      <c r="A94" s="40">
        <v>41705</v>
      </c>
      <c r="B94" s="41">
        <v>3.5876157407407412E-2</v>
      </c>
      <c r="C94">
        <v>5.7569999999999997</v>
      </c>
      <c r="D94">
        <v>4.0000000000000001E-3</v>
      </c>
      <c r="E94">
        <v>39.557377000000002</v>
      </c>
      <c r="F94">
        <v>196.6</v>
      </c>
      <c r="G94">
        <v>196.5</v>
      </c>
      <c r="H94">
        <v>60.1</v>
      </c>
      <c r="I94"/>
      <c r="J94">
        <v>10.64</v>
      </c>
      <c r="K94">
        <v>0.95489999999999997</v>
      </c>
      <c r="L94">
        <v>5.4969999999999999</v>
      </c>
      <c r="M94">
        <v>3.8E-3</v>
      </c>
      <c r="N94">
        <v>187.72149999999999</v>
      </c>
      <c r="O94">
        <v>187.63079999999999</v>
      </c>
      <c r="P94">
        <v>375.4</v>
      </c>
      <c r="Q94">
        <v>163.3484</v>
      </c>
      <c r="R94">
        <v>163.26939999999999</v>
      </c>
      <c r="S94">
        <v>326.60000000000002</v>
      </c>
      <c r="T94">
        <v>60.1</v>
      </c>
      <c r="U94"/>
      <c r="V94"/>
      <c r="W94">
        <v>0</v>
      </c>
      <c r="X94">
        <v>10.160399999999999</v>
      </c>
      <c r="Y94">
        <v>12</v>
      </c>
      <c r="Z94">
        <v>854</v>
      </c>
      <c r="AA94">
        <v>873</v>
      </c>
      <c r="AB94">
        <v>854</v>
      </c>
      <c r="AC94">
        <v>83</v>
      </c>
      <c r="AD94">
        <v>19.739999999999998</v>
      </c>
      <c r="AE94">
        <v>0.45</v>
      </c>
      <c r="AF94">
        <v>969</v>
      </c>
      <c r="AG94">
        <v>-2</v>
      </c>
      <c r="AH94">
        <v>6</v>
      </c>
      <c r="AI94">
        <v>12</v>
      </c>
      <c r="AJ94">
        <v>190.3</v>
      </c>
      <c r="AK94">
        <v>188.3</v>
      </c>
      <c r="AL94">
        <v>6.8</v>
      </c>
      <c r="AM94">
        <v>195</v>
      </c>
      <c r="AN94" t="s">
        <v>155</v>
      </c>
      <c r="AO94">
        <v>1</v>
      </c>
      <c r="AP94" s="42">
        <v>0.78578703703703701</v>
      </c>
      <c r="AQ94">
        <v>47.164270000000002</v>
      </c>
      <c r="AR94">
        <v>-88.487553000000005</v>
      </c>
      <c r="AS94">
        <v>318.89999999999998</v>
      </c>
      <c r="AT94">
        <v>34.5</v>
      </c>
      <c r="AU94">
        <v>12</v>
      </c>
      <c r="AV94">
        <v>8</v>
      </c>
      <c r="AW94" t="s">
        <v>221</v>
      </c>
      <c r="AX94">
        <v>1.751952</v>
      </c>
      <c r="AY94">
        <v>1.208008</v>
      </c>
      <c r="AZ94">
        <v>3.2679680000000002</v>
      </c>
      <c r="BA94">
        <v>14.471</v>
      </c>
      <c r="BB94">
        <v>37.28</v>
      </c>
      <c r="BC94">
        <v>2.58</v>
      </c>
      <c r="BD94">
        <v>4.7270000000000003</v>
      </c>
      <c r="BE94">
        <v>3200.924</v>
      </c>
      <c r="BF94">
        <v>1.4</v>
      </c>
      <c r="BG94">
        <v>11.446999999999999</v>
      </c>
      <c r="BH94">
        <v>11.442</v>
      </c>
      <c r="BI94">
        <v>22.888999999999999</v>
      </c>
      <c r="BJ94">
        <v>9.9610000000000003</v>
      </c>
      <c r="BK94">
        <v>9.9559999999999995</v>
      </c>
      <c r="BL94">
        <v>19.917000000000002</v>
      </c>
      <c r="BM94">
        <v>1.0991</v>
      </c>
      <c r="BN94"/>
      <c r="BO94"/>
      <c r="BP94"/>
      <c r="BQ94">
        <v>4301.8630000000003</v>
      </c>
      <c r="BR94">
        <v>0.13126699999999999</v>
      </c>
      <c r="BS94">
        <v>8.4594000000000003E-2</v>
      </c>
      <c r="BT94">
        <v>8.0000000000000002E-3</v>
      </c>
      <c r="BU94">
        <v>3.1599249999999999</v>
      </c>
      <c r="BV94">
        <v>1.7003394000000001</v>
      </c>
      <c r="BW94" s="4">
        <f t="shared" si="14"/>
        <v>0.83485218499999991</v>
      </c>
      <c r="BY94" s="4">
        <f t="shared" si="15"/>
        <v>8614.6727607051889</v>
      </c>
      <c r="BZ94" s="4">
        <f t="shared" si="16"/>
        <v>3.7678313714999998</v>
      </c>
      <c r="CA94" s="4">
        <f t="shared" si="17"/>
        <v>26.808120208222501</v>
      </c>
      <c r="CB94" s="4">
        <f t="shared" si="18"/>
        <v>2.9580167574397498</v>
      </c>
    </row>
    <row r="95" spans="1:80" x14ac:dyDescent="0.25">
      <c r="A95" s="40">
        <v>41705</v>
      </c>
      <c r="B95" s="41">
        <v>3.5887731481481479E-2</v>
      </c>
      <c r="C95">
        <v>5.4909999999999997</v>
      </c>
      <c r="D95">
        <v>5.5999999999999999E-3</v>
      </c>
      <c r="E95">
        <v>56.264021</v>
      </c>
      <c r="F95">
        <v>172.3</v>
      </c>
      <c r="G95">
        <v>196.3</v>
      </c>
      <c r="H95">
        <v>69.099999999999994</v>
      </c>
      <c r="I95"/>
      <c r="J95">
        <v>11.1</v>
      </c>
      <c r="K95">
        <v>0.95709999999999995</v>
      </c>
      <c r="L95">
        <v>5.2560000000000002</v>
      </c>
      <c r="M95">
        <v>5.4000000000000003E-3</v>
      </c>
      <c r="N95">
        <v>164.9101</v>
      </c>
      <c r="O95">
        <v>187.86779999999999</v>
      </c>
      <c r="P95">
        <v>352.8</v>
      </c>
      <c r="Q95">
        <v>143.49870000000001</v>
      </c>
      <c r="R95">
        <v>163.47569999999999</v>
      </c>
      <c r="S95">
        <v>307</v>
      </c>
      <c r="T95">
        <v>69.062299999999993</v>
      </c>
      <c r="U95"/>
      <c r="V95"/>
      <c r="W95">
        <v>0</v>
      </c>
      <c r="X95">
        <v>10.6259</v>
      </c>
      <c r="Y95">
        <v>12</v>
      </c>
      <c r="Z95">
        <v>854</v>
      </c>
      <c r="AA95">
        <v>873</v>
      </c>
      <c r="AB95">
        <v>854</v>
      </c>
      <c r="AC95">
        <v>83</v>
      </c>
      <c r="AD95">
        <v>19.739999999999998</v>
      </c>
      <c r="AE95">
        <v>0.45</v>
      </c>
      <c r="AF95">
        <v>969</v>
      </c>
      <c r="AG95">
        <v>-2</v>
      </c>
      <c r="AH95">
        <v>6</v>
      </c>
      <c r="AI95">
        <v>12</v>
      </c>
      <c r="AJ95">
        <v>190.7</v>
      </c>
      <c r="AK95">
        <v>188</v>
      </c>
      <c r="AL95">
        <v>7.1</v>
      </c>
      <c r="AM95">
        <v>195</v>
      </c>
      <c r="AN95" t="s">
        <v>155</v>
      </c>
      <c r="AO95">
        <v>1</v>
      </c>
      <c r="AP95" s="42">
        <v>0.78579861111111116</v>
      </c>
      <c r="AQ95">
        <v>47.164228000000001</v>
      </c>
      <c r="AR95">
        <v>-88.487742999999995</v>
      </c>
      <c r="AS95">
        <v>319</v>
      </c>
      <c r="AT95">
        <v>33.700000000000003</v>
      </c>
      <c r="AU95">
        <v>12</v>
      </c>
      <c r="AV95">
        <v>8</v>
      </c>
      <c r="AW95" t="s">
        <v>221</v>
      </c>
      <c r="AX95">
        <v>1.2</v>
      </c>
      <c r="AY95">
        <v>1.3162</v>
      </c>
      <c r="AZ95">
        <v>2.9081000000000001</v>
      </c>
      <c r="BA95">
        <v>14.471</v>
      </c>
      <c r="BB95">
        <v>39.01</v>
      </c>
      <c r="BC95">
        <v>2.7</v>
      </c>
      <c r="BD95">
        <v>4.4790000000000001</v>
      </c>
      <c r="BE95">
        <v>3200.1970000000001</v>
      </c>
      <c r="BF95">
        <v>2.0870000000000002</v>
      </c>
      <c r="BG95">
        <v>10.515000000000001</v>
      </c>
      <c r="BH95">
        <v>11.978999999999999</v>
      </c>
      <c r="BI95">
        <v>22.494</v>
      </c>
      <c r="BJ95">
        <v>9.15</v>
      </c>
      <c r="BK95">
        <v>10.423</v>
      </c>
      <c r="BL95">
        <v>19.573</v>
      </c>
      <c r="BM95">
        <v>1.3207</v>
      </c>
      <c r="BN95"/>
      <c r="BO95"/>
      <c r="BP95"/>
      <c r="BQ95">
        <v>4704.2299999999996</v>
      </c>
      <c r="BR95">
        <v>0.117455</v>
      </c>
      <c r="BS95">
        <v>8.4703000000000001E-2</v>
      </c>
      <c r="BT95">
        <v>7.2969999999999997E-3</v>
      </c>
      <c r="BU95">
        <v>2.8274360000000001</v>
      </c>
      <c r="BV95">
        <v>1.7025303000000001</v>
      </c>
      <c r="BW95" s="4">
        <f t="shared" si="14"/>
        <v>0.74700859119999996</v>
      </c>
      <c r="BY95" s="4">
        <f t="shared" si="15"/>
        <v>7706.4815729065167</v>
      </c>
      <c r="BZ95" s="4">
        <f t="shared" si="16"/>
        <v>5.0257615523844006</v>
      </c>
      <c r="CA95" s="4">
        <f t="shared" si="17"/>
        <v>22.034364256980002</v>
      </c>
      <c r="CB95" s="4">
        <f t="shared" si="18"/>
        <v>3.1804136474528399</v>
      </c>
    </row>
    <row r="96" spans="1:80" x14ac:dyDescent="0.25">
      <c r="A96" s="40">
        <v>41705</v>
      </c>
      <c r="B96" s="41">
        <v>3.5899305555555559E-2</v>
      </c>
      <c r="C96">
        <v>5.8449999999999998</v>
      </c>
      <c r="D96">
        <v>6.4999999999999997E-3</v>
      </c>
      <c r="E96">
        <v>64.900000000000006</v>
      </c>
      <c r="F96">
        <v>160.5</v>
      </c>
      <c r="G96">
        <v>194.9</v>
      </c>
      <c r="H96">
        <v>71.7</v>
      </c>
      <c r="I96"/>
      <c r="J96">
        <v>11.59</v>
      </c>
      <c r="K96">
        <v>0.95420000000000005</v>
      </c>
      <c r="L96">
        <v>5.577</v>
      </c>
      <c r="M96">
        <v>6.1999999999999998E-3</v>
      </c>
      <c r="N96">
        <v>153.13810000000001</v>
      </c>
      <c r="O96">
        <v>185.9674</v>
      </c>
      <c r="P96">
        <v>339.1</v>
      </c>
      <c r="Q96">
        <v>133.2551</v>
      </c>
      <c r="R96">
        <v>161.822</v>
      </c>
      <c r="S96">
        <v>295.10000000000002</v>
      </c>
      <c r="T96">
        <v>71.690700000000007</v>
      </c>
      <c r="U96"/>
      <c r="V96"/>
      <c r="W96">
        <v>0</v>
      </c>
      <c r="X96">
        <v>11.060499999999999</v>
      </c>
      <c r="Y96">
        <v>12</v>
      </c>
      <c r="Z96">
        <v>854</v>
      </c>
      <c r="AA96">
        <v>872</v>
      </c>
      <c r="AB96">
        <v>855</v>
      </c>
      <c r="AC96">
        <v>83</v>
      </c>
      <c r="AD96">
        <v>19.739999999999998</v>
      </c>
      <c r="AE96">
        <v>0.45</v>
      </c>
      <c r="AF96">
        <v>969</v>
      </c>
      <c r="AG96">
        <v>-2</v>
      </c>
      <c r="AH96">
        <v>6</v>
      </c>
      <c r="AI96">
        <v>12</v>
      </c>
      <c r="AJ96">
        <v>191</v>
      </c>
      <c r="AK96">
        <v>188.7</v>
      </c>
      <c r="AL96">
        <v>6.9</v>
      </c>
      <c r="AM96">
        <v>195</v>
      </c>
      <c r="AN96" t="s">
        <v>155</v>
      </c>
      <c r="AO96">
        <v>1</v>
      </c>
      <c r="AP96" s="42">
        <v>0.78581018518518519</v>
      </c>
      <c r="AQ96">
        <v>47.164185000000003</v>
      </c>
      <c r="AR96">
        <v>-88.487928999999994</v>
      </c>
      <c r="AS96">
        <v>319.2</v>
      </c>
      <c r="AT96">
        <v>33</v>
      </c>
      <c r="AU96">
        <v>12</v>
      </c>
      <c r="AV96">
        <v>8</v>
      </c>
      <c r="AW96" t="s">
        <v>221</v>
      </c>
      <c r="AX96">
        <v>1.2081</v>
      </c>
      <c r="AY96">
        <v>1.5081</v>
      </c>
      <c r="AZ96">
        <v>3</v>
      </c>
      <c r="BA96">
        <v>14.471</v>
      </c>
      <c r="BB96">
        <v>36.71</v>
      </c>
      <c r="BC96">
        <v>2.54</v>
      </c>
      <c r="BD96">
        <v>4.8029999999999999</v>
      </c>
      <c r="BE96">
        <v>3198.6109999999999</v>
      </c>
      <c r="BF96">
        <v>2.2610000000000001</v>
      </c>
      <c r="BG96">
        <v>9.1980000000000004</v>
      </c>
      <c r="BH96">
        <v>11.17</v>
      </c>
      <c r="BI96">
        <v>20.367000000000001</v>
      </c>
      <c r="BJ96">
        <v>8.0039999999999996</v>
      </c>
      <c r="BK96">
        <v>9.7189999999999994</v>
      </c>
      <c r="BL96">
        <v>17.722999999999999</v>
      </c>
      <c r="BM96">
        <v>1.2914000000000001</v>
      </c>
      <c r="BN96"/>
      <c r="BO96"/>
      <c r="BP96"/>
      <c r="BQ96">
        <v>4612.4840000000004</v>
      </c>
      <c r="BR96">
        <v>0.100346</v>
      </c>
      <c r="BS96">
        <v>8.5703000000000001E-2</v>
      </c>
      <c r="BT96">
        <v>7.0000000000000001E-3</v>
      </c>
      <c r="BU96">
        <v>2.4155799999999998</v>
      </c>
      <c r="BV96">
        <v>1.7226303000000001</v>
      </c>
      <c r="BW96" s="4">
        <f t="shared" si="14"/>
        <v>0.63819623599999997</v>
      </c>
      <c r="BY96" s="4">
        <f t="shared" si="15"/>
        <v>6580.6606967639455</v>
      </c>
      <c r="BZ96" s="4">
        <f t="shared" si="16"/>
        <v>4.6516671878459999</v>
      </c>
      <c r="CA96" s="4">
        <f t="shared" si="17"/>
        <v>16.467025285944001</v>
      </c>
      <c r="CB96" s="4">
        <f t="shared" si="18"/>
        <v>2.6568611262204</v>
      </c>
    </row>
    <row r="97" spans="1:80" x14ac:dyDescent="0.25">
      <c r="A97" s="40">
        <v>41705</v>
      </c>
      <c r="B97" s="41">
        <v>3.5910879629629626E-2</v>
      </c>
      <c r="C97">
        <v>5.8979999999999997</v>
      </c>
      <c r="D97">
        <v>4.0000000000000001E-3</v>
      </c>
      <c r="E97">
        <v>40</v>
      </c>
      <c r="F97">
        <v>159.80000000000001</v>
      </c>
      <c r="G97">
        <v>198</v>
      </c>
      <c r="H97">
        <v>70.2</v>
      </c>
      <c r="I97"/>
      <c r="J97">
        <v>12</v>
      </c>
      <c r="K97">
        <v>0.95379999999999998</v>
      </c>
      <c r="L97">
        <v>5.6254999999999997</v>
      </c>
      <c r="M97">
        <v>3.8E-3</v>
      </c>
      <c r="N97">
        <v>152.42339999999999</v>
      </c>
      <c r="O97">
        <v>188.86</v>
      </c>
      <c r="P97">
        <v>341.3</v>
      </c>
      <c r="Q97">
        <v>132.63319999999999</v>
      </c>
      <c r="R97">
        <v>164.339</v>
      </c>
      <c r="S97">
        <v>297</v>
      </c>
      <c r="T97">
        <v>70.2</v>
      </c>
      <c r="U97"/>
      <c r="V97"/>
      <c r="W97">
        <v>0</v>
      </c>
      <c r="X97">
        <v>11.446999999999999</v>
      </c>
      <c r="Y97">
        <v>12</v>
      </c>
      <c r="Z97">
        <v>854</v>
      </c>
      <c r="AA97">
        <v>872</v>
      </c>
      <c r="AB97">
        <v>855</v>
      </c>
      <c r="AC97">
        <v>83</v>
      </c>
      <c r="AD97">
        <v>19.739999999999998</v>
      </c>
      <c r="AE97">
        <v>0.45</v>
      </c>
      <c r="AF97">
        <v>969</v>
      </c>
      <c r="AG97">
        <v>-2</v>
      </c>
      <c r="AH97">
        <v>6</v>
      </c>
      <c r="AI97">
        <v>12</v>
      </c>
      <c r="AJ97">
        <v>191</v>
      </c>
      <c r="AK97">
        <v>189</v>
      </c>
      <c r="AL97">
        <v>7.1</v>
      </c>
      <c r="AM97">
        <v>194.9</v>
      </c>
      <c r="AN97" t="s">
        <v>155</v>
      </c>
      <c r="AO97">
        <v>1</v>
      </c>
      <c r="AP97" s="42">
        <v>0.78582175925925923</v>
      </c>
      <c r="AQ97">
        <v>47.164150999999997</v>
      </c>
      <c r="AR97">
        <v>-88.488106999999999</v>
      </c>
      <c r="AS97">
        <v>319.2</v>
      </c>
      <c r="AT97">
        <v>31.3</v>
      </c>
      <c r="AU97">
        <v>12</v>
      </c>
      <c r="AV97">
        <v>8</v>
      </c>
      <c r="AW97" t="s">
        <v>221</v>
      </c>
      <c r="AX97">
        <v>1.2838000000000001</v>
      </c>
      <c r="AY97">
        <v>1.6081000000000001</v>
      </c>
      <c r="AZ97">
        <v>2.9432999999999998</v>
      </c>
      <c r="BA97">
        <v>14.471</v>
      </c>
      <c r="BB97">
        <v>36.4</v>
      </c>
      <c r="BC97">
        <v>2.52</v>
      </c>
      <c r="BD97">
        <v>4.84</v>
      </c>
      <c r="BE97">
        <v>3199.9229999999998</v>
      </c>
      <c r="BF97">
        <v>1.381</v>
      </c>
      <c r="BG97">
        <v>9.08</v>
      </c>
      <c r="BH97">
        <v>11.25</v>
      </c>
      <c r="BI97">
        <v>20.329999999999998</v>
      </c>
      <c r="BJ97">
        <v>7.9009999999999998</v>
      </c>
      <c r="BK97">
        <v>9.7889999999999997</v>
      </c>
      <c r="BL97">
        <v>17.690000000000001</v>
      </c>
      <c r="BM97">
        <v>1.2541</v>
      </c>
      <c r="BN97"/>
      <c r="BO97"/>
      <c r="BP97"/>
      <c r="BQ97">
        <v>4734.4440000000004</v>
      </c>
      <c r="BR97">
        <v>9.2188000000000006E-2</v>
      </c>
      <c r="BS97">
        <v>8.5999999999999993E-2</v>
      </c>
      <c r="BT97">
        <v>7.0000000000000001E-3</v>
      </c>
      <c r="BU97">
        <v>2.2191960000000002</v>
      </c>
      <c r="BV97">
        <v>1.7285999999999999</v>
      </c>
      <c r="BW97" s="4">
        <f t="shared" si="14"/>
        <v>0.58631158319999999</v>
      </c>
      <c r="BY97" s="4">
        <f t="shared" si="15"/>
        <v>6048.1400093690436</v>
      </c>
      <c r="BZ97" s="4">
        <f t="shared" si="16"/>
        <v>2.6102132310492001</v>
      </c>
      <c r="CA97" s="4">
        <f t="shared" si="17"/>
        <v>14.933595031513201</v>
      </c>
      <c r="CB97" s="4">
        <f t="shared" si="18"/>
        <v>2.3703609073561203</v>
      </c>
    </row>
    <row r="98" spans="1:80" x14ac:dyDescent="0.25">
      <c r="A98" s="40">
        <v>41705</v>
      </c>
      <c r="B98" s="41">
        <v>3.5922453703703706E-2</v>
      </c>
      <c r="C98">
        <v>5.9429999999999996</v>
      </c>
      <c r="D98">
        <v>4.0000000000000001E-3</v>
      </c>
      <c r="E98">
        <v>40</v>
      </c>
      <c r="F98">
        <v>159.80000000000001</v>
      </c>
      <c r="G98">
        <v>198.1</v>
      </c>
      <c r="H98">
        <v>88.7</v>
      </c>
      <c r="I98"/>
      <c r="J98">
        <v>12.1</v>
      </c>
      <c r="K98">
        <v>0.95350000000000001</v>
      </c>
      <c r="L98">
        <v>5.6669</v>
      </c>
      <c r="M98">
        <v>3.8E-3</v>
      </c>
      <c r="N98">
        <v>152.3673</v>
      </c>
      <c r="O98">
        <v>188.8904</v>
      </c>
      <c r="P98">
        <v>341.3</v>
      </c>
      <c r="Q98">
        <v>132.58449999999999</v>
      </c>
      <c r="R98">
        <v>164.3655</v>
      </c>
      <c r="S98">
        <v>297</v>
      </c>
      <c r="T98">
        <v>88.667900000000003</v>
      </c>
      <c r="U98"/>
      <c r="V98"/>
      <c r="W98">
        <v>0</v>
      </c>
      <c r="X98">
        <v>11.5374</v>
      </c>
      <c r="Y98">
        <v>12.1</v>
      </c>
      <c r="Z98">
        <v>854</v>
      </c>
      <c r="AA98">
        <v>872</v>
      </c>
      <c r="AB98">
        <v>855</v>
      </c>
      <c r="AC98">
        <v>83</v>
      </c>
      <c r="AD98">
        <v>19.739999999999998</v>
      </c>
      <c r="AE98">
        <v>0.45</v>
      </c>
      <c r="AF98">
        <v>969</v>
      </c>
      <c r="AG98">
        <v>-2</v>
      </c>
      <c r="AH98">
        <v>6</v>
      </c>
      <c r="AI98">
        <v>12</v>
      </c>
      <c r="AJ98">
        <v>191</v>
      </c>
      <c r="AK98">
        <v>189</v>
      </c>
      <c r="AL98">
        <v>7.2</v>
      </c>
      <c r="AM98">
        <v>194.6</v>
      </c>
      <c r="AN98" t="s">
        <v>155</v>
      </c>
      <c r="AO98">
        <v>1</v>
      </c>
      <c r="AP98" s="42">
        <v>0.78583333333333327</v>
      </c>
      <c r="AQ98">
        <v>47.164140000000003</v>
      </c>
      <c r="AR98">
        <v>-88.488275999999999</v>
      </c>
      <c r="AS98">
        <v>319.10000000000002</v>
      </c>
      <c r="AT98">
        <v>28.6</v>
      </c>
      <c r="AU98">
        <v>12</v>
      </c>
      <c r="AV98">
        <v>8</v>
      </c>
      <c r="AW98" t="s">
        <v>221</v>
      </c>
      <c r="AX98">
        <v>1.1081000000000001</v>
      </c>
      <c r="AY98">
        <v>1.7</v>
      </c>
      <c r="AZ98">
        <v>2.3081</v>
      </c>
      <c r="BA98">
        <v>14.471</v>
      </c>
      <c r="BB98">
        <v>36.119999999999997</v>
      </c>
      <c r="BC98">
        <v>2.5</v>
      </c>
      <c r="BD98">
        <v>4.8760000000000003</v>
      </c>
      <c r="BE98">
        <v>3198.7550000000001</v>
      </c>
      <c r="BF98">
        <v>1.37</v>
      </c>
      <c r="BG98">
        <v>9.0069999999999997</v>
      </c>
      <c r="BH98">
        <v>11.166</v>
      </c>
      <c r="BI98">
        <v>20.172000000000001</v>
      </c>
      <c r="BJ98">
        <v>7.8369999999999997</v>
      </c>
      <c r="BK98">
        <v>9.7159999999999993</v>
      </c>
      <c r="BL98">
        <v>17.553000000000001</v>
      </c>
      <c r="BM98">
        <v>1.5719000000000001</v>
      </c>
      <c r="BN98"/>
      <c r="BO98"/>
      <c r="BP98"/>
      <c r="BQ98">
        <v>4735.26</v>
      </c>
      <c r="BR98">
        <v>9.6617999999999996E-2</v>
      </c>
      <c r="BS98">
        <v>8.8107000000000005E-2</v>
      </c>
      <c r="BT98">
        <v>6.2979999999999998E-3</v>
      </c>
      <c r="BU98">
        <v>2.3258459999999999</v>
      </c>
      <c r="BV98">
        <v>1.7709507</v>
      </c>
      <c r="BW98" s="4">
        <f t="shared" si="14"/>
        <v>0.61448851319999998</v>
      </c>
      <c r="BY98" s="4">
        <f t="shared" si="15"/>
        <v>6336.4874730574411</v>
      </c>
      <c r="BZ98" s="4">
        <f t="shared" si="16"/>
        <v>2.7138645623340003</v>
      </c>
      <c r="CA98" s="4">
        <f t="shared" si="17"/>
        <v>15.5244938503734</v>
      </c>
      <c r="CB98" s="4">
        <f t="shared" si="18"/>
        <v>3.1138129237465804</v>
      </c>
    </row>
    <row r="99" spans="1:80" x14ac:dyDescent="0.25">
      <c r="A99" s="40">
        <v>41705</v>
      </c>
      <c r="B99" s="41">
        <v>3.5934027777777773E-2</v>
      </c>
      <c r="C99">
        <v>6.016</v>
      </c>
      <c r="D99">
        <v>4.0000000000000001E-3</v>
      </c>
      <c r="E99">
        <v>40</v>
      </c>
      <c r="F99">
        <v>159.4</v>
      </c>
      <c r="G99">
        <v>198.3</v>
      </c>
      <c r="H99">
        <v>60.9</v>
      </c>
      <c r="I99"/>
      <c r="J99">
        <v>12.2</v>
      </c>
      <c r="K99">
        <v>0.95299999999999996</v>
      </c>
      <c r="L99">
        <v>5.7336</v>
      </c>
      <c r="M99">
        <v>3.8E-3</v>
      </c>
      <c r="N99">
        <v>151.90819999999999</v>
      </c>
      <c r="O99">
        <v>188.97989999999999</v>
      </c>
      <c r="P99">
        <v>340.9</v>
      </c>
      <c r="Q99">
        <v>132.1849</v>
      </c>
      <c r="R99">
        <v>164.4434</v>
      </c>
      <c r="S99">
        <v>296.60000000000002</v>
      </c>
      <c r="T99">
        <v>60.887900000000002</v>
      </c>
      <c r="U99"/>
      <c r="V99"/>
      <c r="W99">
        <v>0</v>
      </c>
      <c r="X99">
        <v>11.6266</v>
      </c>
      <c r="Y99">
        <v>12.1</v>
      </c>
      <c r="Z99">
        <v>853</v>
      </c>
      <c r="AA99">
        <v>873</v>
      </c>
      <c r="AB99">
        <v>854</v>
      </c>
      <c r="AC99">
        <v>83</v>
      </c>
      <c r="AD99">
        <v>19.739999999999998</v>
      </c>
      <c r="AE99">
        <v>0.45</v>
      </c>
      <c r="AF99">
        <v>969</v>
      </c>
      <c r="AG99">
        <v>-2</v>
      </c>
      <c r="AH99">
        <v>6</v>
      </c>
      <c r="AI99">
        <v>12</v>
      </c>
      <c r="AJ99">
        <v>191</v>
      </c>
      <c r="AK99">
        <v>189.7</v>
      </c>
      <c r="AL99">
        <v>7.3</v>
      </c>
      <c r="AM99">
        <v>194.3</v>
      </c>
      <c r="AN99" t="s">
        <v>155</v>
      </c>
      <c r="AO99">
        <v>1</v>
      </c>
      <c r="AP99" s="42">
        <v>0.78584490740740742</v>
      </c>
      <c r="AQ99">
        <v>47.164146000000002</v>
      </c>
      <c r="AR99">
        <v>-88.488434999999996</v>
      </c>
      <c r="AS99">
        <v>319</v>
      </c>
      <c r="AT99">
        <v>27.1</v>
      </c>
      <c r="AU99">
        <v>12</v>
      </c>
      <c r="AV99">
        <v>8</v>
      </c>
      <c r="AW99" t="s">
        <v>221</v>
      </c>
      <c r="AX99">
        <v>1.2081</v>
      </c>
      <c r="AY99">
        <v>1.7081</v>
      </c>
      <c r="AZ99">
        <v>2.4081000000000001</v>
      </c>
      <c r="BA99">
        <v>14.471</v>
      </c>
      <c r="BB99">
        <v>35.71</v>
      </c>
      <c r="BC99">
        <v>2.4700000000000002</v>
      </c>
      <c r="BD99">
        <v>4.9320000000000004</v>
      </c>
      <c r="BE99">
        <v>3200.1350000000002</v>
      </c>
      <c r="BF99">
        <v>1.3540000000000001</v>
      </c>
      <c r="BG99">
        <v>8.8789999999999996</v>
      </c>
      <c r="BH99">
        <v>11.045999999999999</v>
      </c>
      <c r="BI99">
        <v>19.925000000000001</v>
      </c>
      <c r="BJ99">
        <v>7.726</v>
      </c>
      <c r="BK99">
        <v>9.6120000000000001</v>
      </c>
      <c r="BL99">
        <v>17.338000000000001</v>
      </c>
      <c r="BM99">
        <v>1.0672999999999999</v>
      </c>
      <c r="BN99"/>
      <c r="BO99"/>
      <c r="BP99"/>
      <c r="BQ99">
        <v>4718.3819999999996</v>
      </c>
      <c r="BR99">
        <v>9.9000000000000005E-2</v>
      </c>
      <c r="BS99">
        <v>8.8297E-2</v>
      </c>
      <c r="BT99">
        <v>6.0000000000000001E-3</v>
      </c>
      <c r="BU99">
        <v>2.383178</v>
      </c>
      <c r="BV99">
        <v>1.7747697</v>
      </c>
      <c r="BW99" s="4">
        <f t="shared" si="14"/>
        <v>0.62963562760000003</v>
      </c>
      <c r="BY99" s="4">
        <f t="shared" si="15"/>
        <v>6495.4826649348515</v>
      </c>
      <c r="BZ99" s="4">
        <f t="shared" si="16"/>
        <v>2.7482851593204001</v>
      </c>
      <c r="CA99" s="4">
        <f t="shared" si="17"/>
        <v>15.681869380287601</v>
      </c>
      <c r="CB99" s="4">
        <f t="shared" si="18"/>
        <v>2.1663550594849799</v>
      </c>
    </row>
    <row r="100" spans="1:80" x14ac:dyDescent="0.25">
      <c r="A100" s="40">
        <v>41705</v>
      </c>
      <c r="B100" s="41">
        <v>3.5945601851851854E-2</v>
      </c>
      <c r="C100">
        <v>6.0629999999999997</v>
      </c>
      <c r="D100">
        <v>4.4999999999999997E-3</v>
      </c>
      <c r="E100">
        <v>44.759183999999998</v>
      </c>
      <c r="F100">
        <v>159.4</v>
      </c>
      <c r="G100">
        <v>201</v>
      </c>
      <c r="H100">
        <v>54.5</v>
      </c>
      <c r="I100"/>
      <c r="J100">
        <v>12.2</v>
      </c>
      <c r="K100">
        <v>0.95250000000000001</v>
      </c>
      <c r="L100">
        <v>5.7747999999999999</v>
      </c>
      <c r="M100">
        <v>4.3E-3</v>
      </c>
      <c r="N100">
        <v>151.82210000000001</v>
      </c>
      <c r="O100">
        <v>191.4435</v>
      </c>
      <c r="P100">
        <v>343.3</v>
      </c>
      <c r="Q100">
        <v>132.11000000000001</v>
      </c>
      <c r="R100">
        <v>166.58709999999999</v>
      </c>
      <c r="S100">
        <v>298.7</v>
      </c>
      <c r="T100">
        <v>54.460700000000003</v>
      </c>
      <c r="U100"/>
      <c r="V100"/>
      <c r="W100">
        <v>0</v>
      </c>
      <c r="X100">
        <v>11.62</v>
      </c>
      <c r="Y100">
        <v>12.1</v>
      </c>
      <c r="Z100">
        <v>853</v>
      </c>
      <c r="AA100">
        <v>874</v>
      </c>
      <c r="AB100">
        <v>853</v>
      </c>
      <c r="AC100">
        <v>83</v>
      </c>
      <c r="AD100">
        <v>19.739999999999998</v>
      </c>
      <c r="AE100">
        <v>0.45</v>
      </c>
      <c r="AF100">
        <v>969</v>
      </c>
      <c r="AG100">
        <v>-2</v>
      </c>
      <c r="AH100">
        <v>6</v>
      </c>
      <c r="AI100">
        <v>12</v>
      </c>
      <c r="AJ100">
        <v>191</v>
      </c>
      <c r="AK100">
        <v>188.6</v>
      </c>
      <c r="AL100">
        <v>7</v>
      </c>
      <c r="AM100">
        <v>194.1</v>
      </c>
      <c r="AN100" t="s">
        <v>155</v>
      </c>
      <c r="AO100">
        <v>1</v>
      </c>
      <c r="AP100" s="42">
        <v>0.78585648148148157</v>
      </c>
      <c r="AQ100">
        <v>47.164166999999999</v>
      </c>
      <c r="AR100">
        <v>-88.488586999999995</v>
      </c>
      <c r="AS100">
        <v>319</v>
      </c>
      <c r="AT100">
        <v>26.3</v>
      </c>
      <c r="AU100">
        <v>12</v>
      </c>
      <c r="AV100">
        <v>8</v>
      </c>
      <c r="AW100" t="s">
        <v>221</v>
      </c>
      <c r="AX100">
        <v>1.2838000000000001</v>
      </c>
      <c r="AY100">
        <v>1.8</v>
      </c>
      <c r="AZ100">
        <v>2.4838</v>
      </c>
      <c r="BA100">
        <v>14.471</v>
      </c>
      <c r="BB100">
        <v>35.44</v>
      </c>
      <c r="BC100">
        <v>2.4500000000000002</v>
      </c>
      <c r="BD100">
        <v>4.9909999999999997</v>
      </c>
      <c r="BE100">
        <v>3200.1219999999998</v>
      </c>
      <c r="BF100">
        <v>1.504</v>
      </c>
      <c r="BG100">
        <v>8.8109999999999999</v>
      </c>
      <c r="BH100">
        <v>11.11</v>
      </c>
      <c r="BI100">
        <v>19.920000000000002</v>
      </c>
      <c r="BJ100">
        <v>7.6669999999999998</v>
      </c>
      <c r="BK100">
        <v>9.6669999999999998</v>
      </c>
      <c r="BL100">
        <v>17.334</v>
      </c>
      <c r="BM100">
        <v>0.94779999999999998</v>
      </c>
      <c r="BN100"/>
      <c r="BO100"/>
      <c r="BP100"/>
      <c r="BQ100">
        <v>4682.0360000000001</v>
      </c>
      <c r="BR100">
        <v>0.107436</v>
      </c>
      <c r="BS100">
        <v>8.8703000000000004E-2</v>
      </c>
      <c r="BT100">
        <v>6.7029999999999998E-3</v>
      </c>
      <c r="BU100">
        <v>2.5862539999999998</v>
      </c>
      <c r="BV100">
        <v>1.7829303000000001</v>
      </c>
      <c r="BW100" s="4">
        <f t="shared" si="14"/>
        <v>0.68328830679999997</v>
      </c>
      <c r="BY100" s="4">
        <f t="shared" si="15"/>
        <v>7048.9488326888795</v>
      </c>
      <c r="BZ100" s="4">
        <f t="shared" si="16"/>
        <v>3.3128796478271996</v>
      </c>
      <c r="CA100" s="4">
        <f t="shared" si="17"/>
        <v>16.8881969813106</v>
      </c>
      <c r="CB100" s="4">
        <f t="shared" si="18"/>
        <v>2.0877309376400399</v>
      </c>
    </row>
    <row r="101" spans="1:80" x14ac:dyDescent="0.25">
      <c r="A101" s="40">
        <v>41705</v>
      </c>
      <c r="B101" s="41">
        <v>3.5957175925925927E-2</v>
      </c>
      <c r="C101">
        <v>6.2519999999999998</v>
      </c>
      <c r="D101">
        <v>5.8999999999999999E-3</v>
      </c>
      <c r="E101">
        <v>59.101694999999999</v>
      </c>
      <c r="F101">
        <v>158.4</v>
      </c>
      <c r="G101">
        <v>200.9</v>
      </c>
      <c r="H101">
        <v>61</v>
      </c>
      <c r="I101"/>
      <c r="J101">
        <v>12.2</v>
      </c>
      <c r="K101">
        <v>0.95089999999999997</v>
      </c>
      <c r="L101">
        <v>5.9446000000000003</v>
      </c>
      <c r="M101">
        <v>5.5999999999999999E-3</v>
      </c>
      <c r="N101">
        <v>150.61150000000001</v>
      </c>
      <c r="O101">
        <v>191.03</v>
      </c>
      <c r="P101">
        <v>341.6</v>
      </c>
      <c r="Q101">
        <v>131.0566</v>
      </c>
      <c r="R101">
        <v>166.22730000000001</v>
      </c>
      <c r="S101">
        <v>297.3</v>
      </c>
      <c r="T101">
        <v>60.991300000000003</v>
      </c>
      <c r="U101"/>
      <c r="V101"/>
      <c r="W101">
        <v>0</v>
      </c>
      <c r="X101">
        <v>11.6006</v>
      </c>
      <c r="Y101">
        <v>12.1</v>
      </c>
      <c r="Z101">
        <v>853</v>
      </c>
      <c r="AA101">
        <v>874</v>
      </c>
      <c r="AB101">
        <v>854</v>
      </c>
      <c r="AC101">
        <v>83</v>
      </c>
      <c r="AD101">
        <v>19.739999999999998</v>
      </c>
      <c r="AE101">
        <v>0.45</v>
      </c>
      <c r="AF101">
        <v>969</v>
      </c>
      <c r="AG101">
        <v>-2</v>
      </c>
      <c r="AH101">
        <v>6</v>
      </c>
      <c r="AI101">
        <v>12</v>
      </c>
      <c r="AJ101">
        <v>191</v>
      </c>
      <c r="AK101">
        <v>188</v>
      </c>
      <c r="AL101">
        <v>6.9</v>
      </c>
      <c r="AM101">
        <v>194.4</v>
      </c>
      <c r="AN101" t="s">
        <v>155</v>
      </c>
      <c r="AO101">
        <v>1</v>
      </c>
      <c r="AP101" s="42">
        <v>0.7858680555555555</v>
      </c>
      <c r="AQ101">
        <v>47.164214000000001</v>
      </c>
      <c r="AR101">
        <v>-88.488731999999999</v>
      </c>
      <c r="AS101">
        <v>319</v>
      </c>
      <c r="AT101">
        <v>27.2</v>
      </c>
      <c r="AU101">
        <v>12</v>
      </c>
      <c r="AV101">
        <v>8</v>
      </c>
      <c r="AW101" t="s">
        <v>221</v>
      </c>
      <c r="AX101">
        <v>1.1000000000000001</v>
      </c>
      <c r="AY101">
        <v>1.8081</v>
      </c>
      <c r="AZ101">
        <v>2.2999999999999998</v>
      </c>
      <c r="BA101">
        <v>14.471</v>
      </c>
      <c r="BB101">
        <v>34.39</v>
      </c>
      <c r="BC101">
        <v>2.38</v>
      </c>
      <c r="BD101">
        <v>5.1669999999999998</v>
      </c>
      <c r="BE101">
        <v>3198.556</v>
      </c>
      <c r="BF101">
        <v>1.925</v>
      </c>
      <c r="BG101">
        <v>8.4860000000000007</v>
      </c>
      <c r="BH101">
        <v>10.763999999999999</v>
      </c>
      <c r="BI101">
        <v>19.25</v>
      </c>
      <c r="BJ101">
        <v>7.3849999999999998</v>
      </c>
      <c r="BK101">
        <v>9.3659999999999997</v>
      </c>
      <c r="BL101">
        <v>16.751000000000001</v>
      </c>
      <c r="BM101">
        <v>1.0306999999999999</v>
      </c>
      <c r="BN101"/>
      <c r="BO101"/>
      <c r="BP101"/>
      <c r="BQ101">
        <v>4538.4750000000004</v>
      </c>
      <c r="BR101">
        <v>0.115218</v>
      </c>
      <c r="BS101">
        <v>8.9703000000000005E-2</v>
      </c>
      <c r="BT101">
        <v>7.0000000000000001E-3</v>
      </c>
      <c r="BU101">
        <v>2.7735859999999999</v>
      </c>
      <c r="BV101">
        <v>1.8030303000000001</v>
      </c>
      <c r="BW101" s="4">
        <f t="shared" si="14"/>
        <v>0.73278142119999989</v>
      </c>
      <c r="BY101" s="4">
        <f t="shared" si="15"/>
        <v>7555.8311197846879</v>
      </c>
      <c r="BZ101" s="4">
        <f t="shared" si="16"/>
        <v>4.547356652685</v>
      </c>
      <c r="CA101" s="4">
        <f t="shared" si="17"/>
        <v>17.445313703937</v>
      </c>
      <c r="CB101" s="4">
        <f t="shared" si="18"/>
        <v>2.4347846763233396</v>
      </c>
    </row>
    <row r="102" spans="1:80" x14ac:dyDescent="0.25">
      <c r="A102" s="40">
        <v>41705</v>
      </c>
      <c r="B102" s="41">
        <v>3.5968750000000001E-2</v>
      </c>
      <c r="C102">
        <v>6.6920000000000002</v>
      </c>
      <c r="D102">
        <v>7.4999999999999997E-3</v>
      </c>
      <c r="E102">
        <v>75.466892999999999</v>
      </c>
      <c r="F102">
        <v>157.9</v>
      </c>
      <c r="G102">
        <v>207.3</v>
      </c>
      <c r="H102">
        <v>58.9</v>
      </c>
      <c r="I102"/>
      <c r="J102">
        <v>12.1</v>
      </c>
      <c r="K102">
        <v>0.94730000000000003</v>
      </c>
      <c r="L102">
        <v>6.3396999999999997</v>
      </c>
      <c r="M102">
        <v>7.1000000000000004E-3</v>
      </c>
      <c r="N102">
        <v>149.62180000000001</v>
      </c>
      <c r="O102">
        <v>196.3766</v>
      </c>
      <c r="P102">
        <v>346</v>
      </c>
      <c r="Q102">
        <v>130.19540000000001</v>
      </c>
      <c r="R102">
        <v>170.87970000000001</v>
      </c>
      <c r="S102">
        <v>301.10000000000002</v>
      </c>
      <c r="T102">
        <v>58.862099999999998</v>
      </c>
      <c r="U102"/>
      <c r="V102"/>
      <c r="W102">
        <v>0</v>
      </c>
      <c r="X102">
        <v>11.462199999999999</v>
      </c>
      <c r="Y102">
        <v>12</v>
      </c>
      <c r="Z102">
        <v>854</v>
      </c>
      <c r="AA102">
        <v>873</v>
      </c>
      <c r="AB102">
        <v>855</v>
      </c>
      <c r="AC102">
        <v>83</v>
      </c>
      <c r="AD102">
        <v>19.739999999999998</v>
      </c>
      <c r="AE102">
        <v>0.45</v>
      </c>
      <c r="AF102">
        <v>969</v>
      </c>
      <c r="AG102">
        <v>-2</v>
      </c>
      <c r="AH102">
        <v>6</v>
      </c>
      <c r="AI102">
        <v>12</v>
      </c>
      <c r="AJ102">
        <v>191</v>
      </c>
      <c r="AK102">
        <v>188.7</v>
      </c>
      <c r="AL102">
        <v>6.8</v>
      </c>
      <c r="AM102">
        <v>194.7</v>
      </c>
      <c r="AN102" t="s">
        <v>155</v>
      </c>
      <c r="AO102">
        <v>1</v>
      </c>
      <c r="AP102" s="42">
        <v>0.78587962962962965</v>
      </c>
      <c r="AQ102">
        <v>47.164234999999998</v>
      </c>
      <c r="AR102">
        <v>-88.488878999999997</v>
      </c>
      <c r="AS102">
        <v>318.89999999999998</v>
      </c>
      <c r="AT102">
        <v>25.5</v>
      </c>
      <c r="AU102">
        <v>12</v>
      </c>
      <c r="AV102">
        <v>8</v>
      </c>
      <c r="AW102" t="s">
        <v>221</v>
      </c>
      <c r="AX102">
        <v>1.1000000000000001</v>
      </c>
      <c r="AY102">
        <v>1.9</v>
      </c>
      <c r="AZ102">
        <v>2.2999999999999998</v>
      </c>
      <c r="BA102">
        <v>14.471</v>
      </c>
      <c r="BB102">
        <v>32.19</v>
      </c>
      <c r="BC102">
        <v>2.2200000000000002</v>
      </c>
      <c r="BD102">
        <v>5.5650000000000004</v>
      </c>
      <c r="BE102">
        <v>3196.9430000000002</v>
      </c>
      <c r="BF102">
        <v>2.294</v>
      </c>
      <c r="BG102">
        <v>7.9009999999999998</v>
      </c>
      <c r="BH102">
        <v>10.37</v>
      </c>
      <c r="BI102">
        <v>18.271999999999998</v>
      </c>
      <c r="BJ102">
        <v>6.875</v>
      </c>
      <c r="BK102">
        <v>9.0239999999999991</v>
      </c>
      <c r="BL102">
        <v>15.898999999999999</v>
      </c>
      <c r="BM102">
        <v>0.93220000000000003</v>
      </c>
      <c r="BN102"/>
      <c r="BO102"/>
      <c r="BP102"/>
      <c r="BQ102">
        <v>4202.74</v>
      </c>
      <c r="BR102">
        <v>0.126139</v>
      </c>
      <c r="BS102">
        <v>8.7890999999999997E-2</v>
      </c>
      <c r="BT102">
        <v>7.0000000000000001E-3</v>
      </c>
      <c r="BU102">
        <v>3.0364810000000002</v>
      </c>
      <c r="BV102">
        <v>1.7666090999999999</v>
      </c>
      <c r="BW102" s="4">
        <f t="shared" si="14"/>
        <v>0.80223828019999999</v>
      </c>
      <c r="BY102" s="4">
        <f t="shared" si="15"/>
        <v>8267.8408522974423</v>
      </c>
      <c r="BZ102" s="4">
        <f t="shared" si="16"/>
        <v>5.9326759705038006</v>
      </c>
      <c r="CA102" s="4">
        <f t="shared" si="17"/>
        <v>17.779924715437502</v>
      </c>
      <c r="CB102" s="4">
        <f t="shared" si="18"/>
        <v>2.4108284828699404</v>
      </c>
    </row>
    <row r="103" spans="1:80" x14ac:dyDescent="0.25">
      <c r="A103" s="40">
        <v>41705</v>
      </c>
      <c r="B103" s="41">
        <v>3.5980324074074074E-2</v>
      </c>
      <c r="C103">
        <v>7.032</v>
      </c>
      <c r="D103">
        <v>5.0000000000000001E-3</v>
      </c>
      <c r="E103">
        <v>50</v>
      </c>
      <c r="F103">
        <v>165</v>
      </c>
      <c r="G103">
        <v>207.5</v>
      </c>
      <c r="H103">
        <v>79.8</v>
      </c>
      <c r="I103"/>
      <c r="J103">
        <v>12.1</v>
      </c>
      <c r="K103">
        <v>0.9446</v>
      </c>
      <c r="L103">
        <v>6.6424000000000003</v>
      </c>
      <c r="M103">
        <v>4.7000000000000002E-3</v>
      </c>
      <c r="N103">
        <v>155.86969999999999</v>
      </c>
      <c r="O103">
        <v>196.00479999999999</v>
      </c>
      <c r="P103">
        <v>351.9</v>
      </c>
      <c r="Q103">
        <v>135.63210000000001</v>
      </c>
      <c r="R103">
        <v>170.55619999999999</v>
      </c>
      <c r="S103">
        <v>306.2</v>
      </c>
      <c r="T103">
        <v>79.8279</v>
      </c>
      <c r="U103"/>
      <c r="V103"/>
      <c r="W103">
        <v>0</v>
      </c>
      <c r="X103">
        <v>11.429600000000001</v>
      </c>
      <c r="Y103">
        <v>12.1</v>
      </c>
      <c r="Z103">
        <v>854</v>
      </c>
      <c r="AA103">
        <v>874</v>
      </c>
      <c r="AB103">
        <v>854</v>
      </c>
      <c r="AC103">
        <v>83</v>
      </c>
      <c r="AD103">
        <v>19.739999999999998</v>
      </c>
      <c r="AE103">
        <v>0.45</v>
      </c>
      <c r="AF103">
        <v>969</v>
      </c>
      <c r="AG103">
        <v>-2</v>
      </c>
      <c r="AH103">
        <v>6</v>
      </c>
      <c r="AI103">
        <v>12</v>
      </c>
      <c r="AJ103">
        <v>191</v>
      </c>
      <c r="AK103">
        <v>189</v>
      </c>
      <c r="AL103">
        <v>6.9</v>
      </c>
      <c r="AM103">
        <v>195</v>
      </c>
      <c r="AN103" t="s">
        <v>155</v>
      </c>
      <c r="AO103">
        <v>1</v>
      </c>
      <c r="AP103" s="42">
        <v>0.78589120370370369</v>
      </c>
      <c r="AQ103">
        <v>47.164234</v>
      </c>
      <c r="AR103">
        <v>-88.489024999999998</v>
      </c>
      <c r="AS103">
        <v>318.8</v>
      </c>
      <c r="AT103">
        <v>25</v>
      </c>
      <c r="AU103">
        <v>12</v>
      </c>
      <c r="AV103">
        <v>8</v>
      </c>
      <c r="AW103" t="s">
        <v>221</v>
      </c>
      <c r="AX103">
        <v>1.1000000000000001</v>
      </c>
      <c r="AY103">
        <v>1.9</v>
      </c>
      <c r="AZ103">
        <v>2.2999999999999998</v>
      </c>
      <c r="BA103">
        <v>14.471</v>
      </c>
      <c r="BB103">
        <v>30.68</v>
      </c>
      <c r="BC103">
        <v>2.12</v>
      </c>
      <c r="BD103">
        <v>5.8659999999999997</v>
      </c>
      <c r="BE103">
        <v>3196.4839999999999</v>
      </c>
      <c r="BF103">
        <v>1.4470000000000001</v>
      </c>
      <c r="BG103">
        <v>7.8550000000000004</v>
      </c>
      <c r="BH103">
        <v>9.8780000000000001</v>
      </c>
      <c r="BI103">
        <v>17.733000000000001</v>
      </c>
      <c r="BJ103">
        <v>6.835</v>
      </c>
      <c r="BK103">
        <v>8.5950000000000006</v>
      </c>
      <c r="BL103">
        <v>15.43</v>
      </c>
      <c r="BM103">
        <v>1.2064999999999999</v>
      </c>
      <c r="BN103"/>
      <c r="BO103"/>
      <c r="BP103"/>
      <c r="BQ103">
        <v>3999.23</v>
      </c>
      <c r="BR103">
        <v>0.15460499999999999</v>
      </c>
      <c r="BS103">
        <v>8.7703000000000003E-2</v>
      </c>
      <c r="BT103">
        <v>7.7029999999999998E-3</v>
      </c>
      <c r="BU103">
        <v>3.7217289999999998</v>
      </c>
      <c r="BV103">
        <v>1.7628303000000001</v>
      </c>
      <c r="BW103" s="4">
        <f t="shared" si="14"/>
        <v>0.98328080179999988</v>
      </c>
      <c r="BY103" s="4">
        <f t="shared" si="15"/>
        <v>10132.20408095202</v>
      </c>
      <c r="BZ103" s="4">
        <f t="shared" si="16"/>
        <v>4.5866956647170998</v>
      </c>
      <c r="CA103" s="4">
        <f t="shared" si="17"/>
        <v>21.6655596878655</v>
      </c>
      <c r="CB103" s="4">
        <f t="shared" si="18"/>
        <v>3.8243595849904497</v>
      </c>
    </row>
    <row r="104" spans="1:80" x14ac:dyDescent="0.25">
      <c r="A104" s="40">
        <v>41705</v>
      </c>
      <c r="B104" s="41">
        <v>3.5991898148148148E-2</v>
      </c>
      <c r="C104">
        <v>7.1260000000000003</v>
      </c>
      <c r="D104">
        <v>3.3999999999999998E-3</v>
      </c>
      <c r="E104">
        <v>33.909894999999999</v>
      </c>
      <c r="F104">
        <v>168.3</v>
      </c>
      <c r="G104">
        <v>207.5</v>
      </c>
      <c r="H104">
        <v>60.8</v>
      </c>
      <c r="I104"/>
      <c r="J104">
        <v>11.75</v>
      </c>
      <c r="K104">
        <v>0.94399999999999995</v>
      </c>
      <c r="L104">
        <v>6.7267000000000001</v>
      </c>
      <c r="M104">
        <v>3.2000000000000002E-3</v>
      </c>
      <c r="N104">
        <v>158.8586</v>
      </c>
      <c r="O104">
        <v>195.87620000000001</v>
      </c>
      <c r="P104">
        <v>354.7</v>
      </c>
      <c r="Q104">
        <v>138.233</v>
      </c>
      <c r="R104">
        <v>170.4443</v>
      </c>
      <c r="S104">
        <v>308.7</v>
      </c>
      <c r="T104">
        <v>60.8202</v>
      </c>
      <c r="U104"/>
      <c r="V104"/>
      <c r="W104">
        <v>0</v>
      </c>
      <c r="X104">
        <v>11.095700000000001</v>
      </c>
      <c r="Y104">
        <v>12</v>
      </c>
      <c r="Z104">
        <v>854</v>
      </c>
      <c r="AA104">
        <v>873</v>
      </c>
      <c r="AB104">
        <v>854</v>
      </c>
      <c r="AC104">
        <v>83</v>
      </c>
      <c r="AD104">
        <v>19.739999999999998</v>
      </c>
      <c r="AE104">
        <v>0.45</v>
      </c>
      <c r="AF104">
        <v>969</v>
      </c>
      <c r="AG104">
        <v>-2</v>
      </c>
      <c r="AH104">
        <v>6</v>
      </c>
      <c r="AI104">
        <v>12</v>
      </c>
      <c r="AJ104">
        <v>191</v>
      </c>
      <c r="AK104">
        <v>189</v>
      </c>
      <c r="AL104">
        <v>7.1</v>
      </c>
      <c r="AM104">
        <v>195</v>
      </c>
      <c r="AN104" t="s">
        <v>155</v>
      </c>
      <c r="AO104">
        <v>1</v>
      </c>
      <c r="AP104" s="42">
        <v>0.78590277777777784</v>
      </c>
      <c r="AQ104">
        <v>47.164216000000003</v>
      </c>
      <c r="AR104">
        <v>-88.489171999999996</v>
      </c>
      <c r="AS104">
        <v>318.7</v>
      </c>
      <c r="AT104">
        <v>25.2</v>
      </c>
      <c r="AU104">
        <v>12</v>
      </c>
      <c r="AV104">
        <v>8</v>
      </c>
      <c r="AW104" t="s">
        <v>221</v>
      </c>
      <c r="AX104">
        <v>1.1000000000000001</v>
      </c>
      <c r="AY104">
        <v>1.9080999999999999</v>
      </c>
      <c r="AZ104">
        <v>2.3081</v>
      </c>
      <c r="BA104">
        <v>14.471</v>
      </c>
      <c r="BB104">
        <v>30.31</v>
      </c>
      <c r="BC104">
        <v>2.09</v>
      </c>
      <c r="BD104">
        <v>5.9340000000000002</v>
      </c>
      <c r="BE104">
        <v>3197.9540000000002</v>
      </c>
      <c r="BF104">
        <v>0.96899999999999997</v>
      </c>
      <c r="BG104">
        <v>7.9089999999999998</v>
      </c>
      <c r="BH104">
        <v>9.7520000000000007</v>
      </c>
      <c r="BI104">
        <v>17.661000000000001</v>
      </c>
      <c r="BJ104">
        <v>6.8819999999999997</v>
      </c>
      <c r="BK104">
        <v>8.4860000000000007</v>
      </c>
      <c r="BL104">
        <v>15.368</v>
      </c>
      <c r="BM104">
        <v>0.90810000000000002</v>
      </c>
      <c r="BN104"/>
      <c r="BO104"/>
      <c r="BP104"/>
      <c r="BQ104">
        <v>3835.5050000000001</v>
      </c>
      <c r="BR104">
        <v>0.190308</v>
      </c>
      <c r="BS104">
        <v>8.7297E-2</v>
      </c>
      <c r="BT104">
        <v>7.2969999999999997E-3</v>
      </c>
      <c r="BU104">
        <v>4.5811900000000003</v>
      </c>
      <c r="BV104">
        <v>1.7546697</v>
      </c>
      <c r="BW104" s="4">
        <f t="shared" si="14"/>
        <v>1.2103503980000001</v>
      </c>
      <c r="BY104" s="4">
        <f t="shared" si="15"/>
        <v>12477.775391775944</v>
      </c>
      <c r="BZ104" s="4">
        <f t="shared" si="16"/>
        <v>3.7808437377870003</v>
      </c>
      <c r="CA104" s="4">
        <f t="shared" si="17"/>
        <v>26.852184317286003</v>
      </c>
      <c r="CB104" s="4">
        <f t="shared" si="18"/>
        <v>3.5432241468363004</v>
      </c>
    </row>
    <row r="105" spans="1:80" x14ac:dyDescent="0.25">
      <c r="A105" s="40">
        <v>41705</v>
      </c>
      <c r="B105" s="41">
        <v>3.6003472222222221E-2</v>
      </c>
      <c r="C105">
        <v>7.2350000000000003</v>
      </c>
      <c r="D105">
        <v>3.5999999999999999E-3</v>
      </c>
      <c r="E105">
        <v>36.448041000000003</v>
      </c>
      <c r="F105">
        <v>173.6</v>
      </c>
      <c r="G105">
        <v>207.4</v>
      </c>
      <c r="H105">
        <v>50.1</v>
      </c>
      <c r="I105"/>
      <c r="J105">
        <v>11.61</v>
      </c>
      <c r="K105">
        <v>0.94310000000000005</v>
      </c>
      <c r="L105">
        <v>6.8228999999999997</v>
      </c>
      <c r="M105">
        <v>3.3999999999999998E-3</v>
      </c>
      <c r="N105">
        <v>163.71680000000001</v>
      </c>
      <c r="O105">
        <v>195.58330000000001</v>
      </c>
      <c r="P105">
        <v>359.3</v>
      </c>
      <c r="Q105">
        <v>142.46029999999999</v>
      </c>
      <c r="R105">
        <v>170.18940000000001</v>
      </c>
      <c r="S105">
        <v>312.60000000000002</v>
      </c>
      <c r="T105">
        <v>50.1</v>
      </c>
      <c r="U105"/>
      <c r="V105"/>
      <c r="W105">
        <v>0</v>
      </c>
      <c r="X105">
        <v>10.948</v>
      </c>
      <c r="Y105">
        <v>12.1</v>
      </c>
      <c r="Z105">
        <v>853</v>
      </c>
      <c r="AA105">
        <v>873</v>
      </c>
      <c r="AB105">
        <v>855</v>
      </c>
      <c r="AC105">
        <v>83</v>
      </c>
      <c r="AD105">
        <v>19.739999999999998</v>
      </c>
      <c r="AE105">
        <v>0.45</v>
      </c>
      <c r="AF105">
        <v>969</v>
      </c>
      <c r="AG105">
        <v>-2</v>
      </c>
      <c r="AH105">
        <v>6</v>
      </c>
      <c r="AI105">
        <v>12</v>
      </c>
      <c r="AJ105">
        <v>191</v>
      </c>
      <c r="AK105">
        <v>189</v>
      </c>
      <c r="AL105">
        <v>7</v>
      </c>
      <c r="AM105">
        <v>195</v>
      </c>
      <c r="AN105" t="s">
        <v>155</v>
      </c>
      <c r="AO105">
        <v>1</v>
      </c>
      <c r="AP105" s="42">
        <v>0.78591435185185177</v>
      </c>
      <c r="AQ105">
        <v>47.164169000000001</v>
      </c>
      <c r="AR105">
        <v>-88.489323999999996</v>
      </c>
      <c r="AS105">
        <v>318.39999999999998</v>
      </c>
      <c r="AT105">
        <v>26.5</v>
      </c>
      <c r="AU105">
        <v>12</v>
      </c>
      <c r="AV105">
        <v>8</v>
      </c>
      <c r="AW105" t="s">
        <v>221</v>
      </c>
      <c r="AX105">
        <v>1.1162000000000001</v>
      </c>
      <c r="AY105">
        <v>1.919</v>
      </c>
      <c r="AZ105">
        <v>2.4</v>
      </c>
      <c r="BA105">
        <v>14.471</v>
      </c>
      <c r="BB105">
        <v>29.87</v>
      </c>
      <c r="BC105">
        <v>2.06</v>
      </c>
      <c r="BD105">
        <v>6.0369999999999999</v>
      </c>
      <c r="BE105">
        <v>3198.1419999999998</v>
      </c>
      <c r="BF105">
        <v>1.0249999999999999</v>
      </c>
      <c r="BG105">
        <v>8.0359999999999996</v>
      </c>
      <c r="BH105">
        <v>9.6010000000000009</v>
      </c>
      <c r="BI105">
        <v>17.637</v>
      </c>
      <c r="BJ105">
        <v>6.9930000000000003</v>
      </c>
      <c r="BK105">
        <v>8.3539999999999992</v>
      </c>
      <c r="BL105">
        <v>15.347</v>
      </c>
      <c r="BM105">
        <v>0.73760000000000003</v>
      </c>
      <c r="BN105"/>
      <c r="BO105"/>
      <c r="BP105"/>
      <c r="BQ105">
        <v>3731.355</v>
      </c>
      <c r="BR105">
        <v>0.20100000000000001</v>
      </c>
      <c r="BS105">
        <v>8.8405999999999998E-2</v>
      </c>
      <c r="BT105">
        <v>7.0000000000000001E-3</v>
      </c>
      <c r="BU105">
        <v>4.8385730000000002</v>
      </c>
      <c r="BV105">
        <v>1.7769606</v>
      </c>
      <c r="BW105" s="4">
        <f t="shared" si="14"/>
        <v>1.2783509866</v>
      </c>
      <c r="BY105" s="4">
        <f t="shared" si="15"/>
        <v>13179.583555664422</v>
      </c>
      <c r="BZ105" s="4">
        <f t="shared" si="16"/>
        <v>4.2240379397024999</v>
      </c>
      <c r="CA105" s="4">
        <f t="shared" si="17"/>
        <v>28.8182412803313</v>
      </c>
      <c r="CB105" s="4">
        <f t="shared" si="18"/>
        <v>3.0396589115361605</v>
      </c>
    </row>
    <row r="106" spans="1:80" x14ac:dyDescent="0.25">
      <c r="A106" s="40">
        <v>41705</v>
      </c>
      <c r="B106" s="41">
        <v>3.6015046296296295E-2</v>
      </c>
      <c r="C106">
        <v>7.5460000000000003</v>
      </c>
      <c r="D106">
        <v>4.0000000000000001E-3</v>
      </c>
      <c r="E106">
        <v>40</v>
      </c>
      <c r="F106">
        <v>173.8</v>
      </c>
      <c r="G106">
        <v>206.7</v>
      </c>
      <c r="H106">
        <v>58.4</v>
      </c>
      <c r="I106"/>
      <c r="J106">
        <v>11.26</v>
      </c>
      <c r="K106">
        <v>0.94059999999999999</v>
      </c>
      <c r="L106">
        <v>7.0975999999999999</v>
      </c>
      <c r="M106">
        <v>3.8E-3</v>
      </c>
      <c r="N106">
        <v>163.51609999999999</v>
      </c>
      <c r="O106">
        <v>194.38630000000001</v>
      </c>
      <c r="P106">
        <v>357.9</v>
      </c>
      <c r="Q106">
        <v>142.28569999999999</v>
      </c>
      <c r="R106">
        <v>169.14789999999999</v>
      </c>
      <c r="S106">
        <v>311.39999999999998</v>
      </c>
      <c r="T106">
        <v>58.351100000000002</v>
      </c>
      <c r="U106"/>
      <c r="V106"/>
      <c r="W106">
        <v>0</v>
      </c>
      <c r="X106">
        <v>10.5914</v>
      </c>
      <c r="Y106">
        <v>12.2</v>
      </c>
      <c r="Z106">
        <v>852</v>
      </c>
      <c r="AA106">
        <v>873</v>
      </c>
      <c r="AB106">
        <v>854</v>
      </c>
      <c r="AC106">
        <v>83</v>
      </c>
      <c r="AD106">
        <v>19.739999999999998</v>
      </c>
      <c r="AE106">
        <v>0.45</v>
      </c>
      <c r="AF106">
        <v>969</v>
      </c>
      <c r="AG106">
        <v>-2</v>
      </c>
      <c r="AH106">
        <v>6</v>
      </c>
      <c r="AI106">
        <v>12</v>
      </c>
      <c r="AJ106">
        <v>191</v>
      </c>
      <c r="AK106">
        <v>188.3</v>
      </c>
      <c r="AL106">
        <v>7</v>
      </c>
      <c r="AM106">
        <v>195</v>
      </c>
      <c r="AN106" t="s">
        <v>155</v>
      </c>
      <c r="AO106">
        <v>1</v>
      </c>
      <c r="AP106" s="42">
        <v>0.78592592592592592</v>
      </c>
      <c r="AQ106">
        <v>47.164118000000002</v>
      </c>
      <c r="AR106">
        <v>-88.489472000000006</v>
      </c>
      <c r="AS106">
        <v>318.2</v>
      </c>
      <c r="AT106">
        <v>27.4</v>
      </c>
      <c r="AU106">
        <v>12</v>
      </c>
      <c r="AV106">
        <v>8</v>
      </c>
      <c r="AW106" t="s">
        <v>221</v>
      </c>
      <c r="AX106">
        <v>1.2919</v>
      </c>
      <c r="AY106">
        <v>1.0162</v>
      </c>
      <c r="AZ106">
        <v>2.4081000000000001</v>
      </c>
      <c r="BA106">
        <v>14.471</v>
      </c>
      <c r="BB106">
        <v>28.67</v>
      </c>
      <c r="BC106">
        <v>1.98</v>
      </c>
      <c r="BD106">
        <v>6.3170000000000002</v>
      </c>
      <c r="BE106">
        <v>3197.05</v>
      </c>
      <c r="BF106">
        <v>1.079</v>
      </c>
      <c r="BG106">
        <v>7.7130000000000001</v>
      </c>
      <c r="BH106">
        <v>9.1690000000000005</v>
      </c>
      <c r="BI106">
        <v>16.882999999999999</v>
      </c>
      <c r="BJ106">
        <v>6.7119999999999997</v>
      </c>
      <c r="BK106">
        <v>7.9790000000000001</v>
      </c>
      <c r="BL106">
        <v>14.691000000000001</v>
      </c>
      <c r="BM106">
        <v>0.82550000000000001</v>
      </c>
      <c r="BN106"/>
      <c r="BO106"/>
      <c r="BP106"/>
      <c r="BQ106">
        <v>3468.8809999999999</v>
      </c>
      <c r="BR106">
        <v>0.21506</v>
      </c>
      <c r="BS106">
        <v>8.9703000000000005E-2</v>
      </c>
      <c r="BT106">
        <v>7.0000000000000001E-3</v>
      </c>
      <c r="BU106">
        <v>5.1770319999999996</v>
      </c>
      <c r="BV106">
        <v>1.8030303000000001</v>
      </c>
      <c r="BW106" s="4">
        <f t="shared" si="14"/>
        <v>1.3677718543999999</v>
      </c>
      <c r="BY106" s="4">
        <f t="shared" si="15"/>
        <v>14096.682723524518</v>
      </c>
      <c r="BZ106" s="4">
        <f t="shared" si="16"/>
        <v>4.757611128597599</v>
      </c>
      <c r="CA106" s="4">
        <f t="shared" si="17"/>
        <v>29.595074972332796</v>
      </c>
      <c r="CB106" s="4">
        <f t="shared" si="18"/>
        <v>3.6398591164571998</v>
      </c>
    </row>
    <row r="107" spans="1:80" x14ac:dyDescent="0.25">
      <c r="A107" s="40">
        <v>41705</v>
      </c>
      <c r="B107" s="41">
        <v>3.6026620370370369E-2</v>
      </c>
      <c r="C107">
        <v>7.52</v>
      </c>
      <c r="D107">
        <v>4.0000000000000001E-3</v>
      </c>
      <c r="E107">
        <v>40</v>
      </c>
      <c r="F107">
        <v>179.6</v>
      </c>
      <c r="G107">
        <v>217.2</v>
      </c>
      <c r="H107">
        <v>50.1</v>
      </c>
      <c r="I107"/>
      <c r="J107">
        <v>11.1</v>
      </c>
      <c r="K107">
        <v>0.94079999999999997</v>
      </c>
      <c r="L107">
        <v>7.0753000000000004</v>
      </c>
      <c r="M107">
        <v>3.8E-3</v>
      </c>
      <c r="N107">
        <v>169.01050000000001</v>
      </c>
      <c r="O107">
        <v>204.30520000000001</v>
      </c>
      <c r="P107">
        <v>373.3</v>
      </c>
      <c r="Q107">
        <v>147.0667</v>
      </c>
      <c r="R107">
        <v>177.77889999999999</v>
      </c>
      <c r="S107">
        <v>324.8</v>
      </c>
      <c r="T107">
        <v>50.1</v>
      </c>
      <c r="U107"/>
      <c r="V107"/>
      <c r="W107">
        <v>0</v>
      </c>
      <c r="X107">
        <v>10.445600000000001</v>
      </c>
      <c r="Y107">
        <v>12.1</v>
      </c>
      <c r="Z107">
        <v>853</v>
      </c>
      <c r="AA107">
        <v>873</v>
      </c>
      <c r="AB107">
        <v>853</v>
      </c>
      <c r="AC107">
        <v>83</v>
      </c>
      <c r="AD107">
        <v>19.739999999999998</v>
      </c>
      <c r="AE107">
        <v>0.45</v>
      </c>
      <c r="AF107">
        <v>969</v>
      </c>
      <c r="AG107">
        <v>-2</v>
      </c>
      <c r="AH107">
        <v>6</v>
      </c>
      <c r="AI107">
        <v>12</v>
      </c>
      <c r="AJ107">
        <v>191</v>
      </c>
      <c r="AK107">
        <v>188</v>
      </c>
      <c r="AL107">
        <v>7.1</v>
      </c>
      <c r="AM107">
        <v>194.6</v>
      </c>
      <c r="AN107" t="s">
        <v>155</v>
      </c>
      <c r="AO107">
        <v>1</v>
      </c>
      <c r="AP107" s="42">
        <v>0.78593750000000007</v>
      </c>
      <c r="AQ107">
        <v>47.164060999999997</v>
      </c>
      <c r="AR107">
        <v>-88.489621</v>
      </c>
      <c r="AS107">
        <v>318</v>
      </c>
      <c r="AT107">
        <v>29.1</v>
      </c>
      <c r="AU107">
        <v>12</v>
      </c>
      <c r="AV107">
        <v>9</v>
      </c>
      <c r="AW107" t="s">
        <v>210</v>
      </c>
      <c r="AX107">
        <v>1.2161999999999999</v>
      </c>
      <c r="AY107">
        <v>1.1838</v>
      </c>
      <c r="AZ107">
        <v>2.5081000000000002</v>
      </c>
      <c r="BA107">
        <v>14.471</v>
      </c>
      <c r="BB107">
        <v>28.77</v>
      </c>
      <c r="BC107">
        <v>1.99</v>
      </c>
      <c r="BD107">
        <v>6.2880000000000003</v>
      </c>
      <c r="BE107">
        <v>3197.4670000000001</v>
      </c>
      <c r="BF107">
        <v>1.0820000000000001</v>
      </c>
      <c r="BG107">
        <v>7.9989999999999997</v>
      </c>
      <c r="BH107">
        <v>9.6690000000000005</v>
      </c>
      <c r="BI107">
        <v>17.667000000000002</v>
      </c>
      <c r="BJ107">
        <v>6.96</v>
      </c>
      <c r="BK107">
        <v>8.4139999999999997</v>
      </c>
      <c r="BL107">
        <v>15.374000000000001</v>
      </c>
      <c r="BM107">
        <v>0.71109999999999995</v>
      </c>
      <c r="BN107"/>
      <c r="BO107"/>
      <c r="BP107"/>
      <c r="BQ107">
        <v>3432.3629999999998</v>
      </c>
      <c r="BR107">
        <v>0.23716899999999999</v>
      </c>
      <c r="BS107">
        <v>8.8594000000000006E-2</v>
      </c>
      <c r="BT107">
        <v>7.0000000000000001E-3</v>
      </c>
      <c r="BU107">
        <v>5.7092510000000001</v>
      </c>
      <c r="BV107">
        <v>1.7807394000000001</v>
      </c>
      <c r="BW107" s="4">
        <f t="shared" si="14"/>
        <v>1.5083841142000001</v>
      </c>
      <c r="BY107" s="4">
        <f t="shared" si="15"/>
        <v>15547.90415796872</v>
      </c>
      <c r="BZ107" s="4">
        <f t="shared" si="16"/>
        <v>5.2612997409893998</v>
      </c>
      <c r="CA107" s="4">
        <f t="shared" si="17"/>
        <v>33.843480773831999</v>
      </c>
      <c r="CB107" s="4">
        <f t="shared" si="18"/>
        <v>3.4577728704413699</v>
      </c>
    </row>
    <row r="108" spans="1:80" x14ac:dyDescent="0.25">
      <c r="A108" s="40">
        <v>41705</v>
      </c>
      <c r="B108" s="41">
        <v>3.6038194444444442E-2</v>
      </c>
      <c r="C108">
        <v>7.64</v>
      </c>
      <c r="D108">
        <v>4.0000000000000001E-3</v>
      </c>
      <c r="E108">
        <v>40</v>
      </c>
      <c r="F108">
        <v>183.1</v>
      </c>
      <c r="G108">
        <v>222.2</v>
      </c>
      <c r="H108">
        <v>78.099999999999994</v>
      </c>
      <c r="I108"/>
      <c r="J108">
        <v>10.86</v>
      </c>
      <c r="K108">
        <v>0.93989999999999996</v>
      </c>
      <c r="L108">
        <v>7.1811999999999996</v>
      </c>
      <c r="M108">
        <v>3.8E-3</v>
      </c>
      <c r="N108">
        <v>172.0701</v>
      </c>
      <c r="O108">
        <v>208.8629</v>
      </c>
      <c r="P108">
        <v>380.9</v>
      </c>
      <c r="Q108">
        <v>149.72399999999999</v>
      </c>
      <c r="R108">
        <v>181.73869999999999</v>
      </c>
      <c r="S108">
        <v>331.5</v>
      </c>
      <c r="T108">
        <v>78.136300000000006</v>
      </c>
      <c r="U108"/>
      <c r="V108"/>
      <c r="W108">
        <v>0</v>
      </c>
      <c r="X108">
        <v>10.208299999999999</v>
      </c>
      <c r="Y108">
        <v>12</v>
      </c>
      <c r="Z108">
        <v>853</v>
      </c>
      <c r="AA108">
        <v>872</v>
      </c>
      <c r="AB108">
        <v>854</v>
      </c>
      <c r="AC108">
        <v>83</v>
      </c>
      <c r="AD108">
        <v>19.72</v>
      </c>
      <c r="AE108">
        <v>0.45</v>
      </c>
      <c r="AF108">
        <v>970</v>
      </c>
      <c r="AG108">
        <v>-2</v>
      </c>
      <c r="AH108">
        <v>6</v>
      </c>
      <c r="AI108">
        <v>12</v>
      </c>
      <c r="AJ108">
        <v>191</v>
      </c>
      <c r="AK108">
        <v>188.7</v>
      </c>
      <c r="AL108">
        <v>7.2</v>
      </c>
      <c r="AM108">
        <v>194.2</v>
      </c>
      <c r="AN108" t="s">
        <v>155</v>
      </c>
      <c r="AO108">
        <v>1</v>
      </c>
      <c r="AP108" s="42">
        <v>0.78594907407407411</v>
      </c>
      <c r="AQ108">
        <v>47.163980000000002</v>
      </c>
      <c r="AR108">
        <v>-88.489756999999997</v>
      </c>
      <c r="AS108">
        <v>317.8</v>
      </c>
      <c r="AT108">
        <v>29.8</v>
      </c>
      <c r="AU108">
        <v>12</v>
      </c>
      <c r="AV108">
        <v>9</v>
      </c>
      <c r="AW108" t="s">
        <v>210</v>
      </c>
      <c r="AX108">
        <v>1.3837999999999999</v>
      </c>
      <c r="AY108">
        <v>1.0162</v>
      </c>
      <c r="AZ108">
        <v>2.6</v>
      </c>
      <c r="BA108">
        <v>14.471</v>
      </c>
      <c r="BB108">
        <v>28.32</v>
      </c>
      <c r="BC108">
        <v>1.96</v>
      </c>
      <c r="BD108">
        <v>6.3940000000000001</v>
      </c>
      <c r="BE108">
        <v>3196.0079999999998</v>
      </c>
      <c r="BF108">
        <v>1.0649999999999999</v>
      </c>
      <c r="BG108">
        <v>8.02</v>
      </c>
      <c r="BH108">
        <v>9.734</v>
      </c>
      <c r="BI108">
        <v>17.754000000000001</v>
      </c>
      <c r="BJ108">
        <v>6.9779999999999998</v>
      </c>
      <c r="BK108">
        <v>8.4700000000000006</v>
      </c>
      <c r="BL108">
        <v>15.448</v>
      </c>
      <c r="BM108">
        <v>1.0922000000000001</v>
      </c>
      <c r="BN108"/>
      <c r="BO108"/>
      <c r="BP108"/>
      <c r="BQ108">
        <v>3303.4079999999999</v>
      </c>
      <c r="BR108">
        <v>0.248921</v>
      </c>
      <c r="BS108">
        <v>8.8703000000000004E-2</v>
      </c>
      <c r="BT108">
        <v>7.0000000000000001E-3</v>
      </c>
      <c r="BU108">
        <v>5.9921509999999998</v>
      </c>
      <c r="BV108">
        <v>1.7829303000000001</v>
      </c>
      <c r="BW108" s="4">
        <f t="shared" si="14"/>
        <v>1.5831262942</v>
      </c>
      <c r="BY108" s="4">
        <f t="shared" si="15"/>
        <v>16310.874789533253</v>
      </c>
      <c r="BZ108" s="4">
        <f t="shared" si="16"/>
        <v>5.4352434821354993</v>
      </c>
      <c r="CA108" s="4">
        <f t="shared" si="17"/>
        <v>35.612327716752603</v>
      </c>
      <c r="CB108" s="4">
        <f t="shared" si="18"/>
        <v>5.5740590903177401</v>
      </c>
    </row>
    <row r="109" spans="1:80" x14ac:dyDescent="0.25">
      <c r="A109" s="40">
        <v>41705</v>
      </c>
      <c r="B109" s="41">
        <v>3.6049768518518523E-2</v>
      </c>
      <c r="C109">
        <v>7.7089999999999996</v>
      </c>
      <c r="D109">
        <v>4.0000000000000001E-3</v>
      </c>
      <c r="E109">
        <v>40</v>
      </c>
      <c r="F109">
        <v>179.8</v>
      </c>
      <c r="G109">
        <v>227.1</v>
      </c>
      <c r="H109">
        <v>61.1</v>
      </c>
      <c r="I109"/>
      <c r="J109">
        <v>10.7</v>
      </c>
      <c r="K109">
        <v>0.93940000000000001</v>
      </c>
      <c r="L109">
        <v>7.2415000000000003</v>
      </c>
      <c r="M109">
        <v>3.8E-3</v>
      </c>
      <c r="N109">
        <v>168.9033</v>
      </c>
      <c r="O109">
        <v>213.38290000000001</v>
      </c>
      <c r="P109">
        <v>382.3</v>
      </c>
      <c r="Q109">
        <v>146.97139999999999</v>
      </c>
      <c r="R109">
        <v>185.67529999999999</v>
      </c>
      <c r="S109">
        <v>332.6</v>
      </c>
      <c r="T109">
        <v>61.149900000000002</v>
      </c>
      <c r="U109"/>
      <c r="V109"/>
      <c r="W109">
        <v>0</v>
      </c>
      <c r="X109">
        <v>10.051500000000001</v>
      </c>
      <c r="Y109">
        <v>12</v>
      </c>
      <c r="Z109">
        <v>853</v>
      </c>
      <c r="AA109">
        <v>872</v>
      </c>
      <c r="AB109">
        <v>854</v>
      </c>
      <c r="AC109">
        <v>83</v>
      </c>
      <c r="AD109">
        <v>19.73</v>
      </c>
      <c r="AE109">
        <v>0.45</v>
      </c>
      <c r="AF109">
        <v>969</v>
      </c>
      <c r="AG109">
        <v>-2</v>
      </c>
      <c r="AH109">
        <v>6.7030000000000003</v>
      </c>
      <c r="AI109">
        <v>12</v>
      </c>
      <c r="AJ109">
        <v>191</v>
      </c>
      <c r="AK109">
        <v>189</v>
      </c>
      <c r="AL109">
        <v>7.2</v>
      </c>
      <c r="AM109">
        <v>194</v>
      </c>
      <c r="AN109" t="s">
        <v>155</v>
      </c>
      <c r="AO109">
        <v>1</v>
      </c>
      <c r="AP109" s="42">
        <v>0.78596064814814814</v>
      </c>
      <c r="AQ109">
        <v>47.163887000000003</v>
      </c>
      <c r="AR109">
        <v>-88.489885999999998</v>
      </c>
      <c r="AS109">
        <v>317.3</v>
      </c>
      <c r="AT109">
        <v>30.6</v>
      </c>
      <c r="AU109">
        <v>12</v>
      </c>
      <c r="AV109">
        <v>10</v>
      </c>
      <c r="AW109" t="s">
        <v>210</v>
      </c>
      <c r="AX109">
        <v>1.2080919999999999</v>
      </c>
      <c r="AY109">
        <v>1.2323679999999999</v>
      </c>
      <c r="AZ109">
        <v>2.6242760000000001</v>
      </c>
      <c r="BA109">
        <v>14.471</v>
      </c>
      <c r="BB109">
        <v>28.09</v>
      </c>
      <c r="BC109">
        <v>1.94</v>
      </c>
      <c r="BD109">
        <v>6.4509999999999996</v>
      </c>
      <c r="BE109">
        <v>3196.6559999999999</v>
      </c>
      <c r="BF109">
        <v>1.056</v>
      </c>
      <c r="BG109">
        <v>7.8079999999999998</v>
      </c>
      <c r="BH109">
        <v>9.8640000000000008</v>
      </c>
      <c r="BI109">
        <v>17.672000000000001</v>
      </c>
      <c r="BJ109">
        <v>6.7939999999999996</v>
      </c>
      <c r="BK109">
        <v>8.5830000000000002</v>
      </c>
      <c r="BL109">
        <v>15.378</v>
      </c>
      <c r="BM109">
        <v>0.8478</v>
      </c>
      <c r="BN109"/>
      <c r="BO109"/>
      <c r="BP109"/>
      <c r="BQ109">
        <v>3226.2559999999999</v>
      </c>
      <c r="BR109">
        <v>0.251</v>
      </c>
      <c r="BS109">
        <v>8.8297E-2</v>
      </c>
      <c r="BT109">
        <v>7.0000000000000001E-3</v>
      </c>
      <c r="BU109">
        <v>6.042198</v>
      </c>
      <c r="BV109">
        <v>1.7747697</v>
      </c>
      <c r="BW109" s="4">
        <f t="shared" si="14"/>
        <v>1.5963487115999999</v>
      </c>
      <c r="BY109" s="4">
        <f t="shared" si="15"/>
        <v>16450.439424837612</v>
      </c>
      <c r="BZ109" s="4">
        <f t="shared" si="16"/>
        <v>5.4343238786496002</v>
      </c>
      <c r="CA109" s="4">
        <f t="shared" si="17"/>
        <v>34.962875408660402</v>
      </c>
      <c r="CB109" s="4">
        <f t="shared" si="18"/>
        <v>4.3628975230294795</v>
      </c>
    </row>
    <row r="110" spans="1:80" x14ac:dyDescent="0.25">
      <c r="A110" s="40">
        <v>41705</v>
      </c>
      <c r="B110" s="41">
        <v>3.6061342592592589E-2</v>
      </c>
      <c r="C110">
        <v>7.5919999999999996</v>
      </c>
      <c r="D110">
        <v>4.0000000000000001E-3</v>
      </c>
      <c r="E110">
        <v>40</v>
      </c>
      <c r="F110">
        <v>180</v>
      </c>
      <c r="G110">
        <v>237</v>
      </c>
      <c r="H110">
        <v>69.099999999999994</v>
      </c>
      <c r="I110"/>
      <c r="J110">
        <v>10.65</v>
      </c>
      <c r="K110">
        <v>0.94030000000000002</v>
      </c>
      <c r="L110">
        <v>7.1390000000000002</v>
      </c>
      <c r="M110">
        <v>3.8E-3</v>
      </c>
      <c r="N110">
        <v>169.25569999999999</v>
      </c>
      <c r="O110">
        <v>222.87119999999999</v>
      </c>
      <c r="P110">
        <v>392.1</v>
      </c>
      <c r="Q110">
        <v>147.2801</v>
      </c>
      <c r="R110">
        <v>193.93440000000001</v>
      </c>
      <c r="S110">
        <v>341.2</v>
      </c>
      <c r="T110">
        <v>69.069699999999997</v>
      </c>
      <c r="U110"/>
      <c r="V110"/>
      <c r="W110">
        <v>0</v>
      </c>
      <c r="X110">
        <v>10.014200000000001</v>
      </c>
      <c r="Y110">
        <v>12</v>
      </c>
      <c r="Z110">
        <v>854</v>
      </c>
      <c r="AA110">
        <v>873</v>
      </c>
      <c r="AB110">
        <v>853</v>
      </c>
      <c r="AC110">
        <v>83</v>
      </c>
      <c r="AD110">
        <v>19.739999999999998</v>
      </c>
      <c r="AE110">
        <v>0.45</v>
      </c>
      <c r="AF110">
        <v>969</v>
      </c>
      <c r="AG110">
        <v>-2</v>
      </c>
      <c r="AH110">
        <v>6.2969999999999997</v>
      </c>
      <c r="AI110">
        <v>12</v>
      </c>
      <c r="AJ110">
        <v>191</v>
      </c>
      <c r="AK110">
        <v>189</v>
      </c>
      <c r="AL110">
        <v>7.2</v>
      </c>
      <c r="AM110">
        <v>194</v>
      </c>
      <c r="AN110" t="s">
        <v>155</v>
      </c>
      <c r="AO110">
        <v>1</v>
      </c>
      <c r="AP110" s="42">
        <v>0.78597222222222218</v>
      </c>
      <c r="AQ110">
        <v>47.163792999999998</v>
      </c>
      <c r="AR110">
        <v>-88.490029000000007</v>
      </c>
      <c r="AS110">
        <v>316.60000000000002</v>
      </c>
      <c r="AT110">
        <v>32.1</v>
      </c>
      <c r="AU110">
        <v>12</v>
      </c>
      <c r="AV110">
        <v>10</v>
      </c>
      <c r="AW110" t="s">
        <v>210</v>
      </c>
      <c r="AX110">
        <v>1.275976</v>
      </c>
      <c r="AY110">
        <v>1.6080080000000001</v>
      </c>
      <c r="AZ110">
        <v>2.8919920000000001</v>
      </c>
      <c r="BA110">
        <v>14.471</v>
      </c>
      <c r="BB110">
        <v>28.5</v>
      </c>
      <c r="BC110">
        <v>1.97</v>
      </c>
      <c r="BD110">
        <v>6.3479999999999999</v>
      </c>
      <c r="BE110">
        <v>3196.489</v>
      </c>
      <c r="BF110">
        <v>1.0720000000000001</v>
      </c>
      <c r="BG110">
        <v>7.9359999999999999</v>
      </c>
      <c r="BH110">
        <v>10.45</v>
      </c>
      <c r="BI110">
        <v>18.385999999999999</v>
      </c>
      <c r="BJ110">
        <v>6.9059999999999997</v>
      </c>
      <c r="BK110">
        <v>9.093</v>
      </c>
      <c r="BL110">
        <v>15.999000000000001</v>
      </c>
      <c r="BM110">
        <v>0.97130000000000005</v>
      </c>
      <c r="BN110"/>
      <c r="BO110"/>
      <c r="BP110"/>
      <c r="BQ110">
        <v>3260.2289999999998</v>
      </c>
      <c r="BR110">
        <v>0.25029699999999999</v>
      </c>
      <c r="BS110">
        <v>8.8703000000000004E-2</v>
      </c>
      <c r="BT110">
        <v>6.2969999999999996E-3</v>
      </c>
      <c r="BU110">
        <v>6.0252749999999997</v>
      </c>
      <c r="BV110">
        <v>1.7829303000000001</v>
      </c>
      <c r="BW110" s="4">
        <f t="shared" si="14"/>
        <v>1.5918776549999998</v>
      </c>
      <c r="BY110" s="4">
        <f t="shared" si="15"/>
        <v>16403.508003494855</v>
      </c>
      <c r="BZ110" s="4">
        <f t="shared" si="16"/>
        <v>5.5012110411600004</v>
      </c>
      <c r="CA110" s="4">
        <f t="shared" si="17"/>
        <v>35.439704711055001</v>
      </c>
      <c r="CB110" s="4">
        <f t="shared" si="18"/>
        <v>4.9844461607077504</v>
      </c>
    </row>
    <row r="111" spans="1:80" x14ac:dyDescent="0.25">
      <c r="A111" s="40">
        <v>41705</v>
      </c>
      <c r="B111" s="41">
        <v>3.607291666666667E-2</v>
      </c>
      <c r="C111">
        <v>7.4370000000000003</v>
      </c>
      <c r="D111">
        <v>5.3E-3</v>
      </c>
      <c r="E111">
        <v>53.163933999999998</v>
      </c>
      <c r="F111">
        <v>177.5</v>
      </c>
      <c r="G111">
        <v>239.2</v>
      </c>
      <c r="H111">
        <v>62.2</v>
      </c>
      <c r="I111"/>
      <c r="J111">
        <v>10.4</v>
      </c>
      <c r="K111">
        <v>0.94159999999999999</v>
      </c>
      <c r="L111">
        <v>7.0026999999999999</v>
      </c>
      <c r="M111">
        <v>5.0000000000000001E-3</v>
      </c>
      <c r="N111">
        <v>167.11799999999999</v>
      </c>
      <c r="O111">
        <v>225.2295</v>
      </c>
      <c r="P111">
        <v>392.3</v>
      </c>
      <c r="Q111">
        <v>145.41999999999999</v>
      </c>
      <c r="R111">
        <v>195.98650000000001</v>
      </c>
      <c r="S111">
        <v>341.4</v>
      </c>
      <c r="T111">
        <v>62.211500000000001</v>
      </c>
      <c r="U111"/>
      <c r="V111"/>
      <c r="W111">
        <v>0</v>
      </c>
      <c r="X111">
        <v>9.7926000000000002</v>
      </c>
      <c r="Y111">
        <v>12.1</v>
      </c>
      <c r="Z111">
        <v>853</v>
      </c>
      <c r="AA111">
        <v>872</v>
      </c>
      <c r="AB111">
        <v>854</v>
      </c>
      <c r="AC111">
        <v>83</v>
      </c>
      <c r="AD111">
        <v>19.739999999999998</v>
      </c>
      <c r="AE111">
        <v>0.45</v>
      </c>
      <c r="AF111">
        <v>969</v>
      </c>
      <c r="AG111">
        <v>-2</v>
      </c>
      <c r="AH111">
        <v>6</v>
      </c>
      <c r="AI111">
        <v>12</v>
      </c>
      <c r="AJ111">
        <v>191</v>
      </c>
      <c r="AK111">
        <v>189</v>
      </c>
      <c r="AL111">
        <v>7.3</v>
      </c>
      <c r="AM111">
        <v>194</v>
      </c>
      <c r="AN111" t="s">
        <v>155</v>
      </c>
      <c r="AO111">
        <v>1</v>
      </c>
      <c r="AP111" s="42">
        <v>0.78598379629629633</v>
      </c>
      <c r="AQ111">
        <v>47.163710000000002</v>
      </c>
      <c r="AR111">
        <v>-88.490178999999998</v>
      </c>
      <c r="AS111">
        <v>316.2</v>
      </c>
      <c r="AT111">
        <v>32.700000000000003</v>
      </c>
      <c r="AU111">
        <v>12</v>
      </c>
      <c r="AV111">
        <v>10</v>
      </c>
      <c r="AW111" t="s">
        <v>210</v>
      </c>
      <c r="AX111">
        <v>1</v>
      </c>
      <c r="AY111">
        <v>1.7</v>
      </c>
      <c r="AZ111">
        <v>2.8</v>
      </c>
      <c r="BA111">
        <v>14.471</v>
      </c>
      <c r="BB111">
        <v>29.07</v>
      </c>
      <c r="BC111">
        <v>2.0099999999999998</v>
      </c>
      <c r="BD111">
        <v>6.2030000000000003</v>
      </c>
      <c r="BE111">
        <v>3196.4879999999998</v>
      </c>
      <c r="BF111">
        <v>1.454</v>
      </c>
      <c r="BG111">
        <v>7.9889999999999999</v>
      </c>
      <c r="BH111">
        <v>10.766</v>
      </c>
      <c r="BI111">
        <v>18.754999999999999</v>
      </c>
      <c r="BJ111">
        <v>6.9509999999999996</v>
      </c>
      <c r="BK111">
        <v>9.3689999999999998</v>
      </c>
      <c r="BL111">
        <v>16.32</v>
      </c>
      <c r="BM111">
        <v>0.89190000000000003</v>
      </c>
      <c r="BN111"/>
      <c r="BO111"/>
      <c r="BP111"/>
      <c r="BQ111">
        <v>3250.1640000000002</v>
      </c>
      <c r="BR111">
        <v>0.22750400000000001</v>
      </c>
      <c r="BS111">
        <v>9.0406E-2</v>
      </c>
      <c r="BT111">
        <v>6.0000000000000001E-3</v>
      </c>
      <c r="BU111">
        <v>5.4765899999999998</v>
      </c>
      <c r="BV111">
        <v>1.8171606</v>
      </c>
      <c r="BW111" s="4">
        <f t="shared" si="14"/>
        <v>1.446915078</v>
      </c>
      <c r="BY111" s="4">
        <f t="shared" si="15"/>
        <v>14909.736035699061</v>
      </c>
      <c r="BZ111" s="4">
        <f t="shared" si="16"/>
        <v>6.7820546161619992</v>
      </c>
      <c r="CA111" s="4">
        <f t="shared" si="17"/>
        <v>32.422325747553003</v>
      </c>
      <c r="CB111" s="4">
        <f t="shared" si="18"/>
        <v>4.1601887979057004</v>
      </c>
    </row>
    <row r="112" spans="1:80" x14ac:dyDescent="0.25">
      <c r="A112" s="40">
        <v>41705</v>
      </c>
      <c r="B112" s="41">
        <v>3.6084490740740736E-2</v>
      </c>
      <c r="C112">
        <v>7.3940000000000001</v>
      </c>
      <c r="D112">
        <v>3.5999999999999999E-3</v>
      </c>
      <c r="E112">
        <v>35.504201999999999</v>
      </c>
      <c r="F112">
        <v>167.8</v>
      </c>
      <c r="G112">
        <v>248.4</v>
      </c>
      <c r="H112">
        <v>60.1</v>
      </c>
      <c r="I112"/>
      <c r="J112">
        <v>10.4</v>
      </c>
      <c r="K112">
        <v>0.94199999999999995</v>
      </c>
      <c r="L112">
        <v>6.9644000000000004</v>
      </c>
      <c r="M112">
        <v>3.3E-3</v>
      </c>
      <c r="N112">
        <v>158.0566</v>
      </c>
      <c r="O112">
        <v>234.01150000000001</v>
      </c>
      <c r="P112">
        <v>392.1</v>
      </c>
      <c r="Q112">
        <v>137.5351</v>
      </c>
      <c r="R112">
        <v>203.62819999999999</v>
      </c>
      <c r="S112">
        <v>341.2</v>
      </c>
      <c r="T112">
        <v>60.1</v>
      </c>
      <c r="U112"/>
      <c r="V112"/>
      <c r="W112">
        <v>0</v>
      </c>
      <c r="X112">
        <v>9.7963000000000005</v>
      </c>
      <c r="Y112">
        <v>12.1</v>
      </c>
      <c r="Z112">
        <v>852</v>
      </c>
      <c r="AA112">
        <v>872</v>
      </c>
      <c r="AB112">
        <v>853</v>
      </c>
      <c r="AC112">
        <v>83</v>
      </c>
      <c r="AD112">
        <v>19.739999999999998</v>
      </c>
      <c r="AE112">
        <v>0.45</v>
      </c>
      <c r="AF112">
        <v>969</v>
      </c>
      <c r="AG112">
        <v>-2</v>
      </c>
      <c r="AH112">
        <v>6</v>
      </c>
      <c r="AI112">
        <v>12</v>
      </c>
      <c r="AJ112">
        <v>191</v>
      </c>
      <c r="AK112">
        <v>189.7</v>
      </c>
      <c r="AL112">
        <v>7.3</v>
      </c>
      <c r="AM112">
        <v>194</v>
      </c>
      <c r="AN112" t="s">
        <v>155</v>
      </c>
      <c r="AO112">
        <v>1</v>
      </c>
      <c r="AP112" s="42">
        <v>0.78599537037037026</v>
      </c>
      <c r="AQ112">
        <v>47.163629</v>
      </c>
      <c r="AR112">
        <v>-88.490330999999998</v>
      </c>
      <c r="AS112">
        <v>315.8</v>
      </c>
      <c r="AT112">
        <v>32.9</v>
      </c>
      <c r="AU112">
        <v>12</v>
      </c>
      <c r="AV112">
        <v>10</v>
      </c>
      <c r="AW112" t="s">
        <v>210</v>
      </c>
      <c r="AX112">
        <v>1</v>
      </c>
      <c r="AY112">
        <v>1.7081</v>
      </c>
      <c r="AZ112">
        <v>2.8</v>
      </c>
      <c r="BA112">
        <v>14.471</v>
      </c>
      <c r="BB112">
        <v>29.24</v>
      </c>
      <c r="BC112">
        <v>2.02</v>
      </c>
      <c r="BD112">
        <v>6.1630000000000003</v>
      </c>
      <c r="BE112">
        <v>3197.4229999999998</v>
      </c>
      <c r="BF112">
        <v>0.97699999999999998</v>
      </c>
      <c r="BG112">
        <v>7.5990000000000002</v>
      </c>
      <c r="BH112">
        <v>11.250999999999999</v>
      </c>
      <c r="BI112">
        <v>18.850000000000001</v>
      </c>
      <c r="BJ112">
        <v>6.6130000000000004</v>
      </c>
      <c r="BK112">
        <v>9.7899999999999991</v>
      </c>
      <c r="BL112">
        <v>16.402999999999999</v>
      </c>
      <c r="BM112">
        <v>0.86660000000000004</v>
      </c>
      <c r="BN112"/>
      <c r="BO112"/>
      <c r="BP112"/>
      <c r="BQ112">
        <v>3270.2269999999999</v>
      </c>
      <c r="BR112">
        <v>0.205346</v>
      </c>
      <c r="BS112">
        <v>9.0999999999999998E-2</v>
      </c>
      <c r="BT112">
        <v>6.7029999999999998E-3</v>
      </c>
      <c r="BU112">
        <v>4.9431919999999998</v>
      </c>
      <c r="BV112">
        <v>1.8290999999999999</v>
      </c>
      <c r="BW112" s="4">
        <f t="shared" si="14"/>
        <v>1.3059913263999998</v>
      </c>
      <c r="BY112" s="4">
        <f t="shared" si="15"/>
        <v>13461.523733933765</v>
      </c>
      <c r="BZ112" s="4">
        <f t="shared" si="16"/>
        <v>4.1132839439927995</v>
      </c>
      <c r="CA112" s="4">
        <f t="shared" si="17"/>
        <v>27.841501250383203</v>
      </c>
      <c r="CB112" s="4">
        <f t="shared" si="18"/>
        <v>3.6484870684382402</v>
      </c>
    </row>
    <row r="113" spans="1:80" x14ac:dyDescent="0.25">
      <c r="A113" s="40">
        <v>41705</v>
      </c>
      <c r="B113" s="41">
        <v>3.6096064814814817E-2</v>
      </c>
      <c r="C113">
        <v>7.16</v>
      </c>
      <c r="D113">
        <v>2E-3</v>
      </c>
      <c r="E113">
        <v>19.515737999999999</v>
      </c>
      <c r="F113">
        <v>158.19999999999999</v>
      </c>
      <c r="G113">
        <v>255.1</v>
      </c>
      <c r="H113">
        <v>70.099999999999994</v>
      </c>
      <c r="I113"/>
      <c r="J113">
        <v>10.4</v>
      </c>
      <c r="K113">
        <v>0.94379999999999997</v>
      </c>
      <c r="L113">
        <v>6.7576000000000001</v>
      </c>
      <c r="M113">
        <v>1.8E-3</v>
      </c>
      <c r="N113">
        <v>149.33920000000001</v>
      </c>
      <c r="O113">
        <v>240.7646</v>
      </c>
      <c r="P113">
        <v>390.1</v>
      </c>
      <c r="Q113">
        <v>129.9495</v>
      </c>
      <c r="R113">
        <v>209.50450000000001</v>
      </c>
      <c r="S113">
        <v>339.5</v>
      </c>
      <c r="T113">
        <v>70.099999999999994</v>
      </c>
      <c r="U113"/>
      <c r="V113"/>
      <c r="W113">
        <v>0</v>
      </c>
      <c r="X113">
        <v>9.8155000000000001</v>
      </c>
      <c r="Y113">
        <v>12.2</v>
      </c>
      <c r="Z113">
        <v>852</v>
      </c>
      <c r="AA113">
        <v>872</v>
      </c>
      <c r="AB113">
        <v>852</v>
      </c>
      <c r="AC113">
        <v>83</v>
      </c>
      <c r="AD113">
        <v>19.739999999999998</v>
      </c>
      <c r="AE113">
        <v>0.45</v>
      </c>
      <c r="AF113">
        <v>969</v>
      </c>
      <c r="AG113">
        <v>-2</v>
      </c>
      <c r="AH113">
        <v>6</v>
      </c>
      <c r="AI113">
        <v>12</v>
      </c>
      <c r="AJ113">
        <v>191</v>
      </c>
      <c r="AK113">
        <v>190</v>
      </c>
      <c r="AL113">
        <v>7.3</v>
      </c>
      <c r="AM113">
        <v>194</v>
      </c>
      <c r="AN113" t="s">
        <v>155</v>
      </c>
      <c r="AO113">
        <v>2</v>
      </c>
      <c r="AP113" s="42">
        <v>0.78600694444444441</v>
      </c>
      <c r="AQ113">
        <v>47.163580000000003</v>
      </c>
      <c r="AR113">
        <v>-88.490522999999996</v>
      </c>
      <c r="AS113">
        <v>315.8</v>
      </c>
      <c r="AT113">
        <v>34.9</v>
      </c>
      <c r="AU113">
        <v>12</v>
      </c>
      <c r="AV113">
        <v>9</v>
      </c>
      <c r="AW113" t="s">
        <v>210</v>
      </c>
      <c r="AX113">
        <v>1.0648</v>
      </c>
      <c r="AY113">
        <v>1.7352000000000001</v>
      </c>
      <c r="AZ113">
        <v>2.8485999999999998</v>
      </c>
      <c r="BA113">
        <v>14.471</v>
      </c>
      <c r="BB113">
        <v>30.17</v>
      </c>
      <c r="BC113">
        <v>2.08</v>
      </c>
      <c r="BD113">
        <v>5.9550000000000001</v>
      </c>
      <c r="BE113">
        <v>3198.0920000000001</v>
      </c>
      <c r="BF113">
        <v>0.55500000000000005</v>
      </c>
      <c r="BG113">
        <v>7.4009999999999998</v>
      </c>
      <c r="BH113">
        <v>11.932</v>
      </c>
      <c r="BI113">
        <v>19.334</v>
      </c>
      <c r="BJ113">
        <v>6.44</v>
      </c>
      <c r="BK113">
        <v>10.382999999999999</v>
      </c>
      <c r="BL113">
        <v>16.823</v>
      </c>
      <c r="BM113">
        <v>1.0419</v>
      </c>
      <c r="BN113"/>
      <c r="BO113"/>
      <c r="BP113"/>
      <c r="BQ113">
        <v>3377.5940000000001</v>
      </c>
      <c r="BR113">
        <v>0.184534</v>
      </c>
      <c r="BS113">
        <v>9.1703000000000007E-2</v>
      </c>
      <c r="BT113">
        <v>7.0000000000000001E-3</v>
      </c>
      <c r="BU113">
        <v>4.4421949999999999</v>
      </c>
      <c r="BV113">
        <v>1.8432303000000001</v>
      </c>
      <c r="BW113" s="4">
        <f t="shared" si="14"/>
        <v>1.1736279189999999</v>
      </c>
      <c r="BY113" s="4">
        <f t="shared" si="15"/>
        <v>12099.717180245298</v>
      </c>
      <c r="BZ113" s="4">
        <f t="shared" si="16"/>
        <v>2.0997967022325001</v>
      </c>
      <c r="CA113" s="4">
        <f t="shared" si="17"/>
        <v>24.365208580859999</v>
      </c>
      <c r="CB113" s="4">
        <f t="shared" si="18"/>
        <v>3.9419426739748502</v>
      </c>
    </row>
    <row r="114" spans="1:80" x14ac:dyDescent="0.25">
      <c r="A114" s="40">
        <v>41705</v>
      </c>
      <c r="B114" s="41">
        <v>3.6107638888888884E-2</v>
      </c>
      <c r="C114">
        <v>7.11</v>
      </c>
      <c r="D114">
        <v>4.0000000000000001E-3</v>
      </c>
      <c r="E114">
        <v>40</v>
      </c>
      <c r="F114">
        <v>151.1</v>
      </c>
      <c r="G114">
        <v>258.39999999999998</v>
      </c>
      <c r="H114">
        <v>50.1</v>
      </c>
      <c r="I114"/>
      <c r="J114">
        <v>10.44</v>
      </c>
      <c r="K114">
        <v>0.94420000000000004</v>
      </c>
      <c r="L114">
        <v>6.7131999999999996</v>
      </c>
      <c r="M114">
        <v>3.8E-3</v>
      </c>
      <c r="N114">
        <v>142.68549999999999</v>
      </c>
      <c r="O114">
        <v>243.97819999999999</v>
      </c>
      <c r="P114">
        <v>386.7</v>
      </c>
      <c r="Q114">
        <v>124.1597</v>
      </c>
      <c r="R114">
        <v>212.30090000000001</v>
      </c>
      <c r="S114">
        <v>336.5</v>
      </c>
      <c r="T114">
        <v>50.1</v>
      </c>
      <c r="U114"/>
      <c r="V114"/>
      <c r="W114">
        <v>0</v>
      </c>
      <c r="X114">
        <v>9.8557000000000006</v>
      </c>
      <c r="Y114">
        <v>12.2</v>
      </c>
      <c r="Z114">
        <v>852</v>
      </c>
      <c r="AA114">
        <v>872</v>
      </c>
      <c r="AB114">
        <v>853</v>
      </c>
      <c r="AC114">
        <v>83</v>
      </c>
      <c r="AD114">
        <v>19.739999999999998</v>
      </c>
      <c r="AE114">
        <v>0.45</v>
      </c>
      <c r="AF114">
        <v>969</v>
      </c>
      <c r="AG114">
        <v>-2</v>
      </c>
      <c r="AH114">
        <v>6.7022979999999999</v>
      </c>
      <c r="AI114">
        <v>12</v>
      </c>
      <c r="AJ114">
        <v>191</v>
      </c>
      <c r="AK114">
        <v>188.6</v>
      </c>
      <c r="AL114">
        <v>7.2</v>
      </c>
      <c r="AM114">
        <v>194</v>
      </c>
      <c r="AN114" t="s">
        <v>155</v>
      </c>
      <c r="AO114">
        <v>2</v>
      </c>
      <c r="AP114" s="42">
        <v>0.78601851851851856</v>
      </c>
      <c r="AQ114">
        <v>47.163550999999998</v>
      </c>
      <c r="AR114">
        <v>-88.490718999999999</v>
      </c>
      <c r="AS114">
        <v>315.7</v>
      </c>
      <c r="AT114">
        <v>34.299999999999997</v>
      </c>
      <c r="AU114">
        <v>12</v>
      </c>
      <c r="AV114">
        <v>9</v>
      </c>
      <c r="AW114" t="s">
        <v>210</v>
      </c>
      <c r="AX114">
        <v>1.7676000000000001</v>
      </c>
      <c r="AY114">
        <v>1.0162</v>
      </c>
      <c r="AZ114">
        <v>3.3675999999999999</v>
      </c>
      <c r="BA114">
        <v>14.471</v>
      </c>
      <c r="BB114">
        <v>30.37</v>
      </c>
      <c r="BC114">
        <v>2.1</v>
      </c>
      <c r="BD114">
        <v>5.9139999999999997</v>
      </c>
      <c r="BE114">
        <v>3198.221</v>
      </c>
      <c r="BF114">
        <v>1.145</v>
      </c>
      <c r="BG114">
        <v>7.1189999999999998</v>
      </c>
      <c r="BH114">
        <v>12.172000000000001</v>
      </c>
      <c r="BI114">
        <v>19.291</v>
      </c>
      <c r="BJ114">
        <v>6.194</v>
      </c>
      <c r="BK114">
        <v>10.592000000000001</v>
      </c>
      <c r="BL114">
        <v>16.786000000000001</v>
      </c>
      <c r="BM114">
        <v>0.74960000000000004</v>
      </c>
      <c r="BN114"/>
      <c r="BO114"/>
      <c r="BP114"/>
      <c r="BQ114">
        <v>3414.0340000000001</v>
      </c>
      <c r="BR114">
        <v>0.16676299999999999</v>
      </c>
      <c r="BS114">
        <v>9.1999999999999998E-2</v>
      </c>
      <c r="BT114">
        <v>7.7019999999999996E-3</v>
      </c>
      <c r="BU114">
        <v>4.0144080000000004</v>
      </c>
      <c r="BV114">
        <v>1.8492</v>
      </c>
      <c r="BW114" s="4">
        <f t="shared" si="14"/>
        <v>1.0606065936</v>
      </c>
      <c r="BY114" s="4">
        <f t="shared" si="15"/>
        <v>10934.945611688687</v>
      </c>
      <c r="BZ114" s="4">
        <f t="shared" si="16"/>
        <v>3.9148366311720002</v>
      </c>
      <c r="CA114" s="4">
        <f t="shared" si="17"/>
        <v>21.177727592558401</v>
      </c>
      <c r="CB114" s="4">
        <f t="shared" si="18"/>
        <v>2.5629358416825605</v>
      </c>
    </row>
    <row r="115" spans="1:80" x14ac:dyDescent="0.25">
      <c r="A115" s="40">
        <v>41705</v>
      </c>
      <c r="B115" s="41">
        <v>3.6119212962962964E-2</v>
      </c>
      <c r="C115">
        <v>7.2220000000000004</v>
      </c>
      <c r="D115">
        <v>4.0000000000000001E-3</v>
      </c>
      <c r="E115">
        <v>40</v>
      </c>
      <c r="F115">
        <v>144.80000000000001</v>
      </c>
      <c r="G115">
        <v>264.89999999999998</v>
      </c>
      <c r="H115">
        <v>59</v>
      </c>
      <c r="I115"/>
      <c r="J115">
        <v>10.6</v>
      </c>
      <c r="K115">
        <v>0.94330000000000003</v>
      </c>
      <c r="L115">
        <v>6.8128000000000002</v>
      </c>
      <c r="M115">
        <v>3.8E-3</v>
      </c>
      <c r="N115">
        <v>136.5582</v>
      </c>
      <c r="O115">
        <v>249.87520000000001</v>
      </c>
      <c r="P115">
        <v>386.4</v>
      </c>
      <c r="Q115">
        <v>118.8279</v>
      </c>
      <c r="R115">
        <v>217.43219999999999</v>
      </c>
      <c r="S115">
        <v>336.3</v>
      </c>
      <c r="T115">
        <v>59.016800000000003</v>
      </c>
      <c r="U115"/>
      <c r="V115"/>
      <c r="W115">
        <v>0</v>
      </c>
      <c r="X115">
        <v>9.9987999999999992</v>
      </c>
      <c r="Y115">
        <v>12.2</v>
      </c>
      <c r="Z115">
        <v>852</v>
      </c>
      <c r="AA115">
        <v>873</v>
      </c>
      <c r="AB115">
        <v>853</v>
      </c>
      <c r="AC115">
        <v>83</v>
      </c>
      <c r="AD115">
        <v>19.739999999999998</v>
      </c>
      <c r="AE115">
        <v>0.45</v>
      </c>
      <c r="AF115">
        <v>969</v>
      </c>
      <c r="AG115">
        <v>-2</v>
      </c>
      <c r="AH115">
        <v>7</v>
      </c>
      <c r="AI115">
        <v>12</v>
      </c>
      <c r="AJ115">
        <v>191</v>
      </c>
      <c r="AK115">
        <v>188</v>
      </c>
      <c r="AL115">
        <v>7.3</v>
      </c>
      <c r="AM115">
        <v>194.4</v>
      </c>
      <c r="AN115" t="s">
        <v>155</v>
      </c>
      <c r="AO115">
        <v>2</v>
      </c>
      <c r="AP115" s="42">
        <v>0.7860300925925926</v>
      </c>
      <c r="AQ115">
        <v>47.163525</v>
      </c>
      <c r="AR115">
        <v>-88.490932999999998</v>
      </c>
      <c r="AS115">
        <v>316.10000000000002</v>
      </c>
      <c r="AT115">
        <v>35.4</v>
      </c>
      <c r="AU115">
        <v>12</v>
      </c>
      <c r="AV115">
        <v>9</v>
      </c>
      <c r="AW115" t="s">
        <v>210</v>
      </c>
      <c r="AX115">
        <v>1.3756999999999999</v>
      </c>
      <c r="AY115">
        <v>1.2081</v>
      </c>
      <c r="AZ115">
        <v>2.9918999999999998</v>
      </c>
      <c r="BA115">
        <v>14.471</v>
      </c>
      <c r="BB115">
        <v>29.91</v>
      </c>
      <c r="BC115">
        <v>2.0699999999999998</v>
      </c>
      <c r="BD115">
        <v>6.0129999999999999</v>
      </c>
      <c r="BE115">
        <v>3197.585</v>
      </c>
      <c r="BF115">
        <v>1.127</v>
      </c>
      <c r="BG115">
        <v>6.7119999999999997</v>
      </c>
      <c r="BH115">
        <v>12.282</v>
      </c>
      <c r="BI115">
        <v>18.994</v>
      </c>
      <c r="BJ115">
        <v>5.8410000000000002</v>
      </c>
      <c r="BK115">
        <v>10.686999999999999</v>
      </c>
      <c r="BL115">
        <v>16.527999999999999</v>
      </c>
      <c r="BM115">
        <v>0.87</v>
      </c>
      <c r="BN115"/>
      <c r="BO115"/>
      <c r="BP115"/>
      <c r="BQ115">
        <v>3412.2840000000001</v>
      </c>
      <c r="BR115">
        <v>0.12756799999999999</v>
      </c>
      <c r="BS115">
        <v>9.2702999999999994E-2</v>
      </c>
      <c r="BT115">
        <v>7.2969999999999997E-3</v>
      </c>
      <c r="BU115">
        <v>3.0708709999999999</v>
      </c>
      <c r="BV115">
        <v>1.8633303000000001</v>
      </c>
      <c r="BW115" s="4">
        <f t="shared" si="14"/>
        <v>0.81132411819999994</v>
      </c>
      <c r="BY115" s="4">
        <f t="shared" si="15"/>
        <v>8363.1583203338596</v>
      </c>
      <c r="BZ115" s="4">
        <f t="shared" si="16"/>
        <v>2.9476243561989</v>
      </c>
      <c r="CA115" s="4">
        <f t="shared" si="17"/>
        <v>15.2769067121187</v>
      </c>
      <c r="CB115" s="4">
        <f t="shared" si="18"/>
        <v>2.2754509227090001</v>
      </c>
    </row>
    <row r="116" spans="1:80" x14ac:dyDescent="0.25">
      <c r="A116" s="40">
        <v>41705</v>
      </c>
      <c r="B116" s="41">
        <v>3.6130787037037038E-2</v>
      </c>
      <c r="C116">
        <v>7.5789999999999997</v>
      </c>
      <c r="D116">
        <v>4.7999999999999996E-3</v>
      </c>
      <c r="E116">
        <v>47.995109999999997</v>
      </c>
      <c r="F116">
        <v>141.19999999999999</v>
      </c>
      <c r="G116">
        <v>264.89999999999998</v>
      </c>
      <c r="H116">
        <v>61.6</v>
      </c>
      <c r="I116"/>
      <c r="J116">
        <v>10.74</v>
      </c>
      <c r="K116">
        <v>0.9405</v>
      </c>
      <c r="L116">
        <v>7.1280999999999999</v>
      </c>
      <c r="M116">
        <v>4.4999999999999997E-3</v>
      </c>
      <c r="N116">
        <v>132.79650000000001</v>
      </c>
      <c r="O116">
        <v>249.13339999999999</v>
      </c>
      <c r="P116">
        <v>381.9</v>
      </c>
      <c r="Q116">
        <v>115.5508</v>
      </c>
      <c r="R116">
        <v>216.77950000000001</v>
      </c>
      <c r="S116">
        <v>332.3</v>
      </c>
      <c r="T116">
        <v>61.597200000000001</v>
      </c>
      <c r="U116"/>
      <c r="V116"/>
      <c r="W116">
        <v>0</v>
      </c>
      <c r="X116">
        <v>10.1037</v>
      </c>
      <c r="Y116">
        <v>12.1</v>
      </c>
      <c r="Z116">
        <v>852</v>
      </c>
      <c r="AA116">
        <v>873</v>
      </c>
      <c r="AB116">
        <v>853</v>
      </c>
      <c r="AC116">
        <v>83</v>
      </c>
      <c r="AD116">
        <v>19.72</v>
      </c>
      <c r="AE116">
        <v>0.45</v>
      </c>
      <c r="AF116">
        <v>970</v>
      </c>
      <c r="AG116">
        <v>-2</v>
      </c>
      <c r="AH116">
        <v>6.2969999999999997</v>
      </c>
      <c r="AI116">
        <v>12</v>
      </c>
      <c r="AJ116">
        <v>191</v>
      </c>
      <c r="AK116">
        <v>188.7</v>
      </c>
      <c r="AL116">
        <v>7.4</v>
      </c>
      <c r="AM116">
        <v>194.7</v>
      </c>
      <c r="AN116" t="s">
        <v>155</v>
      </c>
      <c r="AO116">
        <v>2</v>
      </c>
      <c r="AP116" s="42">
        <v>0.78604166666666664</v>
      </c>
      <c r="AQ116">
        <v>47.163491999999998</v>
      </c>
      <c r="AR116">
        <v>-88.491134000000002</v>
      </c>
      <c r="AS116">
        <v>316.10000000000002</v>
      </c>
      <c r="AT116">
        <v>35.200000000000003</v>
      </c>
      <c r="AU116">
        <v>12</v>
      </c>
      <c r="AV116">
        <v>9</v>
      </c>
      <c r="AW116" t="s">
        <v>210</v>
      </c>
      <c r="AX116">
        <v>1.0919000000000001</v>
      </c>
      <c r="AY116">
        <v>1.3081</v>
      </c>
      <c r="AZ116">
        <v>2.8919000000000001</v>
      </c>
      <c r="BA116">
        <v>14.471</v>
      </c>
      <c r="BB116">
        <v>28.55</v>
      </c>
      <c r="BC116">
        <v>1.97</v>
      </c>
      <c r="BD116">
        <v>6.3280000000000003</v>
      </c>
      <c r="BE116">
        <v>3196.5070000000001</v>
      </c>
      <c r="BF116">
        <v>1.288</v>
      </c>
      <c r="BG116">
        <v>6.2359999999999998</v>
      </c>
      <c r="BH116">
        <v>11.7</v>
      </c>
      <c r="BI116">
        <v>17.936</v>
      </c>
      <c r="BJ116">
        <v>5.4260000000000002</v>
      </c>
      <c r="BK116">
        <v>10.18</v>
      </c>
      <c r="BL116">
        <v>15.606999999999999</v>
      </c>
      <c r="BM116">
        <v>0.86750000000000005</v>
      </c>
      <c r="BN116"/>
      <c r="BO116"/>
      <c r="BP116"/>
      <c r="BQ116">
        <v>3294.4479999999999</v>
      </c>
      <c r="BR116">
        <v>0.14533799999999999</v>
      </c>
      <c r="BS116">
        <v>9.2999999999999999E-2</v>
      </c>
      <c r="BT116">
        <v>7.0000000000000001E-3</v>
      </c>
      <c r="BU116">
        <v>3.49865</v>
      </c>
      <c r="BV116">
        <v>1.8693</v>
      </c>
      <c r="BW116" s="4">
        <f t="shared" si="14"/>
        <v>0.92434333000000002</v>
      </c>
      <c r="BY116" s="4">
        <f t="shared" si="15"/>
        <v>9524.9522138839347</v>
      </c>
      <c r="BZ116" s="4">
        <f t="shared" si="16"/>
        <v>3.8379826640400001</v>
      </c>
      <c r="CA116" s="4">
        <f t="shared" si="17"/>
        <v>16.168395912330002</v>
      </c>
      <c r="CB116" s="4">
        <f t="shared" si="18"/>
        <v>2.5849766778375005</v>
      </c>
    </row>
    <row r="117" spans="1:80" x14ac:dyDescent="0.25">
      <c r="A117" s="40">
        <v>41705</v>
      </c>
      <c r="B117" s="41">
        <v>3.6142361111111111E-2</v>
      </c>
      <c r="C117">
        <v>8.0350000000000001</v>
      </c>
      <c r="D117">
        <v>4.4000000000000003E-3</v>
      </c>
      <c r="E117">
        <v>43.561059</v>
      </c>
      <c r="F117">
        <v>143.5</v>
      </c>
      <c r="G117">
        <v>264.8</v>
      </c>
      <c r="H117">
        <v>52.1</v>
      </c>
      <c r="I117"/>
      <c r="J117">
        <v>10.8</v>
      </c>
      <c r="K117">
        <v>0.93689999999999996</v>
      </c>
      <c r="L117">
        <v>7.5279999999999996</v>
      </c>
      <c r="M117">
        <v>4.1000000000000003E-3</v>
      </c>
      <c r="N117">
        <v>134.43889999999999</v>
      </c>
      <c r="O117">
        <v>248.0796</v>
      </c>
      <c r="P117">
        <v>382.5</v>
      </c>
      <c r="Q117">
        <v>116.9821</v>
      </c>
      <c r="R117">
        <v>215.86670000000001</v>
      </c>
      <c r="S117">
        <v>332.8</v>
      </c>
      <c r="T117">
        <v>52.141100000000002</v>
      </c>
      <c r="U117"/>
      <c r="V117"/>
      <c r="W117">
        <v>0</v>
      </c>
      <c r="X117">
        <v>10.118</v>
      </c>
      <c r="Y117">
        <v>12.1</v>
      </c>
      <c r="Z117">
        <v>852</v>
      </c>
      <c r="AA117">
        <v>873</v>
      </c>
      <c r="AB117">
        <v>852</v>
      </c>
      <c r="AC117">
        <v>83</v>
      </c>
      <c r="AD117">
        <v>19.73</v>
      </c>
      <c r="AE117">
        <v>0.45</v>
      </c>
      <c r="AF117">
        <v>969</v>
      </c>
      <c r="AG117">
        <v>-2</v>
      </c>
      <c r="AH117">
        <v>6</v>
      </c>
      <c r="AI117">
        <v>12</v>
      </c>
      <c r="AJ117">
        <v>191</v>
      </c>
      <c r="AK117">
        <v>189</v>
      </c>
      <c r="AL117">
        <v>7.3</v>
      </c>
      <c r="AM117">
        <v>195</v>
      </c>
      <c r="AN117" t="s">
        <v>155</v>
      </c>
      <c r="AO117">
        <v>2</v>
      </c>
      <c r="AP117" s="42">
        <v>0.78605324074074068</v>
      </c>
      <c r="AQ117">
        <v>47.163454000000002</v>
      </c>
      <c r="AR117">
        <v>-88.491335000000007</v>
      </c>
      <c r="AS117">
        <v>316.39999999999998</v>
      </c>
      <c r="AT117">
        <v>35.1</v>
      </c>
      <c r="AU117">
        <v>12</v>
      </c>
      <c r="AV117">
        <v>9</v>
      </c>
      <c r="AW117" t="s">
        <v>210</v>
      </c>
      <c r="AX117">
        <v>1.0081</v>
      </c>
      <c r="AY117">
        <v>1.4161999999999999</v>
      </c>
      <c r="AZ117">
        <v>2.8</v>
      </c>
      <c r="BA117">
        <v>14.471</v>
      </c>
      <c r="BB117">
        <v>26.99</v>
      </c>
      <c r="BC117">
        <v>1.86</v>
      </c>
      <c r="BD117">
        <v>6.74</v>
      </c>
      <c r="BE117">
        <v>3196.3969999999999</v>
      </c>
      <c r="BF117">
        <v>1.103</v>
      </c>
      <c r="BG117">
        <v>5.9779999999999998</v>
      </c>
      <c r="BH117">
        <v>11.031000000000001</v>
      </c>
      <c r="BI117">
        <v>17.009</v>
      </c>
      <c r="BJ117">
        <v>5.202</v>
      </c>
      <c r="BK117">
        <v>9.5980000000000008</v>
      </c>
      <c r="BL117">
        <v>14.8</v>
      </c>
      <c r="BM117">
        <v>0.69530000000000003</v>
      </c>
      <c r="BN117"/>
      <c r="BO117"/>
      <c r="BP117"/>
      <c r="BQ117">
        <v>3123.7339999999999</v>
      </c>
      <c r="BR117">
        <v>0.19133800000000001</v>
      </c>
      <c r="BS117">
        <v>9.1593999999999995E-2</v>
      </c>
      <c r="BT117">
        <v>7.0000000000000001E-3</v>
      </c>
      <c r="BU117">
        <v>4.6059850000000004</v>
      </c>
      <c r="BV117">
        <v>1.8410394000000001</v>
      </c>
      <c r="BW117" s="4">
        <f t="shared" si="14"/>
        <v>1.2169012370000001</v>
      </c>
      <c r="BY117" s="4">
        <f t="shared" si="15"/>
        <v>12539.201486919528</v>
      </c>
      <c r="BZ117" s="4">
        <f t="shared" si="16"/>
        <v>4.3269779192235003</v>
      </c>
      <c r="CA117" s="4">
        <f t="shared" si="17"/>
        <v>20.407016442249002</v>
      </c>
      <c r="CB117" s="4">
        <f t="shared" si="18"/>
        <v>2.7276044852548504</v>
      </c>
    </row>
    <row r="118" spans="1:80" x14ac:dyDescent="0.25">
      <c r="A118" s="40">
        <v>41705</v>
      </c>
      <c r="B118" s="41">
        <v>3.6153935185185185E-2</v>
      </c>
      <c r="C118">
        <v>8.4740000000000002</v>
      </c>
      <c r="D118">
        <v>5.0000000000000001E-3</v>
      </c>
      <c r="E118">
        <v>49.502851999999997</v>
      </c>
      <c r="F118">
        <v>154.1</v>
      </c>
      <c r="G118">
        <v>267.5</v>
      </c>
      <c r="H118">
        <v>69</v>
      </c>
      <c r="I118"/>
      <c r="J118">
        <v>10.66</v>
      </c>
      <c r="K118">
        <v>0.93340000000000001</v>
      </c>
      <c r="L118">
        <v>7.9096000000000002</v>
      </c>
      <c r="M118">
        <v>4.5999999999999999E-3</v>
      </c>
      <c r="N118">
        <v>143.83590000000001</v>
      </c>
      <c r="O118">
        <v>249.6798</v>
      </c>
      <c r="P118">
        <v>393.5</v>
      </c>
      <c r="Q118">
        <v>125.16070000000001</v>
      </c>
      <c r="R118">
        <v>217.26220000000001</v>
      </c>
      <c r="S118">
        <v>342.4</v>
      </c>
      <c r="T118">
        <v>68.958799999999997</v>
      </c>
      <c r="U118"/>
      <c r="V118"/>
      <c r="W118">
        <v>0</v>
      </c>
      <c r="X118">
        <v>9.9466999999999999</v>
      </c>
      <c r="Y118">
        <v>12.2</v>
      </c>
      <c r="Z118">
        <v>852</v>
      </c>
      <c r="AA118">
        <v>873</v>
      </c>
      <c r="AB118">
        <v>851</v>
      </c>
      <c r="AC118">
        <v>83</v>
      </c>
      <c r="AD118">
        <v>19.739999999999998</v>
      </c>
      <c r="AE118">
        <v>0.45</v>
      </c>
      <c r="AF118">
        <v>969</v>
      </c>
      <c r="AG118">
        <v>-2</v>
      </c>
      <c r="AH118">
        <v>6</v>
      </c>
      <c r="AI118">
        <v>12.702999999999999</v>
      </c>
      <c r="AJ118">
        <v>191</v>
      </c>
      <c r="AK118">
        <v>189</v>
      </c>
      <c r="AL118">
        <v>7.2</v>
      </c>
      <c r="AM118">
        <v>195</v>
      </c>
      <c r="AN118" t="s">
        <v>155</v>
      </c>
      <c r="AO118">
        <v>2</v>
      </c>
      <c r="AP118" s="42">
        <v>0.78606481481481483</v>
      </c>
      <c r="AQ118">
        <v>47.163379999999997</v>
      </c>
      <c r="AR118">
        <v>-88.491516000000004</v>
      </c>
      <c r="AS118">
        <v>316.3</v>
      </c>
      <c r="AT118">
        <v>35.200000000000003</v>
      </c>
      <c r="AU118">
        <v>12</v>
      </c>
      <c r="AV118">
        <v>9</v>
      </c>
      <c r="AW118" t="s">
        <v>210</v>
      </c>
      <c r="AX118">
        <v>1.1243000000000001</v>
      </c>
      <c r="AY118">
        <v>1.5757000000000001</v>
      </c>
      <c r="AZ118">
        <v>2.8202500000000001</v>
      </c>
      <c r="BA118">
        <v>14.471</v>
      </c>
      <c r="BB118">
        <v>25.63</v>
      </c>
      <c r="BC118">
        <v>1.77</v>
      </c>
      <c r="BD118">
        <v>7.1369999999999996</v>
      </c>
      <c r="BE118">
        <v>3194.8690000000001</v>
      </c>
      <c r="BF118">
        <v>1.1879999999999999</v>
      </c>
      <c r="BG118">
        <v>6.0839999999999996</v>
      </c>
      <c r="BH118">
        <v>10.561</v>
      </c>
      <c r="BI118">
        <v>16.645</v>
      </c>
      <c r="BJ118">
        <v>5.2939999999999996</v>
      </c>
      <c r="BK118">
        <v>9.19</v>
      </c>
      <c r="BL118">
        <v>14.484</v>
      </c>
      <c r="BM118">
        <v>0.87480000000000002</v>
      </c>
      <c r="BN118"/>
      <c r="BO118"/>
      <c r="BP118"/>
      <c r="BQ118">
        <v>2921.2840000000001</v>
      </c>
      <c r="BR118">
        <v>0.209921</v>
      </c>
      <c r="BS118">
        <v>9.3108999999999997E-2</v>
      </c>
      <c r="BT118">
        <v>8.4060000000000003E-3</v>
      </c>
      <c r="BU118">
        <v>5.0533229999999998</v>
      </c>
      <c r="BV118">
        <v>1.8714909</v>
      </c>
      <c r="BW118" s="4">
        <f t="shared" si="14"/>
        <v>1.3350879365999999</v>
      </c>
      <c r="BY118" s="4">
        <f t="shared" si="15"/>
        <v>13750.445248233418</v>
      </c>
      <c r="BZ118" s="4">
        <f t="shared" si="16"/>
        <v>5.1130512565307997</v>
      </c>
      <c r="CA118" s="4">
        <f t="shared" si="17"/>
        <v>22.784927064035397</v>
      </c>
      <c r="CB118" s="4">
        <f t="shared" si="18"/>
        <v>3.76506501617268</v>
      </c>
    </row>
    <row r="119" spans="1:80" x14ac:dyDescent="0.25">
      <c r="A119" s="40">
        <v>41705</v>
      </c>
      <c r="B119" s="41">
        <v>3.6165509259259258E-2</v>
      </c>
      <c r="C119">
        <v>9.2159999999999993</v>
      </c>
      <c r="D119">
        <v>5.4000000000000003E-3</v>
      </c>
      <c r="E119">
        <v>54.081462999999999</v>
      </c>
      <c r="F119">
        <v>175.2</v>
      </c>
      <c r="G119">
        <v>267.7</v>
      </c>
      <c r="H119">
        <v>60.1</v>
      </c>
      <c r="I119"/>
      <c r="J119">
        <v>10.3</v>
      </c>
      <c r="K119">
        <v>0.92769999999999997</v>
      </c>
      <c r="L119">
        <v>8.5490999999999993</v>
      </c>
      <c r="M119">
        <v>5.0000000000000001E-3</v>
      </c>
      <c r="N119">
        <v>162.56440000000001</v>
      </c>
      <c r="O119">
        <v>248.3228</v>
      </c>
      <c r="P119">
        <v>410.9</v>
      </c>
      <c r="Q119">
        <v>141.45760000000001</v>
      </c>
      <c r="R119">
        <v>216.0814</v>
      </c>
      <c r="S119">
        <v>357.5</v>
      </c>
      <c r="T119">
        <v>60.1</v>
      </c>
      <c r="U119"/>
      <c r="V119"/>
      <c r="W119">
        <v>0</v>
      </c>
      <c r="X119">
        <v>9.5565999999999995</v>
      </c>
      <c r="Y119">
        <v>12.1</v>
      </c>
      <c r="Z119">
        <v>851</v>
      </c>
      <c r="AA119">
        <v>873</v>
      </c>
      <c r="AB119">
        <v>852</v>
      </c>
      <c r="AC119">
        <v>83</v>
      </c>
      <c r="AD119">
        <v>19.739999999999998</v>
      </c>
      <c r="AE119">
        <v>0.45</v>
      </c>
      <c r="AF119">
        <v>969</v>
      </c>
      <c r="AG119">
        <v>-2</v>
      </c>
      <c r="AH119">
        <v>6</v>
      </c>
      <c r="AI119">
        <v>12.297000000000001</v>
      </c>
      <c r="AJ119">
        <v>191</v>
      </c>
      <c r="AK119">
        <v>189</v>
      </c>
      <c r="AL119">
        <v>7.3</v>
      </c>
      <c r="AM119">
        <v>195</v>
      </c>
      <c r="AN119" t="s">
        <v>155</v>
      </c>
      <c r="AO119">
        <v>2</v>
      </c>
      <c r="AP119" s="42">
        <v>0.78606481481481483</v>
      </c>
      <c r="AQ119">
        <v>47.163291999999998</v>
      </c>
      <c r="AR119">
        <v>-88.491677999999993</v>
      </c>
      <c r="AS119">
        <v>316.3</v>
      </c>
      <c r="AT119">
        <v>35</v>
      </c>
      <c r="AU119">
        <v>12</v>
      </c>
      <c r="AV119">
        <v>9</v>
      </c>
      <c r="AW119" t="s">
        <v>210</v>
      </c>
      <c r="AX119">
        <v>1.4242999999999999</v>
      </c>
      <c r="AY119">
        <v>1.2757000000000001</v>
      </c>
      <c r="AZ119">
        <v>3.0702500000000001</v>
      </c>
      <c r="BA119">
        <v>14.471</v>
      </c>
      <c r="BB119">
        <v>23.65</v>
      </c>
      <c r="BC119">
        <v>1.63</v>
      </c>
      <c r="BD119">
        <v>7.7960000000000003</v>
      </c>
      <c r="BE119">
        <v>3194.194</v>
      </c>
      <c r="BF119">
        <v>1.1930000000000001</v>
      </c>
      <c r="BG119">
        <v>6.3609999999999998</v>
      </c>
      <c r="BH119">
        <v>9.7159999999999993</v>
      </c>
      <c r="BI119">
        <v>16.077000000000002</v>
      </c>
      <c r="BJ119">
        <v>5.5350000000000001</v>
      </c>
      <c r="BK119">
        <v>8.4550000000000001</v>
      </c>
      <c r="BL119">
        <v>13.99</v>
      </c>
      <c r="BM119">
        <v>0.70520000000000005</v>
      </c>
      <c r="BN119"/>
      <c r="BO119"/>
      <c r="BP119"/>
      <c r="BQ119">
        <v>2596.2449999999999</v>
      </c>
      <c r="BR119">
        <v>0.23098099999999999</v>
      </c>
      <c r="BS119">
        <v>9.4E-2</v>
      </c>
      <c r="BT119">
        <v>7.5940000000000001E-3</v>
      </c>
      <c r="BU119">
        <v>5.5602900000000002</v>
      </c>
      <c r="BV119">
        <v>1.8894</v>
      </c>
      <c r="BW119" s="4">
        <f t="shared" si="14"/>
        <v>1.4690286180000001</v>
      </c>
      <c r="BY119" s="4">
        <f t="shared" si="15"/>
        <v>15126.741309246641</v>
      </c>
      <c r="BZ119" s="4">
        <f t="shared" si="16"/>
        <v>5.6496888986489999</v>
      </c>
      <c r="CA119" s="4">
        <f t="shared" si="17"/>
        <v>26.212093926255001</v>
      </c>
      <c r="CB119" s="4">
        <f t="shared" si="18"/>
        <v>3.3396149298636004</v>
      </c>
    </row>
    <row r="120" spans="1:80" x14ac:dyDescent="0.25">
      <c r="A120" s="40">
        <v>41705</v>
      </c>
      <c r="B120" s="41">
        <v>3.6177083333333332E-2</v>
      </c>
      <c r="C120">
        <v>9.2200000000000006</v>
      </c>
      <c r="D120">
        <v>4.1000000000000003E-3</v>
      </c>
      <c r="E120">
        <v>41.276063000000001</v>
      </c>
      <c r="F120">
        <v>200</v>
      </c>
      <c r="G120">
        <v>263.89999999999998</v>
      </c>
      <c r="H120">
        <v>69.400000000000006</v>
      </c>
      <c r="I120"/>
      <c r="J120">
        <v>9.92</v>
      </c>
      <c r="K120">
        <v>0.92759999999999998</v>
      </c>
      <c r="L120">
        <v>8.5520999999999994</v>
      </c>
      <c r="M120">
        <v>3.8E-3</v>
      </c>
      <c r="N120">
        <v>185.48159999999999</v>
      </c>
      <c r="O120">
        <v>244.7843</v>
      </c>
      <c r="P120">
        <v>430.3</v>
      </c>
      <c r="Q120">
        <v>161.3939</v>
      </c>
      <c r="R120">
        <v>212.99510000000001</v>
      </c>
      <c r="S120">
        <v>374.4</v>
      </c>
      <c r="T120">
        <v>69.376400000000004</v>
      </c>
      <c r="U120"/>
      <c r="V120"/>
      <c r="W120">
        <v>0</v>
      </c>
      <c r="X120">
        <v>9.2044999999999995</v>
      </c>
      <c r="Y120">
        <v>12.1</v>
      </c>
      <c r="Z120">
        <v>851</v>
      </c>
      <c r="AA120">
        <v>873</v>
      </c>
      <c r="AB120">
        <v>853</v>
      </c>
      <c r="AC120">
        <v>83</v>
      </c>
      <c r="AD120">
        <v>19.72</v>
      </c>
      <c r="AE120">
        <v>0.45</v>
      </c>
      <c r="AF120">
        <v>970</v>
      </c>
      <c r="AG120">
        <v>-2</v>
      </c>
      <c r="AH120">
        <v>6</v>
      </c>
      <c r="AI120">
        <v>12.702999999999999</v>
      </c>
      <c r="AJ120">
        <v>191</v>
      </c>
      <c r="AK120">
        <v>189</v>
      </c>
      <c r="AL120">
        <v>7.1</v>
      </c>
      <c r="AM120">
        <v>195</v>
      </c>
      <c r="AN120" t="s">
        <v>155</v>
      </c>
      <c r="AO120">
        <v>2</v>
      </c>
      <c r="AP120" s="42">
        <v>0.78608796296296291</v>
      </c>
      <c r="AQ120">
        <v>47.163201000000001</v>
      </c>
      <c r="AR120">
        <v>-88.491833999999997</v>
      </c>
      <c r="AS120">
        <v>316.3</v>
      </c>
      <c r="AT120">
        <v>34.799999999999997</v>
      </c>
      <c r="AU120">
        <v>12</v>
      </c>
      <c r="AV120">
        <v>9</v>
      </c>
      <c r="AW120" t="s">
        <v>210</v>
      </c>
      <c r="AX120">
        <v>1.7</v>
      </c>
      <c r="AY120">
        <v>1</v>
      </c>
      <c r="AZ120">
        <v>3.3</v>
      </c>
      <c r="BA120">
        <v>14.471</v>
      </c>
      <c r="BB120">
        <v>23.64</v>
      </c>
      <c r="BC120">
        <v>1.63</v>
      </c>
      <c r="BD120">
        <v>7.8090000000000002</v>
      </c>
      <c r="BE120">
        <v>3194.288</v>
      </c>
      <c r="BF120">
        <v>0.91</v>
      </c>
      <c r="BG120">
        <v>7.2549999999999999</v>
      </c>
      <c r="BH120">
        <v>9.5749999999999993</v>
      </c>
      <c r="BI120">
        <v>16.829999999999998</v>
      </c>
      <c r="BJ120">
        <v>6.3129999999999997</v>
      </c>
      <c r="BK120">
        <v>8.3309999999999995</v>
      </c>
      <c r="BL120">
        <v>14.644</v>
      </c>
      <c r="BM120">
        <v>0.81379999999999997</v>
      </c>
      <c r="BN120"/>
      <c r="BO120"/>
      <c r="BP120"/>
      <c r="BQ120">
        <v>2499.7600000000002</v>
      </c>
      <c r="BR120">
        <v>0.256575</v>
      </c>
      <c r="BS120">
        <v>9.4E-2</v>
      </c>
      <c r="BT120">
        <v>7.0000000000000001E-3</v>
      </c>
      <c r="BU120">
        <v>6.1764020000000004</v>
      </c>
      <c r="BV120">
        <v>1.8894</v>
      </c>
      <c r="BW120" s="4">
        <f t="shared" si="14"/>
        <v>1.6318054084</v>
      </c>
      <c r="BY120" s="4">
        <f t="shared" si="15"/>
        <v>16803.365424555621</v>
      </c>
      <c r="BZ120" s="4">
        <f t="shared" si="16"/>
        <v>4.7870018408939998</v>
      </c>
      <c r="CA120" s="4">
        <f t="shared" si="17"/>
        <v>33.209167716004202</v>
      </c>
      <c r="CB120" s="4">
        <f t="shared" si="18"/>
        <v>4.2809473605709201</v>
      </c>
    </row>
    <row r="121" spans="1:80" x14ac:dyDescent="0.25">
      <c r="A121" s="40">
        <v>41705</v>
      </c>
      <c r="B121" s="41">
        <v>3.6188657407407405E-2</v>
      </c>
      <c r="C121">
        <v>9.6579999999999995</v>
      </c>
      <c r="D121">
        <v>5.0000000000000001E-3</v>
      </c>
      <c r="E121">
        <v>49.616346999999998</v>
      </c>
      <c r="F121">
        <v>211.8</v>
      </c>
      <c r="G121">
        <v>263.5</v>
      </c>
      <c r="H121">
        <v>60.9</v>
      </c>
      <c r="I121"/>
      <c r="J121">
        <v>9.41</v>
      </c>
      <c r="K121">
        <v>0.92430000000000001</v>
      </c>
      <c r="L121">
        <v>8.9263999999999992</v>
      </c>
      <c r="M121">
        <v>4.5999999999999999E-3</v>
      </c>
      <c r="N121">
        <v>195.71789999999999</v>
      </c>
      <c r="O121">
        <v>243.5778</v>
      </c>
      <c r="P121">
        <v>439.3</v>
      </c>
      <c r="Q121">
        <v>170.29839999999999</v>
      </c>
      <c r="R121">
        <v>211.94229999999999</v>
      </c>
      <c r="S121">
        <v>382.2</v>
      </c>
      <c r="T121">
        <v>60.890500000000003</v>
      </c>
      <c r="U121"/>
      <c r="V121"/>
      <c r="W121">
        <v>0</v>
      </c>
      <c r="X121">
        <v>8.6981000000000002</v>
      </c>
      <c r="Y121">
        <v>12.2</v>
      </c>
      <c r="Z121">
        <v>851</v>
      </c>
      <c r="AA121">
        <v>873</v>
      </c>
      <c r="AB121">
        <v>852</v>
      </c>
      <c r="AC121">
        <v>83</v>
      </c>
      <c r="AD121">
        <v>19.72</v>
      </c>
      <c r="AE121">
        <v>0.45</v>
      </c>
      <c r="AF121">
        <v>970</v>
      </c>
      <c r="AG121">
        <v>-2</v>
      </c>
      <c r="AH121">
        <v>6.7030000000000003</v>
      </c>
      <c r="AI121">
        <v>12.297000000000001</v>
      </c>
      <c r="AJ121">
        <v>191</v>
      </c>
      <c r="AK121">
        <v>188.3</v>
      </c>
      <c r="AL121">
        <v>7.2</v>
      </c>
      <c r="AM121">
        <v>195</v>
      </c>
      <c r="AN121" t="s">
        <v>155</v>
      </c>
      <c r="AO121">
        <v>2</v>
      </c>
      <c r="AP121" s="42">
        <v>0.78609953703703705</v>
      </c>
      <c r="AQ121">
        <v>47.163066000000001</v>
      </c>
      <c r="AR121">
        <v>-88.491922000000002</v>
      </c>
      <c r="AS121">
        <v>316.10000000000002</v>
      </c>
      <c r="AT121">
        <v>34.5</v>
      </c>
      <c r="AU121">
        <v>12</v>
      </c>
      <c r="AV121">
        <v>9</v>
      </c>
      <c r="AW121" t="s">
        <v>210</v>
      </c>
      <c r="AX121">
        <v>1.6595</v>
      </c>
      <c r="AY121">
        <v>1.0243</v>
      </c>
      <c r="AZ121">
        <v>3.3323999999999998</v>
      </c>
      <c r="BA121">
        <v>14.471</v>
      </c>
      <c r="BB121">
        <v>22.61</v>
      </c>
      <c r="BC121">
        <v>1.56</v>
      </c>
      <c r="BD121">
        <v>8.1950000000000003</v>
      </c>
      <c r="BE121">
        <v>3193.8649999999998</v>
      </c>
      <c r="BF121">
        <v>1.044</v>
      </c>
      <c r="BG121">
        <v>7.3330000000000002</v>
      </c>
      <c r="BH121">
        <v>9.1270000000000007</v>
      </c>
      <c r="BI121">
        <v>16.46</v>
      </c>
      <c r="BJ121">
        <v>6.3810000000000002</v>
      </c>
      <c r="BK121">
        <v>7.9409999999999998</v>
      </c>
      <c r="BL121">
        <v>14.321999999999999</v>
      </c>
      <c r="BM121">
        <v>0.68430000000000002</v>
      </c>
      <c r="BN121"/>
      <c r="BO121"/>
      <c r="BP121"/>
      <c r="BQ121">
        <v>2262.9029999999998</v>
      </c>
      <c r="BR121">
        <v>0.29071399999999997</v>
      </c>
      <c r="BS121">
        <v>9.4702999999999996E-2</v>
      </c>
      <c r="BT121">
        <v>5.594E-3</v>
      </c>
      <c r="BU121">
        <v>6.9982129999999998</v>
      </c>
      <c r="BV121">
        <v>1.9035302999999999</v>
      </c>
      <c r="BW121" s="4">
        <f t="shared" si="14"/>
        <v>1.8489278746</v>
      </c>
      <c r="BY121" s="4">
        <f t="shared" si="15"/>
        <v>19036.642719615767</v>
      </c>
      <c r="BZ121" s="4">
        <f t="shared" si="16"/>
        <v>6.2226346446324001</v>
      </c>
      <c r="CA121" s="4">
        <f t="shared" si="17"/>
        <v>38.033172095210105</v>
      </c>
      <c r="CB121" s="4">
        <f t="shared" si="18"/>
        <v>4.0786866736800302</v>
      </c>
    </row>
    <row r="122" spans="1:80" x14ac:dyDescent="0.25">
      <c r="A122" s="40">
        <v>41705</v>
      </c>
      <c r="B122" s="41">
        <v>3.6200231481481479E-2</v>
      </c>
      <c r="C122">
        <v>9.8810000000000002</v>
      </c>
      <c r="D122">
        <v>1.8E-3</v>
      </c>
      <c r="E122">
        <v>18.226478</v>
      </c>
      <c r="F122">
        <v>223.2</v>
      </c>
      <c r="G122">
        <v>256.8</v>
      </c>
      <c r="H122">
        <v>60.1</v>
      </c>
      <c r="I122"/>
      <c r="J122">
        <v>8.92</v>
      </c>
      <c r="K122">
        <v>0.92259999999999998</v>
      </c>
      <c r="L122">
        <v>9.1164000000000005</v>
      </c>
      <c r="M122">
        <v>1.6999999999999999E-3</v>
      </c>
      <c r="N122">
        <v>205.89259999999999</v>
      </c>
      <c r="O122">
        <v>236.9297</v>
      </c>
      <c r="P122">
        <v>442.8</v>
      </c>
      <c r="Q122">
        <v>179.1516</v>
      </c>
      <c r="R122">
        <v>206.1576</v>
      </c>
      <c r="S122">
        <v>385.3</v>
      </c>
      <c r="T122">
        <v>60.1</v>
      </c>
      <c r="U122"/>
      <c r="V122"/>
      <c r="W122">
        <v>0</v>
      </c>
      <c r="X122">
        <v>8.2314000000000007</v>
      </c>
      <c r="Y122">
        <v>12.1</v>
      </c>
      <c r="Z122">
        <v>852</v>
      </c>
      <c r="AA122">
        <v>873</v>
      </c>
      <c r="AB122">
        <v>853</v>
      </c>
      <c r="AC122">
        <v>83</v>
      </c>
      <c r="AD122">
        <v>19.72</v>
      </c>
      <c r="AE122">
        <v>0.45</v>
      </c>
      <c r="AF122">
        <v>970</v>
      </c>
      <c r="AG122">
        <v>-2</v>
      </c>
      <c r="AH122">
        <v>6.2969999999999997</v>
      </c>
      <c r="AI122">
        <v>12</v>
      </c>
      <c r="AJ122">
        <v>191</v>
      </c>
      <c r="AK122">
        <v>188.7</v>
      </c>
      <c r="AL122">
        <v>7.3</v>
      </c>
      <c r="AM122">
        <v>195</v>
      </c>
      <c r="AN122" t="s">
        <v>155</v>
      </c>
      <c r="AO122">
        <v>2</v>
      </c>
      <c r="AP122" s="42">
        <v>0.78611111111111109</v>
      </c>
      <c r="AQ122">
        <v>47.162927000000003</v>
      </c>
      <c r="AR122">
        <v>-88.491996999999998</v>
      </c>
      <c r="AS122">
        <v>315.89999999999998</v>
      </c>
      <c r="AT122">
        <v>36.700000000000003</v>
      </c>
      <c r="AU122">
        <v>12</v>
      </c>
      <c r="AV122">
        <v>9</v>
      </c>
      <c r="AW122" t="s">
        <v>210</v>
      </c>
      <c r="AX122">
        <v>1.2485999999999999</v>
      </c>
      <c r="AY122">
        <v>1.2757000000000001</v>
      </c>
      <c r="AZ122">
        <v>3.7324000000000002</v>
      </c>
      <c r="BA122">
        <v>14.471</v>
      </c>
      <c r="BB122">
        <v>22.13</v>
      </c>
      <c r="BC122">
        <v>1.53</v>
      </c>
      <c r="BD122">
        <v>8.3859999999999992</v>
      </c>
      <c r="BE122">
        <v>3194.6950000000002</v>
      </c>
      <c r="BF122">
        <v>0.375</v>
      </c>
      <c r="BG122">
        <v>7.556</v>
      </c>
      <c r="BH122">
        <v>8.6950000000000003</v>
      </c>
      <c r="BI122">
        <v>16.251000000000001</v>
      </c>
      <c r="BJ122">
        <v>6.5750000000000002</v>
      </c>
      <c r="BK122">
        <v>7.5659999999999998</v>
      </c>
      <c r="BL122">
        <v>14.14</v>
      </c>
      <c r="BM122">
        <v>0.66149999999999998</v>
      </c>
      <c r="BN122"/>
      <c r="BO122"/>
      <c r="BP122"/>
      <c r="BQ122">
        <v>2097.384</v>
      </c>
      <c r="BR122">
        <v>0.34207100000000001</v>
      </c>
      <c r="BS122">
        <v>9.4297000000000006E-2</v>
      </c>
      <c r="BT122">
        <v>5.0000000000000001E-3</v>
      </c>
      <c r="BU122">
        <v>8.2345039999999994</v>
      </c>
      <c r="BV122">
        <v>1.8953697</v>
      </c>
      <c r="BW122" s="4">
        <f t="shared" si="14"/>
        <v>2.1755559567999998</v>
      </c>
      <c r="BY122" s="4">
        <f t="shared" si="15"/>
        <v>22405.440881723676</v>
      </c>
      <c r="BZ122" s="4">
        <f t="shared" si="16"/>
        <v>2.6299976462999997</v>
      </c>
      <c r="CA122" s="4">
        <f t="shared" si="17"/>
        <v>46.112625398459997</v>
      </c>
      <c r="CB122" s="4">
        <f t="shared" si="18"/>
        <v>4.6393158480732</v>
      </c>
    </row>
    <row r="123" spans="1:80" x14ac:dyDescent="0.25">
      <c r="A123" s="40">
        <v>41705</v>
      </c>
      <c r="B123" s="41">
        <v>3.621180555555556E-2</v>
      </c>
      <c r="C123">
        <v>9.9169999999999998</v>
      </c>
      <c r="D123">
        <v>3.0000000000000001E-3</v>
      </c>
      <c r="E123">
        <v>29.643478000000002</v>
      </c>
      <c r="F123">
        <v>232.6</v>
      </c>
      <c r="G123">
        <v>261.10000000000002</v>
      </c>
      <c r="H123">
        <v>60.1</v>
      </c>
      <c r="I123"/>
      <c r="J123">
        <v>8.5</v>
      </c>
      <c r="K123">
        <v>0.9224</v>
      </c>
      <c r="L123">
        <v>9.1470000000000002</v>
      </c>
      <c r="M123">
        <v>2.7000000000000001E-3</v>
      </c>
      <c r="N123">
        <v>214.51050000000001</v>
      </c>
      <c r="O123">
        <v>240.83750000000001</v>
      </c>
      <c r="P123">
        <v>455.3</v>
      </c>
      <c r="Q123">
        <v>186.65020000000001</v>
      </c>
      <c r="R123">
        <v>209.55789999999999</v>
      </c>
      <c r="S123">
        <v>396.2</v>
      </c>
      <c r="T123">
        <v>60.1</v>
      </c>
      <c r="U123"/>
      <c r="V123"/>
      <c r="W123">
        <v>0</v>
      </c>
      <c r="X123">
        <v>7.8392999999999997</v>
      </c>
      <c r="Y123">
        <v>12.2</v>
      </c>
      <c r="Z123">
        <v>851</v>
      </c>
      <c r="AA123">
        <v>872</v>
      </c>
      <c r="AB123">
        <v>855</v>
      </c>
      <c r="AC123">
        <v>83</v>
      </c>
      <c r="AD123">
        <v>19.72</v>
      </c>
      <c r="AE123">
        <v>0.45</v>
      </c>
      <c r="AF123">
        <v>970</v>
      </c>
      <c r="AG123">
        <v>-2</v>
      </c>
      <c r="AH123">
        <v>6</v>
      </c>
      <c r="AI123">
        <v>12</v>
      </c>
      <c r="AJ123">
        <v>191.7</v>
      </c>
      <c r="AK123">
        <v>189</v>
      </c>
      <c r="AL123">
        <v>7.4</v>
      </c>
      <c r="AM123">
        <v>195</v>
      </c>
      <c r="AN123" t="s">
        <v>155</v>
      </c>
      <c r="AO123">
        <v>2</v>
      </c>
      <c r="AP123" s="42">
        <v>0.78612268518518524</v>
      </c>
      <c r="AQ123">
        <v>47.162768</v>
      </c>
      <c r="AR123">
        <v>-88.491992999999994</v>
      </c>
      <c r="AS123">
        <v>315.7</v>
      </c>
      <c r="AT123">
        <v>37.299999999999997</v>
      </c>
      <c r="AU123">
        <v>12</v>
      </c>
      <c r="AV123">
        <v>9</v>
      </c>
      <c r="AW123" t="s">
        <v>210</v>
      </c>
      <c r="AX123">
        <v>1.7433000000000001</v>
      </c>
      <c r="AY123">
        <v>1.0162</v>
      </c>
      <c r="AZ123">
        <v>4.0109000000000004</v>
      </c>
      <c r="BA123">
        <v>14.471</v>
      </c>
      <c r="BB123">
        <v>22.05</v>
      </c>
      <c r="BC123">
        <v>1.52</v>
      </c>
      <c r="BD123">
        <v>8.4160000000000004</v>
      </c>
      <c r="BE123">
        <v>3194.2890000000002</v>
      </c>
      <c r="BF123">
        <v>0.60799999999999998</v>
      </c>
      <c r="BG123">
        <v>7.8449999999999998</v>
      </c>
      <c r="BH123">
        <v>8.8079999999999998</v>
      </c>
      <c r="BI123">
        <v>16.652000000000001</v>
      </c>
      <c r="BJ123">
        <v>6.8259999999999996</v>
      </c>
      <c r="BK123">
        <v>7.6639999999999997</v>
      </c>
      <c r="BL123">
        <v>14.49</v>
      </c>
      <c r="BM123">
        <v>0.65920000000000001</v>
      </c>
      <c r="BN123"/>
      <c r="BO123"/>
      <c r="BP123"/>
      <c r="BQ123">
        <v>1990.5329999999999</v>
      </c>
      <c r="BR123">
        <v>0.34212799999999999</v>
      </c>
      <c r="BS123">
        <v>9.5406000000000005E-2</v>
      </c>
      <c r="BT123">
        <v>5.0000000000000001E-3</v>
      </c>
      <c r="BU123">
        <v>8.2358770000000003</v>
      </c>
      <c r="BV123">
        <v>1.9176606</v>
      </c>
      <c r="BW123" s="4">
        <f t="shared" si="14"/>
        <v>2.1759187033999998</v>
      </c>
      <c r="BY123" s="4">
        <f t="shared" si="15"/>
        <v>22406.328821706022</v>
      </c>
      <c r="BZ123" s="4">
        <f t="shared" si="16"/>
        <v>4.2648138360671997</v>
      </c>
      <c r="CA123" s="4">
        <f t="shared" si="17"/>
        <v>47.880952705583404</v>
      </c>
      <c r="CB123" s="4">
        <f t="shared" si="18"/>
        <v>4.6239560538412805</v>
      </c>
    </row>
    <row r="124" spans="1:80" x14ac:dyDescent="0.25">
      <c r="A124" s="40">
        <v>41705</v>
      </c>
      <c r="B124" s="41">
        <v>3.6223379629629633E-2</v>
      </c>
      <c r="C124">
        <v>10.074999999999999</v>
      </c>
      <c r="D124">
        <v>3.5000000000000001E-3</v>
      </c>
      <c r="E124">
        <v>35.016528999999998</v>
      </c>
      <c r="F124">
        <v>238.3</v>
      </c>
      <c r="G124">
        <v>264.5</v>
      </c>
      <c r="H124">
        <v>41.4</v>
      </c>
      <c r="I124"/>
      <c r="J124">
        <v>8.16</v>
      </c>
      <c r="K124">
        <v>0.92120000000000002</v>
      </c>
      <c r="L124">
        <v>9.2812999999999999</v>
      </c>
      <c r="M124">
        <v>3.2000000000000002E-3</v>
      </c>
      <c r="N124">
        <v>219.50280000000001</v>
      </c>
      <c r="O124">
        <v>243.66669999999999</v>
      </c>
      <c r="P124">
        <v>463.2</v>
      </c>
      <c r="Q124">
        <v>190.9941</v>
      </c>
      <c r="R124">
        <v>212.0196</v>
      </c>
      <c r="S124">
        <v>403</v>
      </c>
      <c r="T124">
        <v>41.3733</v>
      </c>
      <c r="U124"/>
      <c r="V124"/>
      <c r="W124">
        <v>0</v>
      </c>
      <c r="X124">
        <v>7.5186999999999999</v>
      </c>
      <c r="Y124">
        <v>12.1</v>
      </c>
      <c r="Z124">
        <v>852</v>
      </c>
      <c r="AA124">
        <v>872</v>
      </c>
      <c r="AB124">
        <v>856</v>
      </c>
      <c r="AC124">
        <v>83</v>
      </c>
      <c r="AD124">
        <v>19.72</v>
      </c>
      <c r="AE124">
        <v>0.45</v>
      </c>
      <c r="AF124">
        <v>970</v>
      </c>
      <c r="AG124">
        <v>-2</v>
      </c>
      <c r="AH124">
        <v>6.7030000000000003</v>
      </c>
      <c r="AI124">
        <v>12</v>
      </c>
      <c r="AJ124">
        <v>191.3</v>
      </c>
      <c r="AK124">
        <v>189</v>
      </c>
      <c r="AL124">
        <v>7.5</v>
      </c>
      <c r="AM124">
        <v>195</v>
      </c>
      <c r="AN124" t="s">
        <v>155</v>
      </c>
      <c r="AO124">
        <v>2</v>
      </c>
      <c r="AP124" s="42">
        <v>0.78613425925925917</v>
      </c>
      <c r="AQ124">
        <v>47.162618999999999</v>
      </c>
      <c r="AR124">
        <v>-88.492024999999998</v>
      </c>
      <c r="AS124">
        <v>315.60000000000002</v>
      </c>
      <c r="AT124">
        <v>37.4</v>
      </c>
      <c r="AU124">
        <v>12</v>
      </c>
      <c r="AV124">
        <v>9</v>
      </c>
      <c r="AW124" t="s">
        <v>210</v>
      </c>
      <c r="AX124">
        <v>1.1000000000000001</v>
      </c>
      <c r="AY124">
        <v>1.2</v>
      </c>
      <c r="AZ124">
        <v>3</v>
      </c>
      <c r="BA124">
        <v>14.471</v>
      </c>
      <c r="BB124">
        <v>21.72</v>
      </c>
      <c r="BC124">
        <v>1.5</v>
      </c>
      <c r="BD124">
        <v>8.5510000000000002</v>
      </c>
      <c r="BE124">
        <v>3194.6080000000002</v>
      </c>
      <c r="BF124">
        <v>0.70699999999999996</v>
      </c>
      <c r="BG124">
        <v>7.9119999999999999</v>
      </c>
      <c r="BH124">
        <v>8.7829999999999995</v>
      </c>
      <c r="BI124">
        <v>16.695</v>
      </c>
      <c r="BJ124">
        <v>6.8840000000000003</v>
      </c>
      <c r="BK124">
        <v>7.6420000000000003</v>
      </c>
      <c r="BL124">
        <v>14.526999999999999</v>
      </c>
      <c r="BM124">
        <v>0.44729999999999998</v>
      </c>
      <c r="BN124"/>
      <c r="BO124"/>
      <c r="BP124"/>
      <c r="BQ124">
        <v>1881.7</v>
      </c>
      <c r="BR124">
        <v>0.35327799999999998</v>
      </c>
      <c r="BS124">
        <v>9.5297000000000007E-2</v>
      </c>
      <c r="BT124">
        <v>5.0000000000000001E-3</v>
      </c>
      <c r="BU124">
        <v>8.5042849999999994</v>
      </c>
      <c r="BV124">
        <v>1.9154697000000001</v>
      </c>
      <c r="BW124" s="4">
        <f t="shared" si="14"/>
        <v>2.246832097</v>
      </c>
      <c r="BY124" s="4">
        <f t="shared" si="15"/>
        <v>23138.863717709974</v>
      </c>
      <c r="BZ124" s="4">
        <f t="shared" si="16"/>
        <v>5.120871370891499</v>
      </c>
      <c r="CA124" s="4">
        <f t="shared" si="17"/>
        <v>49.861497195498004</v>
      </c>
      <c r="CB124" s="4">
        <f t="shared" si="18"/>
        <v>3.2398384217818497</v>
      </c>
    </row>
    <row r="125" spans="1:80" x14ac:dyDescent="0.25">
      <c r="A125" s="40">
        <v>41705</v>
      </c>
      <c r="B125" s="41">
        <v>3.6234953703703707E-2</v>
      </c>
      <c r="C125">
        <v>10.24</v>
      </c>
      <c r="D125">
        <v>2.7000000000000001E-3</v>
      </c>
      <c r="E125">
        <v>26.833199</v>
      </c>
      <c r="F125">
        <v>247.5</v>
      </c>
      <c r="G125">
        <v>269.39999999999998</v>
      </c>
      <c r="H125">
        <v>48.9</v>
      </c>
      <c r="I125"/>
      <c r="J125">
        <v>7.9</v>
      </c>
      <c r="K125">
        <v>0.92</v>
      </c>
      <c r="L125">
        <v>9.4200999999999997</v>
      </c>
      <c r="M125">
        <v>2.5000000000000001E-3</v>
      </c>
      <c r="N125">
        <v>227.6669</v>
      </c>
      <c r="O125">
        <v>247.83690000000001</v>
      </c>
      <c r="P125">
        <v>475.5</v>
      </c>
      <c r="Q125">
        <v>198.09790000000001</v>
      </c>
      <c r="R125">
        <v>215.6482</v>
      </c>
      <c r="S125">
        <v>413.7</v>
      </c>
      <c r="T125">
        <v>48.946800000000003</v>
      </c>
      <c r="U125"/>
      <c r="V125"/>
      <c r="W125">
        <v>0</v>
      </c>
      <c r="X125">
        <v>7.2682000000000002</v>
      </c>
      <c r="Y125">
        <v>12.2</v>
      </c>
      <c r="Z125">
        <v>852</v>
      </c>
      <c r="AA125">
        <v>872</v>
      </c>
      <c r="AB125">
        <v>856</v>
      </c>
      <c r="AC125">
        <v>83</v>
      </c>
      <c r="AD125">
        <v>19.72</v>
      </c>
      <c r="AE125">
        <v>0.45</v>
      </c>
      <c r="AF125">
        <v>970</v>
      </c>
      <c r="AG125">
        <v>-2</v>
      </c>
      <c r="AH125">
        <v>7</v>
      </c>
      <c r="AI125">
        <v>12</v>
      </c>
      <c r="AJ125">
        <v>191</v>
      </c>
      <c r="AK125">
        <v>189</v>
      </c>
      <c r="AL125">
        <v>7.4</v>
      </c>
      <c r="AM125">
        <v>195</v>
      </c>
      <c r="AN125" t="s">
        <v>155</v>
      </c>
      <c r="AO125">
        <v>2</v>
      </c>
      <c r="AP125" s="42">
        <v>0.78614583333333332</v>
      </c>
      <c r="AQ125">
        <v>47.162452999999999</v>
      </c>
      <c r="AR125">
        <v>-88.491979000000001</v>
      </c>
      <c r="AS125">
        <v>315.5</v>
      </c>
      <c r="AT125">
        <v>39.1</v>
      </c>
      <c r="AU125">
        <v>12</v>
      </c>
      <c r="AV125">
        <v>9</v>
      </c>
      <c r="AW125" t="s">
        <v>210</v>
      </c>
      <c r="AX125">
        <v>1.1161840000000001</v>
      </c>
      <c r="AY125">
        <v>1.2242759999999999</v>
      </c>
      <c r="AZ125">
        <v>3.016184</v>
      </c>
      <c r="BA125">
        <v>14.471</v>
      </c>
      <c r="BB125">
        <v>21.39</v>
      </c>
      <c r="BC125">
        <v>1.48</v>
      </c>
      <c r="BD125">
        <v>8.6999999999999993</v>
      </c>
      <c r="BE125">
        <v>3194.4430000000002</v>
      </c>
      <c r="BF125">
        <v>0.53300000000000003</v>
      </c>
      <c r="BG125">
        <v>8.0850000000000009</v>
      </c>
      <c r="BH125">
        <v>8.8010000000000002</v>
      </c>
      <c r="BI125">
        <v>16.885999999999999</v>
      </c>
      <c r="BJ125">
        <v>7.0350000000000001</v>
      </c>
      <c r="BK125">
        <v>7.6580000000000004</v>
      </c>
      <c r="BL125">
        <v>14.693</v>
      </c>
      <c r="BM125">
        <v>0.52129999999999999</v>
      </c>
      <c r="BN125"/>
      <c r="BO125"/>
      <c r="BP125"/>
      <c r="BQ125">
        <v>1792.1020000000001</v>
      </c>
      <c r="BR125">
        <v>0.370842</v>
      </c>
      <c r="BS125">
        <v>9.5702999999999996E-2</v>
      </c>
      <c r="BT125">
        <v>5.0000000000000001E-3</v>
      </c>
      <c r="BU125">
        <v>8.9270949999999996</v>
      </c>
      <c r="BV125">
        <v>1.9236302999999999</v>
      </c>
      <c r="BW125" s="4">
        <f t="shared" si="14"/>
        <v>2.3585384989999998</v>
      </c>
      <c r="BY125" s="4">
        <f t="shared" si="15"/>
        <v>24288.010776548494</v>
      </c>
      <c r="BZ125" s="4">
        <f t="shared" si="16"/>
        <v>4.0525092305295001</v>
      </c>
      <c r="CA125" s="4">
        <f t="shared" si="17"/>
        <v>53.488559918902503</v>
      </c>
      <c r="CB125" s="4">
        <f t="shared" si="18"/>
        <v>3.9635517108349498</v>
      </c>
    </row>
    <row r="126" spans="1:80" x14ac:dyDescent="0.25">
      <c r="A126" s="40">
        <v>41705</v>
      </c>
      <c r="B126" s="41">
        <v>3.624652777777778E-2</v>
      </c>
      <c r="C126">
        <v>9.8010000000000002</v>
      </c>
      <c r="D126">
        <v>2.3E-3</v>
      </c>
      <c r="E126">
        <v>22.629757999999999</v>
      </c>
      <c r="F126">
        <v>254.9</v>
      </c>
      <c r="G126">
        <v>269.39999999999998</v>
      </c>
      <c r="H126">
        <v>40.799999999999997</v>
      </c>
      <c r="I126"/>
      <c r="J126">
        <v>7.76</v>
      </c>
      <c r="K126">
        <v>0.92330000000000001</v>
      </c>
      <c r="L126">
        <v>9.0492000000000008</v>
      </c>
      <c r="M126">
        <v>2.0999999999999999E-3</v>
      </c>
      <c r="N126">
        <v>235.376</v>
      </c>
      <c r="O126">
        <v>248.6969</v>
      </c>
      <c r="P126">
        <v>484.1</v>
      </c>
      <c r="Q126">
        <v>204.8057</v>
      </c>
      <c r="R126">
        <v>216.3965</v>
      </c>
      <c r="S126">
        <v>421.2</v>
      </c>
      <c r="T126">
        <v>40.823099999999997</v>
      </c>
      <c r="U126"/>
      <c r="V126"/>
      <c r="W126">
        <v>0</v>
      </c>
      <c r="X126">
        <v>7.1623999999999999</v>
      </c>
      <c r="Y126">
        <v>12.1</v>
      </c>
      <c r="Z126">
        <v>852</v>
      </c>
      <c r="AA126">
        <v>872</v>
      </c>
      <c r="AB126">
        <v>855</v>
      </c>
      <c r="AC126">
        <v>83</v>
      </c>
      <c r="AD126">
        <v>19.72</v>
      </c>
      <c r="AE126">
        <v>0.45</v>
      </c>
      <c r="AF126">
        <v>970</v>
      </c>
      <c r="AG126">
        <v>-2</v>
      </c>
      <c r="AH126">
        <v>6.2969999999999997</v>
      </c>
      <c r="AI126">
        <v>12</v>
      </c>
      <c r="AJ126">
        <v>191</v>
      </c>
      <c r="AK126">
        <v>189</v>
      </c>
      <c r="AL126">
        <v>7.3</v>
      </c>
      <c r="AM126">
        <v>195</v>
      </c>
      <c r="AN126" t="s">
        <v>155</v>
      </c>
      <c r="AO126">
        <v>2</v>
      </c>
      <c r="AP126" s="42">
        <v>0.78615740740740747</v>
      </c>
      <c r="AQ126">
        <v>47.162281</v>
      </c>
      <c r="AR126">
        <v>-88.491849999999999</v>
      </c>
      <c r="AS126">
        <v>315.60000000000002</v>
      </c>
      <c r="AT126">
        <v>40.9</v>
      </c>
      <c r="AU126">
        <v>12</v>
      </c>
      <c r="AV126">
        <v>9</v>
      </c>
      <c r="AW126" t="s">
        <v>210</v>
      </c>
      <c r="AX126">
        <v>1.291992</v>
      </c>
      <c r="AY126">
        <v>1.524024</v>
      </c>
      <c r="AZ126">
        <v>3.208008</v>
      </c>
      <c r="BA126">
        <v>14.471</v>
      </c>
      <c r="BB126">
        <v>22.31</v>
      </c>
      <c r="BC126">
        <v>1.54</v>
      </c>
      <c r="BD126">
        <v>8.3119999999999994</v>
      </c>
      <c r="BE126">
        <v>3195.3180000000002</v>
      </c>
      <c r="BF126">
        <v>0.47</v>
      </c>
      <c r="BG126">
        <v>8.7040000000000006</v>
      </c>
      <c r="BH126">
        <v>9.1959999999999997</v>
      </c>
      <c r="BI126">
        <v>17.899999999999999</v>
      </c>
      <c r="BJ126">
        <v>7.5730000000000004</v>
      </c>
      <c r="BK126">
        <v>8.0020000000000007</v>
      </c>
      <c r="BL126">
        <v>15.574999999999999</v>
      </c>
      <c r="BM126">
        <v>0.45269999999999999</v>
      </c>
      <c r="BN126"/>
      <c r="BO126"/>
      <c r="BP126"/>
      <c r="BQ126">
        <v>1838.914</v>
      </c>
      <c r="BR126">
        <v>0.38554500000000003</v>
      </c>
      <c r="BS126">
        <v>9.5297000000000007E-2</v>
      </c>
      <c r="BT126">
        <v>5.0000000000000001E-3</v>
      </c>
      <c r="BU126">
        <v>9.2810319999999997</v>
      </c>
      <c r="BV126">
        <v>1.9154697000000001</v>
      </c>
      <c r="BW126" s="4">
        <f t="shared" si="14"/>
        <v>2.4520486544</v>
      </c>
      <c r="BY126" s="4">
        <f t="shared" si="15"/>
        <v>25257.886259583502</v>
      </c>
      <c r="BZ126" s="4">
        <f t="shared" si="16"/>
        <v>3.7151878285679993</v>
      </c>
      <c r="CA126" s="4">
        <f t="shared" si="17"/>
        <v>59.861951969671203</v>
      </c>
      <c r="CB126" s="4">
        <f t="shared" si="18"/>
        <v>3.5784372978568801</v>
      </c>
    </row>
    <row r="127" spans="1:80" x14ac:dyDescent="0.25">
      <c r="A127" s="40">
        <v>41705</v>
      </c>
      <c r="B127" s="41">
        <v>3.6258101851851847E-2</v>
      </c>
      <c r="C127">
        <v>9.7230000000000008</v>
      </c>
      <c r="D127">
        <v>4.0000000000000001E-3</v>
      </c>
      <c r="E127">
        <v>39.930796000000001</v>
      </c>
      <c r="F127">
        <v>258.7</v>
      </c>
      <c r="G127">
        <v>266.8</v>
      </c>
      <c r="H127">
        <v>21.5</v>
      </c>
      <c r="I127"/>
      <c r="J127">
        <v>7.6</v>
      </c>
      <c r="K127">
        <v>0.92390000000000005</v>
      </c>
      <c r="L127">
        <v>8.9832000000000001</v>
      </c>
      <c r="M127">
        <v>3.7000000000000002E-3</v>
      </c>
      <c r="N127">
        <v>239.00980000000001</v>
      </c>
      <c r="O127">
        <v>246.4813</v>
      </c>
      <c r="P127">
        <v>485.5</v>
      </c>
      <c r="Q127">
        <v>207.9676</v>
      </c>
      <c r="R127">
        <v>214.46870000000001</v>
      </c>
      <c r="S127">
        <v>422.4</v>
      </c>
      <c r="T127">
        <v>21.495000000000001</v>
      </c>
      <c r="U127"/>
      <c r="V127"/>
      <c r="W127">
        <v>0</v>
      </c>
      <c r="X127">
        <v>7.0217000000000001</v>
      </c>
      <c r="Y127">
        <v>12.1</v>
      </c>
      <c r="Z127">
        <v>853</v>
      </c>
      <c r="AA127">
        <v>872</v>
      </c>
      <c r="AB127">
        <v>856</v>
      </c>
      <c r="AC127">
        <v>83</v>
      </c>
      <c r="AD127">
        <v>19.72</v>
      </c>
      <c r="AE127">
        <v>0.45</v>
      </c>
      <c r="AF127">
        <v>970</v>
      </c>
      <c r="AG127">
        <v>-2</v>
      </c>
      <c r="AH127">
        <v>6.7030000000000003</v>
      </c>
      <c r="AI127">
        <v>12</v>
      </c>
      <c r="AJ127">
        <v>191</v>
      </c>
      <c r="AK127">
        <v>188.3</v>
      </c>
      <c r="AL127">
        <v>7.4</v>
      </c>
      <c r="AM127">
        <v>195</v>
      </c>
      <c r="AN127" t="s">
        <v>155</v>
      </c>
      <c r="AO127">
        <v>2</v>
      </c>
      <c r="AP127" s="42">
        <v>0.78616898148148151</v>
      </c>
      <c r="AQ127">
        <v>47.162109999999998</v>
      </c>
      <c r="AR127">
        <v>-88.491748999999999</v>
      </c>
      <c r="AS127">
        <v>315.60000000000002</v>
      </c>
      <c r="AT127">
        <v>43.2</v>
      </c>
      <c r="AU127">
        <v>12</v>
      </c>
      <c r="AV127">
        <v>9</v>
      </c>
      <c r="AW127" t="s">
        <v>210</v>
      </c>
      <c r="AX127">
        <v>1.2</v>
      </c>
      <c r="AY127">
        <v>1.8</v>
      </c>
      <c r="AZ127">
        <v>3.3</v>
      </c>
      <c r="BA127">
        <v>14.471</v>
      </c>
      <c r="BB127">
        <v>22.48</v>
      </c>
      <c r="BC127">
        <v>1.55</v>
      </c>
      <c r="BD127">
        <v>8.2360000000000007</v>
      </c>
      <c r="BE127">
        <v>3195.5239999999999</v>
      </c>
      <c r="BF127">
        <v>0.83499999999999996</v>
      </c>
      <c r="BG127">
        <v>8.9039999999999999</v>
      </c>
      <c r="BH127">
        <v>9.1820000000000004</v>
      </c>
      <c r="BI127">
        <v>18.085000000000001</v>
      </c>
      <c r="BJ127">
        <v>7.7469999999999999</v>
      </c>
      <c r="BK127">
        <v>7.9889999999999999</v>
      </c>
      <c r="BL127">
        <v>15.736000000000001</v>
      </c>
      <c r="BM127">
        <v>0.24010000000000001</v>
      </c>
      <c r="BN127"/>
      <c r="BO127"/>
      <c r="BP127"/>
      <c r="BQ127">
        <v>1816.1410000000001</v>
      </c>
      <c r="BR127">
        <v>0.36609799999999998</v>
      </c>
      <c r="BS127">
        <v>9.5000000000000001E-2</v>
      </c>
      <c r="BT127">
        <v>5.0000000000000001E-3</v>
      </c>
      <c r="BU127">
        <v>8.812894</v>
      </c>
      <c r="BV127">
        <v>1.9095</v>
      </c>
      <c r="BW127" s="4">
        <f t="shared" si="14"/>
        <v>2.3283665947999999</v>
      </c>
      <c r="BY127" s="4">
        <f t="shared" si="15"/>
        <v>23985.417227774575</v>
      </c>
      <c r="BZ127" s="4">
        <f t="shared" si="16"/>
        <v>6.2674614195330003</v>
      </c>
      <c r="CA127" s="4">
        <f t="shared" si="17"/>
        <v>58.1485312779906</v>
      </c>
      <c r="CB127" s="4">
        <f t="shared" si="18"/>
        <v>1.8021766309339802</v>
      </c>
    </row>
    <row r="128" spans="1:80" x14ac:dyDescent="0.25">
      <c r="A128" s="40">
        <v>41705</v>
      </c>
      <c r="B128" s="41">
        <v>3.6269675925925927E-2</v>
      </c>
      <c r="C128">
        <v>9.1609999999999996</v>
      </c>
      <c r="D128">
        <v>3.2000000000000002E-3</v>
      </c>
      <c r="E128">
        <v>31.987127999999998</v>
      </c>
      <c r="F128">
        <v>256.60000000000002</v>
      </c>
      <c r="G128">
        <v>274.8</v>
      </c>
      <c r="H128">
        <v>38.5</v>
      </c>
      <c r="I128"/>
      <c r="J128">
        <v>7.5</v>
      </c>
      <c r="K128">
        <v>0.92820000000000003</v>
      </c>
      <c r="L128">
        <v>8.5030999999999999</v>
      </c>
      <c r="M128">
        <v>3.0000000000000001E-3</v>
      </c>
      <c r="N128">
        <v>238.16640000000001</v>
      </c>
      <c r="O128">
        <v>255.05709999999999</v>
      </c>
      <c r="P128">
        <v>493.2</v>
      </c>
      <c r="Q128">
        <v>207.31540000000001</v>
      </c>
      <c r="R128">
        <v>222.01820000000001</v>
      </c>
      <c r="S128">
        <v>429.3</v>
      </c>
      <c r="T128">
        <v>38.486499999999999</v>
      </c>
      <c r="U128"/>
      <c r="V128"/>
      <c r="W128">
        <v>0</v>
      </c>
      <c r="X128">
        <v>6.9611999999999998</v>
      </c>
      <c r="Y128">
        <v>12.1</v>
      </c>
      <c r="Z128">
        <v>852</v>
      </c>
      <c r="AA128">
        <v>872</v>
      </c>
      <c r="AB128">
        <v>856</v>
      </c>
      <c r="AC128">
        <v>83.7</v>
      </c>
      <c r="AD128">
        <v>19.88</v>
      </c>
      <c r="AE128">
        <v>0.46</v>
      </c>
      <c r="AF128">
        <v>970</v>
      </c>
      <c r="AG128">
        <v>-2</v>
      </c>
      <c r="AH128">
        <v>7</v>
      </c>
      <c r="AI128">
        <v>12.702999999999999</v>
      </c>
      <c r="AJ128">
        <v>191</v>
      </c>
      <c r="AK128">
        <v>188.7</v>
      </c>
      <c r="AL128">
        <v>7.4</v>
      </c>
      <c r="AM128">
        <v>195</v>
      </c>
      <c r="AN128" t="s">
        <v>155</v>
      </c>
      <c r="AO128">
        <v>2</v>
      </c>
      <c r="AP128" s="42">
        <v>0.78618055555555555</v>
      </c>
      <c r="AQ128">
        <v>47.161943000000001</v>
      </c>
      <c r="AR128">
        <v>-88.491675000000001</v>
      </c>
      <c r="AS128">
        <v>315.60000000000002</v>
      </c>
      <c r="AT128">
        <v>43.5</v>
      </c>
      <c r="AU128">
        <v>12</v>
      </c>
      <c r="AV128">
        <v>9</v>
      </c>
      <c r="AW128" t="s">
        <v>210</v>
      </c>
      <c r="AX128">
        <v>1.1919</v>
      </c>
      <c r="AY128">
        <v>1.8081</v>
      </c>
      <c r="AZ128">
        <v>3.2757000000000001</v>
      </c>
      <c r="BA128">
        <v>14.471</v>
      </c>
      <c r="BB128">
        <v>23.8</v>
      </c>
      <c r="BC128">
        <v>1.64</v>
      </c>
      <c r="BD128">
        <v>7.7389999999999999</v>
      </c>
      <c r="BE128">
        <v>3195.84</v>
      </c>
      <c r="BF128">
        <v>0.71</v>
      </c>
      <c r="BG128">
        <v>9.3740000000000006</v>
      </c>
      <c r="BH128">
        <v>10.039</v>
      </c>
      <c r="BI128">
        <v>19.413</v>
      </c>
      <c r="BJ128">
        <v>8.16</v>
      </c>
      <c r="BK128">
        <v>8.7379999999999995</v>
      </c>
      <c r="BL128">
        <v>16.898</v>
      </c>
      <c r="BM128">
        <v>0.45429999999999998</v>
      </c>
      <c r="BN128"/>
      <c r="BO128"/>
      <c r="BP128"/>
      <c r="BQ128">
        <v>1902.355</v>
      </c>
      <c r="BR128">
        <v>0.33701900000000001</v>
      </c>
      <c r="BS128">
        <v>9.6406000000000006E-2</v>
      </c>
      <c r="BT128">
        <v>5.0000000000000001E-3</v>
      </c>
      <c r="BU128">
        <v>8.1128900000000002</v>
      </c>
      <c r="BV128">
        <v>1.9377606000000001</v>
      </c>
      <c r="BW128" s="4">
        <f t="shared" si="14"/>
        <v>2.1434255379999998</v>
      </c>
      <c r="BY128" s="4">
        <f t="shared" si="15"/>
        <v>22082.45036820192</v>
      </c>
      <c r="BZ128" s="4">
        <f t="shared" si="16"/>
        <v>4.90592137323</v>
      </c>
      <c r="CA128" s="4">
        <f t="shared" si="17"/>
        <v>56.383547050080004</v>
      </c>
      <c r="CB128" s="4">
        <f t="shared" si="18"/>
        <v>3.1390987040259</v>
      </c>
    </row>
    <row r="129" spans="1:80" x14ac:dyDescent="0.25">
      <c r="A129" s="40">
        <v>41705</v>
      </c>
      <c r="B129" s="41">
        <v>3.6281249999999994E-2</v>
      </c>
      <c r="C129">
        <v>8.2460000000000004</v>
      </c>
      <c r="D129">
        <v>1.1000000000000001E-3</v>
      </c>
      <c r="E129">
        <v>10.692308000000001</v>
      </c>
      <c r="F129">
        <v>252</v>
      </c>
      <c r="G129">
        <v>274.39999999999998</v>
      </c>
      <c r="H129">
        <v>20</v>
      </c>
      <c r="I129"/>
      <c r="J129">
        <v>7.6</v>
      </c>
      <c r="K129">
        <v>0.93530000000000002</v>
      </c>
      <c r="L129">
        <v>7.7129000000000003</v>
      </c>
      <c r="M129">
        <v>1E-3</v>
      </c>
      <c r="N129">
        <v>235.7038</v>
      </c>
      <c r="O129">
        <v>256.64850000000001</v>
      </c>
      <c r="P129">
        <v>492.4</v>
      </c>
      <c r="Q129">
        <v>205.20599999999999</v>
      </c>
      <c r="R129">
        <v>223.44069999999999</v>
      </c>
      <c r="S129">
        <v>428.6</v>
      </c>
      <c r="T129">
        <v>20</v>
      </c>
      <c r="U129"/>
      <c r="V129"/>
      <c r="W129">
        <v>0</v>
      </c>
      <c r="X129">
        <v>7.1082999999999998</v>
      </c>
      <c r="Y129">
        <v>12.1</v>
      </c>
      <c r="Z129">
        <v>853</v>
      </c>
      <c r="AA129">
        <v>873</v>
      </c>
      <c r="AB129">
        <v>856</v>
      </c>
      <c r="AC129">
        <v>84</v>
      </c>
      <c r="AD129">
        <v>19.96</v>
      </c>
      <c r="AE129">
        <v>0.46</v>
      </c>
      <c r="AF129">
        <v>970</v>
      </c>
      <c r="AG129">
        <v>-2</v>
      </c>
      <c r="AH129">
        <v>7</v>
      </c>
      <c r="AI129">
        <v>13</v>
      </c>
      <c r="AJ129">
        <v>191</v>
      </c>
      <c r="AK129">
        <v>188.3</v>
      </c>
      <c r="AL129">
        <v>7.5</v>
      </c>
      <c r="AM129">
        <v>195</v>
      </c>
      <c r="AN129" t="s">
        <v>155</v>
      </c>
      <c r="AO129">
        <v>2</v>
      </c>
      <c r="AP129" s="42">
        <v>0.78619212962962959</v>
      </c>
      <c r="AQ129">
        <v>47.161766</v>
      </c>
      <c r="AR129">
        <v>-88.491578000000004</v>
      </c>
      <c r="AS129">
        <v>315.39999999999998</v>
      </c>
      <c r="AT129">
        <v>46.5</v>
      </c>
      <c r="AU129">
        <v>12</v>
      </c>
      <c r="AV129">
        <v>10</v>
      </c>
      <c r="AW129" t="s">
        <v>210</v>
      </c>
      <c r="AX129">
        <v>1.1081000000000001</v>
      </c>
      <c r="AY129">
        <v>1.9161999999999999</v>
      </c>
      <c r="AZ129">
        <v>3.0081000000000002</v>
      </c>
      <c r="BA129">
        <v>14.471</v>
      </c>
      <c r="BB129">
        <v>26.34</v>
      </c>
      <c r="BC129">
        <v>1.82</v>
      </c>
      <c r="BD129">
        <v>6.9169999999999998</v>
      </c>
      <c r="BE129">
        <v>3198.7060000000001</v>
      </c>
      <c r="BF129">
        <v>0.26400000000000001</v>
      </c>
      <c r="BG129">
        <v>10.237</v>
      </c>
      <c r="BH129">
        <v>11.146000000000001</v>
      </c>
      <c r="BI129">
        <v>21.382999999999999</v>
      </c>
      <c r="BJ129">
        <v>8.9120000000000008</v>
      </c>
      <c r="BK129">
        <v>9.7040000000000006</v>
      </c>
      <c r="BL129">
        <v>18.616</v>
      </c>
      <c r="BM129">
        <v>0.26050000000000001</v>
      </c>
      <c r="BN129"/>
      <c r="BO129"/>
      <c r="BP129"/>
      <c r="BQ129">
        <v>2143.4870000000001</v>
      </c>
      <c r="BR129">
        <v>0.28189900000000001</v>
      </c>
      <c r="BS129">
        <v>9.6296999999999994E-2</v>
      </c>
      <c r="BT129">
        <v>5.7029999999999997E-3</v>
      </c>
      <c r="BU129">
        <v>6.7860139999999998</v>
      </c>
      <c r="BV129">
        <v>1.9355697000000001</v>
      </c>
      <c r="BW129" s="4">
        <f t="shared" si="14"/>
        <v>1.7928648987999998</v>
      </c>
      <c r="BY129" s="4">
        <f t="shared" si="15"/>
        <v>18487.395131487803</v>
      </c>
      <c r="BZ129" s="4">
        <f t="shared" si="16"/>
        <v>1.5258271046832002</v>
      </c>
      <c r="CA129" s="4">
        <f t="shared" si="17"/>
        <v>51.508224079305599</v>
      </c>
      <c r="CB129" s="4">
        <f t="shared" si="18"/>
        <v>1.5055983362498999</v>
      </c>
    </row>
    <row r="130" spans="1:80" x14ac:dyDescent="0.25">
      <c r="A130" s="40">
        <v>41705</v>
      </c>
      <c r="B130" s="41">
        <v>3.6292824074074075E-2</v>
      </c>
      <c r="C130">
        <v>7.593</v>
      </c>
      <c r="D130">
        <v>2.8E-3</v>
      </c>
      <c r="E130">
        <v>28.415921999999998</v>
      </c>
      <c r="F130">
        <v>216</v>
      </c>
      <c r="G130">
        <v>270.89999999999998</v>
      </c>
      <c r="H130">
        <v>30.1</v>
      </c>
      <c r="I130"/>
      <c r="J130">
        <v>7.88</v>
      </c>
      <c r="K130">
        <v>0.94040000000000001</v>
      </c>
      <c r="L130">
        <v>7.14</v>
      </c>
      <c r="M130">
        <v>2.7000000000000001E-3</v>
      </c>
      <c r="N130">
        <v>203.09739999999999</v>
      </c>
      <c r="O130">
        <v>254.7302</v>
      </c>
      <c r="P130">
        <v>457.8</v>
      </c>
      <c r="Q130">
        <v>176.8185</v>
      </c>
      <c r="R130">
        <v>221.7706</v>
      </c>
      <c r="S130">
        <v>398.6</v>
      </c>
      <c r="T130">
        <v>30.1</v>
      </c>
      <c r="U130"/>
      <c r="V130"/>
      <c r="W130">
        <v>0</v>
      </c>
      <c r="X130">
        <v>7.4081000000000001</v>
      </c>
      <c r="Y130">
        <v>12.1</v>
      </c>
      <c r="Z130">
        <v>853</v>
      </c>
      <c r="AA130">
        <v>873</v>
      </c>
      <c r="AB130">
        <v>857</v>
      </c>
      <c r="AC130">
        <v>84</v>
      </c>
      <c r="AD130">
        <v>19.96</v>
      </c>
      <c r="AE130">
        <v>0.46</v>
      </c>
      <c r="AF130">
        <v>970</v>
      </c>
      <c r="AG130">
        <v>-2</v>
      </c>
      <c r="AH130">
        <v>6.2977020000000001</v>
      </c>
      <c r="AI130">
        <v>13</v>
      </c>
      <c r="AJ130">
        <v>191</v>
      </c>
      <c r="AK130">
        <v>188</v>
      </c>
      <c r="AL130">
        <v>7.4</v>
      </c>
      <c r="AM130">
        <v>195</v>
      </c>
      <c r="AN130" t="s">
        <v>155</v>
      </c>
      <c r="AO130">
        <v>2</v>
      </c>
      <c r="AP130" s="42">
        <v>0.78620370370370374</v>
      </c>
      <c r="AQ130">
        <v>47.161591999999999</v>
      </c>
      <c r="AR130">
        <v>-88.491456999999997</v>
      </c>
      <c r="AS130">
        <v>315.60000000000002</v>
      </c>
      <c r="AT130">
        <v>47</v>
      </c>
      <c r="AU130">
        <v>12</v>
      </c>
      <c r="AV130">
        <v>10</v>
      </c>
      <c r="AW130" t="s">
        <v>210</v>
      </c>
      <c r="AX130">
        <v>1.2081</v>
      </c>
      <c r="AY130">
        <v>2.1080999999999999</v>
      </c>
      <c r="AZ130">
        <v>3.1080999999999999</v>
      </c>
      <c r="BA130">
        <v>14.471</v>
      </c>
      <c r="BB130">
        <v>28.52</v>
      </c>
      <c r="BC130">
        <v>1.97</v>
      </c>
      <c r="BD130">
        <v>6.3419999999999996</v>
      </c>
      <c r="BE130">
        <v>3198.7289999999998</v>
      </c>
      <c r="BF130">
        <v>0.76200000000000001</v>
      </c>
      <c r="BG130">
        <v>9.5280000000000005</v>
      </c>
      <c r="BH130">
        <v>11.951000000000001</v>
      </c>
      <c r="BI130">
        <v>21.478999999999999</v>
      </c>
      <c r="BJ130">
        <v>8.2949999999999999</v>
      </c>
      <c r="BK130">
        <v>10.404</v>
      </c>
      <c r="BL130">
        <v>18.7</v>
      </c>
      <c r="BM130">
        <v>0.42349999999999999</v>
      </c>
      <c r="BN130"/>
      <c r="BO130"/>
      <c r="BP130"/>
      <c r="BQ130">
        <v>2413.1550000000002</v>
      </c>
      <c r="BR130">
        <v>0.21354100000000001</v>
      </c>
      <c r="BS130">
        <v>9.6000000000000002E-2</v>
      </c>
      <c r="BT130">
        <v>7.4050000000000001E-3</v>
      </c>
      <c r="BU130">
        <v>5.1404769999999997</v>
      </c>
      <c r="BV130">
        <v>1.9296</v>
      </c>
      <c r="BW130" s="4">
        <f t="shared" si="14"/>
        <v>1.3581140234</v>
      </c>
      <c r="BY130" s="4">
        <f t="shared" si="15"/>
        <v>14004.497013524395</v>
      </c>
      <c r="BZ130" s="4">
        <f t="shared" si="16"/>
        <v>3.3361459268057998</v>
      </c>
      <c r="CA130" s="4">
        <f t="shared" si="17"/>
        <v>36.3167066441655</v>
      </c>
      <c r="CB130" s="4">
        <f t="shared" si="18"/>
        <v>1.8541440944911498</v>
      </c>
    </row>
    <row r="131" spans="1:80" x14ac:dyDescent="0.25">
      <c r="A131" s="40">
        <v>41705</v>
      </c>
      <c r="B131" s="41">
        <v>3.6304398148148148E-2</v>
      </c>
      <c r="C131">
        <v>7.875</v>
      </c>
      <c r="D131">
        <v>6.6E-3</v>
      </c>
      <c r="E131">
        <v>66.079447000000002</v>
      </c>
      <c r="F131">
        <v>190.6</v>
      </c>
      <c r="G131">
        <v>279.3</v>
      </c>
      <c r="H131">
        <v>20.9</v>
      </c>
      <c r="I131"/>
      <c r="J131">
        <v>8.58</v>
      </c>
      <c r="K131">
        <v>0.93820000000000003</v>
      </c>
      <c r="L131">
        <v>7.3875999999999999</v>
      </c>
      <c r="M131">
        <v>6.1999999999999998E-3</v>
      </c>
      <c r="N131">
        <v>178.7928</v>
      </c>
      <c r="O131">
        <v>262.01100000000002</v>
      </c>
      <c r="P131">
        <v>440.8</v>
      </c>
      <c r="Q131">
        <v>155.65870000000001</v>
      </c>
      <c r="R131">
        <v>228.10929999999999</v>
      </c>
      <c r="S131">
        <v>383.8</v>
      </c>
      <c r="T131">
        <v>20.855899999999998</v>
      </c>
      <c r="U131"/>
      <c r="V131"/>
      <c r="W131">
        <v>0</v>
      </c>
      <c r="X131">
        <v>8.0488999999999997</v>
      </c>
      <c r="Y131">
        <v>12</v>
      </c>
      <c r="Z131">
        <v>853</v>
      </c>
      <c r="AA131">
        <v>873</v>
      </c>
      <c r="AB131">
        <v>858</v>
      </c>
      <c r="AC131">
        <v>84</v>
      </c>
      <c r="AD131">
        <v>19.96</v>
      </c>
      <c r="AE131">
        <v>0.46</v>
      </c>
      <c r="AF131">
        <v>970</v>
      </c>
      <c r="AG131">
        <v>-2</v>
      </c>
      <c r="AH131">
        <v>6</v>
      </c>
      <c r="AI131">
        <v>13</v>
      </c>
      <c r="AJ131">
        <v>191</v>
      </c>
      <c r="AK131">
        <v>188</v>
      </c>
      <c r="AL131">
        <v>7.4</v>
      </c>
      <c r="AM131">
        <v>195</v>
      </c>
      <c r="AN131" t="s">
        <v>155</v>
      </c>
      <c r="AO131">
        <v>2</v>
      </c>
      <c r="AP131" s="42">
        <v>0.78621527777777767</v>
      </c>
      <c r="AQ131">
        <v>47.161439000000001</v>
      </c>
      <c r="AR131">
        <v>-88.491292999999999</v>
      </c>
      <c r="AS131">
        <v>315.3</v>
      </c>
      <c r="AT131">
        <v>46.7</v>
      </c>
      <c r="AU131">
        <v>12</v>
      </c>
      <c r="AV131">
        <v>10</v>
      </c>
      <c r="AW131" t="s">
        <v>210</v>
      </c>
      <c r="AX131">
        <v>1.3324</v>
      </c>
      <c r="AY131">
        <v>2.2242999999999999</v>
      </c>
      <c r="AZ131">
        <v>3.2324000000000002</v>
      </c>
      <c r="BA131">
        <v>14.471</v>
      </c>
      <c r="BB131">
        <v>27.52</v>
      </c>
      <c r="BC131">
        <v>1.9</v>
      </c>
      <c r="BD131">
        <v>6.5919999999999996</v>
      </c>
      <c r="BE131">
        <v>3197.0819999999999</v>
      </c>
      <c r="BF131">
        <v>1.708</v>
      </c>
      <c r="BG131">
        <v>8.1029999999999998</v>
      </c>
      <c r="BH131">
        <v>11.874000000000001</v>
      </c>
      <c r="BI131">
        <v>19.977</v>
      </c>
      <c r="BJ131">
        <v>7.0540000000000003</v>
      </c>
      <c r="BK131">
        <v>10.337999999999999</v>
      </c>
      <c r="BL131">
        <v>17.391999999999999</v>
      </c>
      <c r="BM131">
        <v>0.28349999999999997</v>
      </c>
      <c r="BN131"/>
      <c r="BO131"/>
      <c r="BP131"/>
      <c r="BQ131">
        <v>2532.7020000000002</v>
      </c>
      <c r="BR131">
        <v>0.18526999999999999</v>
      </c>
      <c r="BS131">
        <v>9.5297000000000007E-2</v>
      </c>
      <c r="BT131">
        <v>7.2969999999999997E-3</v>
      </c>
      <c r="BU131">
        <v>4.4599190000000002</v>
      </c>
      <c r="BV131">
        <v>1.9154697000000001</v>
      </c>
      <c r="BW131" s="4">
        <f t="shared" si="14"/>
        <v>1.1783105998000001</v>
      </c>
      <c r="BY131" s="4">
        <f t="shared" si="15"/>
        <v>12144.15757839011</v>
      </c>
      <c r="BZ131" s="4">
        <f t="shared" si="16"/>
        <v>6.4878602250083999</v>
      </c>
      <c r="CA131" s="4">
        <f t="shared" si="17"/>
        <v>26.794710788764203</v>
      </c>
      <c r="CB131" s="4">
        <f t="shared" si="18"/>
        <v>1.0768784389870498</v>
      </c>
    </row>
    <row r="132" spans="1:80" x14ac:dyDescent="0.25">
      <c r="A132" s="40">
        <v>41705</v>
      </c>
      <c r="B132" s="41">
        <v>3.6315972222222222E-2</v>
      </c>
      <c r="C132">
        <v>8.5890000000000004</v>
      </c>
      <c r="D132">
        <v>7.1999999999999998E-3</v>
      </c>
      <c r="E132">
        <v>71.889632000000006</v>
      </c>
      <c r="F132">
        <v>187.8</v>
      </c>
      <c r="G132">
        <v>280.60000000000002</v>
      </c>
      <c r="H132">
        <v>20</v>
      </c>
      <c r="I132"/>
      <c r="J132">
        <v>9.24</v>
      </c>
      <c r="K132">
        <v>0.9325</v>
      </c>
      <c r="L132">
        <v>8.0094999999999992</v>
      </c>
      <c r="M132">
        <v>6.7000000000000002E-3</v>
      </c>
      <c r="N132">
        <v>175.1026</v>
      </c>
      <c r="O132">
        <v>261.66059999999999</v>
      </c>
      <c r="P132">
        <v>436.8</v>
      </c>
      <c r="Q132">
        <v>152.446</v>
      </c>
      <c r="R132">
        <v>227.80430000000001</v>
      </c>
      <c r="S132">
        <v>380.3</v>
      </c>
      <c r="T132">
        <v>20</v>
      </c>
      <c r="U132"/>
      <c r="V132"/>
      <c r="W132">
        <v>0</v>
      </c>
      <c r="X132">
        <v>8.6196999999999999</v>
      </c>
      <c r="Y132">
        <v>12</v>
      </c>
      <c r="Z132">
        <v>854</v>
      </c>
      <c r="AA132">
        <v>873</v>
      </c>
      <c r="AB132">
        <v>859</v>
      </c>
      <c r="AC132">
        <v>84</v>
      </c>
      <c r="AD132">
        <v>19.96</v>
      </c>
      <c r="AE132">
        <v>0.46</v>
      </c>
      <c r="AF132">
        <v>970</v>
      </c>
      <c r="AG132">
        <v>-2</v>
      </c>
      <c r="AH132">
        <v>6</v>
      </c>
      <c r="AI132">
        <v>13</v>
      </c>
      <c r="AJ132">
        <v>191</v>
      </c>
      <c r="AK132">
        <v>188</v>
      </c>
      <c r="AL132">
        <v>7.3</v>
      </c>
      <c r="AM132">
        <v>195</v>
      </c>
      <c r="AN132" t="s">
        <v>155</v>
      </c>
      <c r="AO132">
        <v>2</v>
      </c>
      <c r="AP132" s="42">
        <v>0.78622685185185182</v>
      </c>
      <c r="AQ132">
        <v>47.161301000000002</v>
      </c>
      <c r="AR132">
        <v>-88.491118</v>
      </c>
      <c r="AS132">
        <v>315.2</v>
      </c>
      <c r="AT132">
        <v>45.6</v>
      </c>
      <c r="AU132">
        <v>12</v>
      </c>
      <c r="AV132">
        <v>10</v>
      </c>
      <c r="AW132" t="s">
        <v>210</v>
      </c>
      <c r="AX132">
        <v>1.6676</v>
      </c>
      <c r="AY132">
        <v>2.5081000000000002</v>
      </c>
      <c r="AZ132">
        <v>3.6</v>
      </c>
      <c r="BA132">
        <v>14.471</v>
      </c>
      <c r="BB132">
        <v>25.31</v>
      </c>
      <c r="BC132">
        <v>1.75</v>
      </c>
      <c r="BD132">
        <v>7.2389999999999999</v>
      </c>
      <c r="BE132">
        <v>3195.8510000000001</v>
      </c>
      <c r="BF132">
        <v>1.702</v>
      </c>
      <c r="BG132">
        <v>7.3170000000000002</v>
      </c>
      <c r="BH132">
        <v>10.933</v>
      </c>
      <c r="BI132">
        <v>18.25</v>
      </c>
      <c r="BJ132">
        <v>6.37</v>
      </c>
      <c r="BK132">
        <v>9.5190000000000001</v>
      </c>
      <c r="BL132">
        <v>15.888999999999999</v>
      </c>
      <c r="BM132">
        <v>0.25059999999999999</v>
      </c>
      <c r="BN132"/>
      <c r="BO132"/>
      <c r="BP132"/>
      <c r="BQ132">
        <v>2500.779</v>
      </c>
      <c r="BR132">
        <v>0.18903</v>
      </c>
      <c r="BS132">
        <v>9.5000000000000001E-2</v>
      </c>
      <c r="BT132">
        <v>7.7029999999999998E-3</v>
      </c>
      <c r="BU132">
        <v>4.5504249999999997</v>
      </c>
      <c r="BV132">
        <v>1.9095</v>
      </c>
      <c r="BW132" s="4">
        <f t="shared" si="14"/>
        <v>1.2022222849999999</v>
      </c>
      <c r="BY132" s="4">
        <f t="shared" si="15"/>
        <v>12385.830460161098</v>
      </c>
      <c r="BZ132" s="4">
        <f t="shared" si="16"/>
        <v>6.596266047194999</v>
      </c>
      <c r="CA132" s="4">
        <f t="shared" si="17"/>
        <v>24.687552714824999</v>
      </c>
      <c r="CB132" s="4">
        <f t="shared" si="18"/>
        <v>0.97122460130849986</v>
      </c>
    </row>
    <row r="133" spans="1:80" x14ac:dyDescent="0.25">
      <c r="A133" s="40">
        <v>41705</v>
      </c>
      <c r="B133" s="41">
        <v>3.6327546296296295E-2</v>
      </c>
      <c r="C133">
        <v>8.7569999999999997</v>
      </c>
      <c r="D133">
        <v>3.0000000000000001E-3</v>
      </c>
      <c r="E133">
        <v>30.083611999999999</v>
      </c>
      <c r="F133">
        <v>198.9</v>
      </c>
      <c r="G133">
        <v>283.3</v>
      </c>
      <c r="H133">
        <v>36.1</v>
      </c>
      <c r="I133"/>
      <c r="J133">
        <v>9.5</v>
      </c>
      <c r="K133">
        <v>0.93120000000000003</v>
      </c>
      <c r="L133">
        <v>8.1544000000000008</v>
      </c>
      <c r="M133">
        <v>2.8E-3</v>
      </c>
      <c r="N133">
        <v>185.19049999999999</v>
      </c>
      <c r="O133">
        <v>263.7706</v>
      </c>
      <c r="P133">
        <v>449</v>
      </c>
      <c r="Q133">
        <v>161.2286</v>
      </c>
      <c r="R133">
        <v>229.6412</v>
      </c>
      <c r="S133">
        <v>390.9</v>
      </c>
      <c r="T133">
        <v>36.051299999999998</v>
      </c>
      <c r="U133"/>
      <c r="V133"/>
      <c r="W133">
        <v>0</v>
      </c>
      <c r="X133">
        <v>8.8461999999999996</v>
      </c>
      <c r="Y133">
        <v>12</v>
      </c>
      <c r="Z133">
        <v>854</v>
      </c>
      <c r="AA133">
        <v>872</v>
      </c>
      <c r="AB133">
        <v>859</v>
      </c>
      <c r="AC133">
        <v>84</v>
      </c>
      <c r="AD133">
        <v>19.96</v>
      </c>
      <c r="AE133">
        <v>0.46</v>
      </c>
      <c r="AF133">
        <v>970</v>
      </c>
      <c r="AG133">
        <v>-2</v>
      </c>
      <c r="AH133">
        <v>6</v>
      </c>
      <c r="AI133">
        <v>13</v>
      </c>
      <c r="AJ133">
        <v>191</v>
      </c>
      <c r="AK133">
        <v>188</v>
      </c>
      <c r="AL133">
        <v>7.2</v>
      </c>
      <c r="AM133">
        <v>195</v>
      </c>
      <c r="AN133" t="s">
        <v>155</v>
      </c>
      <c r="AO133">
        <v>2</v>
      </c>
      <c r="AP133" s="42">
        <v>0.78623842592592597</v>
      </c>
      <c r="AQ133">
        <v>47.161168000000004</v>
      </c>
      <c r="AR133">
        <v>-88.490949000000001</v>
      </c>
      <c r="AS133">
        <v>315.10000000000002</v>
      </c>
      <c r="AT133">
        <v>44.3</v>
      </c>
      <c r="AU133">
        <v>12</v>
      </c>
      <c r="AV133">
        <v>10</v>
      </c>
      <c r="AW133" t="s">
        <v>210</v>
      </c>
      <c r="AX133">
        <v>1.2838000000000001</v>
      </c>
      <c r="AY133">
        <v>2.6</v>
      </c>
      <c r="AZ133">
        <v>3.5432999999999999</v>
      </c>
      <c r="BA133">
        <v>14.471</v>
      </c>
      <c r="BB133">
        <v>24.85</v>
      </c>
      <c r="BC133">
        <v>1.72</v>
      </c>
      <c r="BD133">
        <v>7.391</v>
      </c>
      <c r="BE133">
        <v>3196.5340000000001</v>
      </c>
      <c r="BF133">
        <v>0.69899999999999995</v>
      </c>
      <c r="BG133">
        <v>7.6020000000000003</v>
      </c>
      <c r="BH133">
        <v>10.827999999999999</v>
      </c>
      <c r="BI133">
        <v>18.43</v>
      </c>
      <c r="BJ133">
        <v>6.6189999999999998</v>
      </c>
      <c r="BK133">
        <v>9.4269999999999996</v>
      </c>
      <c r="BL133">
        <v>16.045999999999999</v>
      </c>
      <c r="BM133">
        <v>0.44379999999999997</v>
      </c>
      <c r="BN133"/>
      <c r="BO133"/>
      <c r="BP133"/>
      <c r="BQ133">
        <v>2521.3829999999998</v>
      </c>
      <c r="BR133">
        <v>0.19903000000000001</v>
      </c>
      <c r="BS133">
        <v>9.5702999999999996E-2</v>
      </c>
      <c r="BT133">
        <v>8.0000000000000002E-3</v>
      </c>
      <c r="BU133">
        <v>4.79115</v>
      </c>
      <c r="BV133">
        <v>1.9236302999999999</v>
      </c>
      <c r="BW133" s="4">
        <f t="shared" si="14"/>
        <v>1.2658218299999999</v>
      </c>
      <c r="BY133" s="4">
        <f t="shared" si="15"/>
        <v>13043.848418570971</v>
      </c>
      <c r="BZ133" s="4">
        <f t="shared" si="16"/>
        <v>2.8523550960450001</v>
      </c>
      <c r="CA133" s="4">
        <f t="shared" si="17"/>
        <v>27.009640029644999</v>
      </c>
      <c r="CB133" s="4">
        <f t="shared" si="18"/>
        <v>1.8109802455290001</v>
      </c>
    </row>
    <row r="134" spans="1:80" x14ac:dyDescent="0.25">
      <c r="A134" s="40">
        <v>41705</v>
      </c>
      <c r="B134" s="41">
        <v>3.6339120370370369E-2</v>
      </c>
      <c r="C134">
        <v>8.3190000000000008</v>
      </c>
      <c r="D134">
        <v>3.0000000000000001E-3</v>
      </c>
      <c r="E134">
        <v>30</v>
      </c>
      <c r="F134">
        <v>211.8</v>
      </c>
      <c r="G134">
        <v>281.60000000000002</v>
      </c>
      <c r="H134">
        <v>20</v>
      </c>
      <c r="I134"/>
      <c r="J134">
        <v>9.32</v>
      </c>
      <c r="K134">
        <v>0.93459999999999999</v>
      </c>
      <c r="L134">
        <v>7.7744</v>
      </c>
      <c r="M134">
        <v>2.8E-3</v>
      </c>
      <c r="N134">
        <v>197.9435</v>
      </c>
      <c r="O134">
        <v>263.17809999999997</v>
      </c>
      <c r="P134">
        <v>461.1</v>
      </c>
      <c r="Q134">
        <v>172.33150000000001</v>
      </c>
      <c r="R134">
        <v>229.12540000000001</v>
      </c>
      <c r="S134">
        <v>401.5</v>
      </c>
      <c r="T134">
        <v>20</v>
      </c>
      <c r="U134"/>
      <c r="V134"/>
      <c r="W134">
        <v>0</v>
      </c>
      <c r="X134">
        <v>8.7081999999999997</v>
      </c>
      <c r="Y134">
        <v>12</v>
      </c>
      <c r="Z134">
        <v>854</v>
      </c>
      <c r="AA134">
        <v>872</v>
      </c>
      <c r="AB134">
        <v>858</v>
      </c>
      <c r="AC134">
        <v>84</v>
      </c>
      <c r="AD134">
        <v>19.96</v>
      </c>
      <c r="AE134">
        <v>0.46</v>
      </c>
      <c r="AF134">
        <v>970</v>
      </c>
      <c r="AG134">
        <v>-2</v>
      </c>
      <c r="AH134">
        <v>6.7030000000000003</v>
      </c>
      <c r="AI134">
        <v>13</v>
      </c>
      <c r="AJ134">
        <v>191</v>
      </c>
      <c r="AK134">
        <v>188</v>
      </c>
      <c r="AL134">
        <v>7.1</v>
      </c>
      <c r="AM134">
        <v>195</v>
      </c>
      <c r="AN134" t="s">
        <v>155</v>
      </c>
      <c r="AO134">
        <v>2</v>
      </c>
      <c r="AP134" s="42">
        <v>0.78625</v>
      </c>
      <c r="AQ134">
        <v>47.161022000000003</v>
      </c>
      <c r="AR134">
        <v>-88.490819000000002</v>
      </c>
      <c r="AS134">
        <v>315.10000000000002</v>
      </c>
      <c r="AT134">
        <v>43.3</v>
      </c>
      <c r="AU134">
        <v>12</v>
      </c>
      <c r="AV134">
        <v>10</v>
      </c>
      <c r="AW134" t="s">
        <v>210</v>
      </c>
      <c r="AX134">
        <v>1.1243000000000001</v>
      </c>
      <c r="AY134">
        <v>2.4704000000000002</v>
      </c>
      <c r="AZ134">
        <v>2.9161999999999999</v>
      </c>
      <c r="BA134">
        <v>14.471</v>
      </c>
      <c r="BB134">
        <v>26.12</v>
      </c>
      <c r="BC134">
        <v>1.8</v>
      </c>
      <c r="BD134">
        <v>7.0010000000000003</v>
      </c>
      <c r="BE134">
        <v>3197.8389999999999</v>
      </c>
      <c r="BF134">
        <v>0.73399999999999999</v>
      </c>
      <c r="BG134">
        <v>8.5259999999999998</v>
      </c>
      <c r="BH134">
        <v>11.336</v>
      </c>
      <c r="BI134">
        <v>19.863</v>
      </c>
      <c r="BJ134">
        <v>7.423</v>
      </c>
      <c r="BK134">
        <v>9.8699999999999992</v>
      </c>
      <c r="BL134">
        <v>17.292999999999999</v>
      </c>
      <c r="BM134">
        <v>0.25840000000000002</v>
      </c>
      <c r="BN134"/>
      <c r="BO134"/>
      <c r="BP134"/>
      <c r="BQ134">
        <v>2604.4589999999998</v>
      </c>
      <c r="BR134">
        <v>0.21254500000000001</v>
      </c>
      <c r="BS134">
        <v>9.6000000000000002E-2</v>
      </c>
      <c r="BT134">
        <v>7.2969999999999997E-3</v>
      </c>
      <c r="BU134">
        <v>5.1164899999999998</v>
      </c>
      <c r="BV134">
        <v>1.9296</v>
      </c>
      <c r="BW134" s="4">
        <f t="shared" si="14"/>
        <v>1.3517766579999999</v>
      </c>
      <c r="BY134" s="4">
        <f t="shared" si="15"/>
        <v>13935.269484494187</v>
      </c>
      <c r="BZ134" s="4">
        <f t="shared" si="16"/>
        <v>3.1985624672219997</v>
      </c>
      <c r="CA134" s="4">
        <f t="shared" si="17"/>
        <v>32.347314978458996</v>
      </c>
      <c r="CB134" s="4">
        <f t="shared" si="18"/>
        <v>1.1260334353271999</v>
      </c>
    </row>
    <row r="135" spans="1:80" x14ac:dyDescent="0.25">
      <c r="A135" s="40">
        <v>41705</v>
      </c>
      <c r="B135" s="41">
        <v>3.6350694444444442E-2</v>
      </c>
      <c r="C135">
        <v>7.7050000000000001</v>
      </c>
      <c r="D135">
        <v>3.0000000000000001E-3</v>
      </c>
      <c r="E135">
        <v>30</v>
      </c>
      <c r="F135">
        <v>205</v>
      </c>
      <c r="G135">
        <v>281.8</v>
      </c>
      <c r="H135">
        <v>27.3</v>
      </c>
      <c r="I135"/>
      <c r="J135">
        <v>9</v>
      </c>
      <c r="K135">
        <v>0.9395</v>
      </c>
      <c r="L135">
        <v>7.2388000000000003</v>
      </c>
      <c r="M135">
        <v>2.8E-3</v>
      </c>
      <c r="N135">
        <v>192.59549999999999</v>
      </c>
      <c r="O135">
        <v>264.74540000000002</v>
      </c>
      <c r="P135">
        <v>457.3</v>
      </c>
      <c r="Q135">
        <v>167.6755</v>
      </c>
      <c r="R135">
        <v>230.48990000000001</v>
      </c>
      <c r="S135">
        <v>398.2</v>
      </c>
      <c r="T135">
        <v>27.338699999999999</v>
      </c>
      <c r="U135"/>
      <c r="V135"/>
      <c r="W135">
        <v>0</v>
      </c>
      <c r="X135">
        <v>8.4558999999999997</v>
      </c>
      <c r="Y135">
        <v>12</v>
      </c>
      <c r="Z135">
        <v>854</v>
      </c>
      <c r="AA135">
        <v>872</v>
      </c>
      <c r="AB135">
        <v>859</v>
      </c>
      <c r="AC135">
        <v>84</v>
      </c>
      <c r="AD135">
        <v>19.96</v>
      </c>
      <c r="AE135">
        <v>0.46</v>
      </c>
      <c r="AF135">
        <v>970</v>
      </c>
      <c r="AG135">
        <v>-2</v>
      </c>
      <c r="AH135">
        <v>7</v>
      </c>
      <c r="AI135">
        <v>13</v>
      </c>
      <c r="AJ135">
        <v>190.3</v>
      </c>
      <c r="AK135">
        <v>188</v>
      </c>
      <c r="AL135">
        <v>7.4</v>
      </c>
      <c r="AM135">
        <v>195</v>
      </c>
      <c r="AN135" t="s">
        <v>155</v>
      </c>
      <c r="AO135">
        <v>2</v>
      </c>
      <c r="AP135" s="42">
        <v>0.78626157407407404</v>
      </c>
      <c r="AQ135">
        <v>47.160857999999998</v>
      </c>
      <c r="AR135">
        <v>-88.490741999999997</v>
      </c>
      <c r="AS135">
        <v>315</v>
      </c>
      <c r="AT135">
        <v>42.4</v>
      </c>
      <c r="AU135">
        <v>12</v>
      </c>
      <c r="AV135">
        <v>10</v>
      </c>
      <c r="AW135" t="s">
        <v>210</v>
      </c>
      <c r="AX135">
        <v>1.3837999999999999</v>
      </c>
      <c r="AY135">
        <v>1.0243</v>
      </c>
      <c r="AZ135">
        <v>3.1</v>
      </c>
      <c r="BA135">
        <v>14.471</v>
      </c>
      <c r="BB135">
        <v>28.12</v>
      </c>
      <c r="BC135">
        <v>1.94</v>
      </c>
      <c r="BD135">
        <v>6.4409999999999998</v>
      </c>
      <c r="BE135">
        <v>3198.5770000000002</v>
      </c>
      <c r="BF135">
        <v>0.79300000000000004</v>
      </c>
      <c r="BG135">
        <v>8.9120000000000008</v>
      </c>
      <c r="BH135">
        <v>12.250999999999999</v>
      </c>
      <c r="BI135">
        <v>21.163</v>
      </c>
      <c r="BJ135">
        <v>7.7590000000000003</v>
      </c>
      <c r="BK135">
        <v>10.664999999999999</v>
      </c>
      <c r="BL135">
        <v>18.423999999999999</v>
      </c>
      <c r="BM135">
        <v>0.37940000000000002</v>
      </c>
      <c r="BN135"/>
      <c r="BO135"/>
      <c r="BP135"/>
      <c r="BQ135">
        <v>2716.76</v>
      </c>
      <c r="BR135">
        <v>0.189583</v>
      </c>
      <c r="BS135">
        <v>9.7406000000000006E-2</v>
      </c>
      <c r="BT135">
        <v>6.2969999999999996E-3</v>
      </c>
      <c r="BU135">
        <v>4.5637369999999997</v>
      </c>
      <c r="BV135">
        <v>1.9578606000000001</v>
      </c>
      <c r="BW135" s="4">
        <f t="shared" si="14"/>
        <v>1.2057393153999998</v>
      </c>
      <c r="BY135" s="4">
        <f t="shared" si="15"/>
        <v>12432.660261055475</v>
      </c>
      <c r="BZ135" s="4">
        <f t="shared" si="16"/>
        <v>3.0823392986997002</v>
      </c>
      <c r="CA135" s="4">
        <f t="shared" si="17"/>
        <v>30.158727135701099</v>
      </c>
      <c r="CB135" s="4">
        <f t="shared" si="18"/>
        <v>1.4747030642202601</v>
      </c>
    </row>
    <row r="136" spans="1:80" x14ac:dyDescent="0.25">
      <c r="A136" s="40">
        <v>41705</v>
      </c>
      <c r="B136" s="41">
        <v>3.6362268518518516E-2</v>
      </c>
      <c r="C136">
        <v>7.298</v>
      </c>
      <c r="D136">
        <v>3.8999999999999998E-3</v>
      </c>
      <c r="E136">
        <v>39.448946999999997</v>
      </c>
      <c r="F136">
        <v>194</v>
      </c>
      <c r="G136">
        <v>281.60000000000002</v>
      </c>
      <c r="H136">
        <v>11.4</v>
      </c>
      <c r="I136"/>
      <c r="J136">
        <v>9.08</v>
      </c>
      <c r="K136">
        <v>0.94269999999999998</v>
      </c>
      <c r="L136">
        <v>6.8799000000000001</v>
      </c>
      <c r="M136">
        <v>3.7000000000000002E-3</v>
      </c>
      <c r="N136">
        <v>182.851</v>
      </c>
      <c r="O136">
        <v>265.46109999999999</v>
      </c>
      <c r="P136">
        <v>448.3</v>
      </c>
      <c r="Q136">
        <v>159.1919</v>
      </c>
      <c r="R136">
        <v>231.113</v>
      </c>
      <c r="S136">
        <v>390.3</v>
      </c>
      <c r="T136">
        <v>11.424200000000001</v>
      </c>
      <c r="U136"/>
      <c r="V136"/>
      <c r="W136">
        <v>0</v>
      </c>
      <c r="X136">
        <v>8.5557999999999996</v>
      </c>
      <c r="Y136">
        <v>12</v>
      </c>
      <c r="Z136">
        <v>854</v>
      </c>
      <c r="AA136">
        <v>872</v>
      </c>
      <c r="AB136">
        <v>858</v>
      </c>
      <c r="AC136">
        <v>84</v>
      </c>
      <c r="AD136">
        <v>19.96</v>
      </c>
      <c r="AE136">
        <v>0.46</v>
      </c>
      <c r="AF136">
        <v>970</v>
      </c>
      <c r="AG136">
        <v>-2</v>
      </c>
      <c r="AH136">
        <v>6.2969999999999997</v>
      </c>
      <c r="AI136">
        <v>13</v>
      </c>
      <c r="AJ136">
        <v>190.7</v>
      </c>
      <c r="AK136">
        <v>188.7</v>
      </c>
      <c r="AL136">
        <v>7.4</v>
      </c>
      <c r="AM136">
        <v>195</v>
      </c>
      <c r="AN136" t="s">
        <v>155</v>
      </c>
      <c r="AO136">
        <v>2</v>
      </c>
      <c r="AP136" s="42">
        <v>0.78627314814814808</v>
      </c>
      <c r="AQ136">
        <v>47.160688999999998</v>
      </c>
      <c r="AR136">
        <v>-88.490712000000002</v>
      </c>
      <c r="AS136">
        <v>315.2</v>
      </c>
      <c r="AT136">
        <v>41.7</v>
      </c>
      <c r="AU136">
        <v>12</v>
      </c>
      <c r="AV136">
        <v>11</v>
      </c>
      <c r="AW136" t="s">
        <v>212</v>
      </c>
      <c r="AX136">
        <v>1.2</v>
      </c>
      <c r="AY136">
        <v>1.3</v>
      </c>
      <c r="AZ136">
        <v>3.1</v>
      </c>
      <c r="BA136">
        <v>14.471</v>
      </c>
      <c r="BB136">
        <v>29.63</v>
      </c>
      <c r="BC136">
        <v>2.0499999999999998</v>
      </c>
      <c r="BD136">
        <v>6.077</v>
      </c>
      <c r="BE136">
        <v>3199.694</v>
      </c>
      <c r="BF136">
        <v>1.101</v>
      </c>
      <c r="BG136">
        <v>8.9060000000000006</v>
      </c>
      <c r="BH136">
        <v>12.929</v>
      </c>
      <c r="BI136">
        <v>21.834</v>
      </c>
      <c r="BJ136">
        <v>7.7530000000000001</v>
      </c>
      <c r="BK136">
        <v>11.256</v>
      </c>
      <c r="BL136">
        <v>19.009</v>
      </c>
      <c r="BM136">
        <v>0.16689999999999999</v>
      </c>
      <c r="BN136"/>
      <c r="BO136"/>
      <c r="BP136"/>
      <c r="BQ136">
        <v>2893.2350000000001</v>
      </c>
      <c r="BR136">
        <v>0.187139</v>
      </c>
      <c r="BS136">
        <v>9.7296999999999995E-2</v>
      </c>
      <c r="BT136">
        <v>6.7029999999999998E-3</v>
      </c>
      <c r="BU136">
        <v>4.5049039999999998</v>
      </c>
      <c r="BV136">
        <v>1.9556697000000001</v>
      </c>
      <c r="BW136" s="4">
        <f t="shared" si="14"/>
        <v>1.1901956368</v>
      </c>
      <c r="BY136" s="4">
        <f t="shared" si="15"/>
        <v>12276.671488778538</v>
      </c>
      <c r="BZ136" s="4">
        <f t="shared" si="16"/>
        <v>4.2243462372167997</v>
      </c>
      <c r="CA136" s="4">
        <f t="shared" si="17"/>
        <v>29.746917690410399</v>
      </c>
      <c r="CB136" s="4">
        <f t="shared" si="18"/>
        <v>0.64036638237192001</v>
      </c>
    </row>
    <row r="137" spans="1:80" x14ac:dyDescent="0.25">
      <c r="A137" s="40">
        <v>41705</v>
      </c>
      <c r="B137" s="41">
        <v>3.637384259259259E-2</v>
      </c>
      <c r="C137">
        <v>6.7519999999999998</v>
      </c>
      <c r="D137">
        <v>5.8999999999999999E-3</v>
      </c>
      <c r="E137">
        <v>58.732277000000003</v>
      </c>
      <c r="F137">
        <v>174</v>
      </c>
      <c r="G137">
        <v>266.39999999999998</v>
      </c>
      <c r="H137">
        <v>10</v>
      </c>
      <c r="I137"/>
      <c r="J137">
        <v>9.5</v>
      </c>
      <c r="K137">
        <v>0.94720000000000004</v>
      </c>
      <c r="L137">
        <v>6.3948999999999998</v>
      </c>
      <c r="M137">
        <v>5.5999999999999999E-3</v>
      </c>
      <c r="N137">
        <v>164.7955</v>
      </c>
      <c r="O137">
        <v>252.28829999999999</v>
      </c>
      <c r="P137">
        <v>417.1</v>
      </c>
      <c r="Q137">
        <v>143.416</v>
      </c>
      <c r="R137">
        <v>219.55799999999999</v>
      </c>
      <c r="S137">
        <v>363</v>
      </c>
      <c r="T137">
        <v>10</v>
      </c>
      <c r="U137"/>
      <c r="V137"/>
      <c r="W137">
        <v>0</v>
      </c>
      <c r="X137">
        <v>8.9963999999999995</v>
      </c>
      <c r="Y137">
        <v>12</v>
      </c>
      <c r="Z137">
        <v>854</v>
      </c>
      <c r="AA137">
        <v>873</v>
      </c>
      <c r="AB137">
        <v>859</v>
      </c>
      <c r="AC137">
        <v>83.3</v>
      </c>
      <c r="AD137">
        <v>19.79</v>
      </c>
      <c r="AE137">
        <v>0.45</v>
      </c>
      <c r="AF137">
        <v>970</v>
      </c>
      <c r="AG137">
        <v>-2</v>
      </c>
      <c r="AH137">
        <v>6</v>
      </c>
      <c r="AI137">
        <v>13</v>
      </c>
      <c r="AJ137">
        <v>191</v>
      </c>
      <c r="AK137">
        <v>189</v>
      </c>
      <c r="AL137">
        <v>7.5</v>
      </c>
      <c r="AM137">
        <v>195</v>
      </c>
      <c r="AN137" t="s">
        <v>155</v>
      </c>
      <c r="AO137">
        <v>2</v>
      </c>
      <c r="AP137" s="42">
        <v>0.78628472222222223</v>
      </c>
      <c r="AQ137">
        <v>47.160519999999998</v>
      </c>
      <c r="AR137">
        <v>-88.490713999999997</v>
      </c>
      <c r="AS137">
        <v>314.7</v>
      </c>
      <c r="AT137">
        <v>41.4</v>
      </c>
      <c r="AU137">
        <v>12</v>
      </c>
      <c r="AV137">
        <v>11</v>
      </c>
      <c r="AW137" t="s">
        <v>212</v>
      </c>
      <c r="AX137">
        <v>1.2</v>
      </c>
      <c r="AY137">
        <v>1.3243</v>
      </c>
      <c r="AZ137">
        <v>3.0918999999999999</v>
      </c>
      <c r="BA137">
        <v>14.471</v>
      </c>
      <c r="BB137">
        <v>31.95</v>
      </c>
      <c r="BC137">
        <v>2.21</v>
      </c>
      <c r="BD137">
        <v>5.5789999999999997</v>
      </c>
      <c r="BE137">
        <v>3200.078</v>
      </c>
      <c r="BF137">
        <v>1.772</v>
      </c>
      <c r="BG137">
        <v>8.6359999999999992</v>
      </c>
      <c r="BH137">
        <v>13.221</v>
      </c>
      <c r="BI137">
        <v>21.856999999999999</v>
      </c>
      <c r="BJ137">
        <v>7.516</v>
      </c>
      <c r="BK137">
        <v>11.506</v>
      </c>
      <c r="BL137">
        <v>19.021000000000001</v>
      </c>
      <c r="BM137">
        <v>0.15720000000000001</v>
      </c>
      <c r="BN137"/>
      <c r="BO137"/>
      <c r="BP137"/>
      <c r="BQ137">
        <v>3273.3739999999998</v>
      </c>
      <c r="BR137">
        <v>0.17483099999999999</v>
      </c>
      <c r="BS137">
        <v>9.7000000000000003E-2</v>
      </c>
      <c r="BT137">
        <v>7.0000000000000001E-3</v>
      </c>
      <c r="BU137">
        <v>4.2086189999999997</v>
      </c>
      <c r="BV137">
        <v>1.9497</v>
      </c>
      <c r="BW137" s="4">
        <f t="shared" si="14"/>
        <v>1.1119171397999998</v>
      </c>
      <c r="BY137" s="4">
        <f t="shared" si="15"/>
        <v>11470.618156862578</v>
      </c>
      <c r="BZ137" s="4">
        <f t="shared" si="16"/>
        <v>6.3516999816755995</v>
      </c>
      <c r="CA137" s="4">
        <f t="shared" si="17"/>
        <v>26.940957710086799</v>
      </c>
      <c r="CB137" s="4">
        <f t="shared" si="18"/>
        <v>0.56348038212156004</v>
      </c>
    </row>
    <row r="138" spans="1:80" x14ac:dyDescent="0.25">
      <c r="A138" s="40">
        <v>41705</v>
      </c>
      <c r="B138" s="41">
        <v>3.638541666666667E-2</v>
      </c>
      <c r="C138">
        <v>6.9820000000000002</v>
      </c>
      <c r="D138">
        <v>7.7000000000000002E-3</v>
      </c>
      <c r="E138">
        <v>77.407087000000004</v>
      </c>
      <c r="F138">
        <v>160</v>
      </c>
      <c r="G138">
        <v>260.39999999999998</v>
      </c>
      <c r="H138">
        <v>30</v>
      </c>
      <c r="I138"/>
      <c r="J138">
        <v>9.8699999999999992</v>
      </c>
      <c r="K138">
        <v>0.94530000000000003</v>
      </c>
      <c r="L138">
        <v>6.5995999999999997</v>
      </c>
      <c r="M138">
        <v>7.3000000000000001E-3</v>
      </c>
      <c r="N138">
        <v>151.24</v>
      </c>
      <c r="O138">
        <v>246.14070000000001</v>
      </c>
      <c r="P138">
        <v>397.4</v>
      </c>
      <c r="Q138">
        <v>131.59719999999999</v>
      </c>
      <c r="R138">
        <v>214.17230000000001</v>
      </c>
      <c r="S138">
        <v>345.8</v>
      </c>
      <c r="T138">
        <v>30</v>
      </c>
      <c r="U138"/>
      <c r="V138"/>
      <c r="W138">
        <v>0</v>
      </c>
      <c r="X138">
        <v>9.3344000000000005</v>
      </c>
      <c r="Y138">
        <v>12.1</v>
      </c>
      <c r="Z138">
        <v>854</v>
      </c>
      <c r="AA138">
        <v>874</v>
      </c>
      <c r="AB138">
        <v>859</v>
      </c>
      <c r="AC138">
        <v>83</v>
      </c>
      <c r="AD138">
        <v>19.72</v>
      </c>
      <c r="AE138">
        <v>0.45</v>
      </c>
      <c r="AF138">
        <v>970</v>
      </c>
      <c r="AG138">
        <v>-2</v>
      </c>
      <c r="AH138">
        <v>6</v>
      </c>
      <c r="AI138">
        <v>13</v>
      </c>
      <c r="AJ138">
        <v>190.3</v>
      </c>
      <c r="AK138">
        <v>188.3</v>
      </c>
      <c r="AL138">
        <v>7.5</v>
      </c>
      <c r="AM138">
        <v>195</v>
      </c>
      <c r="AN138" t="s">
        <v>155</v>
      </c>
      <c r="AO138">
        <v>2</v>
      </c>
      <c r="AP138" s="42">
        <v>0.78629629629629638</v>
      </c>
      <c r="AQ138">
        <v>47.160353999999998</v>
      </c>
      <c r="AR138">
        <v>-88.490725999999995</v>
      </c>
      <c r="AS138">
        <v>314.2</v>
      </c>
      <c r="AT138">
        <v>41.1</v>
      </c>
      <c r="AU138">
        <v>12</v>
      </c>
      <c r="AV138">
        <v>11</v>
      </c>
      <c r="AW138" t="s">
        <v>212</v>
      </c>
      <c r="AX138">
        <v>1.2</v>
      </c>
      <c r="AY138">
        <v>1.6</v>
      </c>
      <c r="AZ138">
        <v>3</v>
      </c>
      <c r="BA138">
        <v>14.471</v>
      </c>
      <c r="BB138">
        <v>30.91</v>
      </c>
      <c r="BC138">
        <v>2.14</v>
      </c>
      <c r="BD138">
        <v>5.7889999999999997</v>
      </c>
      <c r="BE138">
        <v>3197.7310000000002</v>
      </c>
      <c r="BF138">
        <v>2.2570000000000001</v>
      </c>
      <c r="BG138">
        <v>7.6740000000000004</v>
      </c>
      <c r="BH138">
        <v>12.489000000000001</v>
      </c>
      <c r="BI138">
        <v>20.164000000000001</v>
      </c>
      <c r="BJ138">
        <v>6.6769999999999996</v>
      </c>
      <c r="BK138">
        <v>10.867000000000001</v>
      </c>
      <c r="BL138">
        <v>17.545000000000002</v>
      </c>
      <c r="BM138">
        <v>0.45650000000000002</v>
      </c>
      <c r="BN138"/>
      <c r="BO138"/>
      <c r="BP138"/>
      <c r="BQ138">
        <v>3288.5909999999999</v>
      </c>
      <c r="BR138">
        <v>0.13847400000000001</v>
      </c>
      <c r="BS138">
        <v>9.8405999999999993E-2</v>
      </c>
      <c r="BT138">
        <v>6.2969999999999996E-3</v>
      </c>
      <c r="BU138">
        <v>3.333415</v>
      </c>
      <c r="BV138">
        <v>1.9779606000000001</v>
      </c>
      <c r="BW138" s="4">
        <f t="shared" si="14"/>
        <v>0.88068824299999993</v>
      </c>
      <c r="BY138" s="4">
        <f t="shared" si="15"/>
        <v>9078.5807287785719</v>
      </c>
      <c r="BZ138" s="4">
        <f t="shared" si="16"/>
        <v>6.4077799867634999</v>
      </c>
      <c r="CA138" s="4">
        <f t="shared" si="17"/>
        <v>18.956467422073498</v>
      </c>
      <c r="CB138" s="4">
        <f t="shared" si="18"/>
        <v>1.2960352520857501</v>
      </c>
    </row>
    <row r="139" spans="1:80" x14ac:dyDescent="0.25">
      <c r="A139" s="40">
        <v>41705</v>
      </c>
      <c r="B139" s="41">
        <v>3.6396990740740744E-2</v>
      </c>
      <c r="C139">
        <v>7.1040000000000001</v>
      </c>
      <c r="D139">
        <v>6.0000000000000001E-3</v>
      </c>
      <c r="E139">
        <v>60.121003000000002</v>
      </c>
      <c r="F139">
        <v>159.4</v>
      </c>
      <c r="G139">
        <v>254.3</v>
      </c>
      <c r="H139">
        <v>10.8</v>
      </c>
      <c r="I139"/>
      <c r="J139">
        <v>10.4</v>
      </c>
      <c r="K139">
        <v>0.94430000000000003</v>
      </c>
      <c r="L139">
        <v>6.7087000000000003</v>
      </c>
      <c r="M139">
        <v>5.7000000000000002E-3</v>
      </c>
      <c r="N139">
        <v>150.52760000000001</v>
      </c>
      <c r="O139">
        <v>240.1438</v>
      </c>
      <c r="P139">
        <v>390.7</v>
      </c>
      <c r="Q139">
        <v>130.97730000000001</v>
      </c>
      <c r="R139">
        <v>208.95429999999999</v>
      </c>
      <c r="S139">
        <v>339.9</v>
      </c>
      <c r="T139">
        <v>10.8429</v>
      </c>
      <c r="U139"/>
      <c r="V139"/>
      <c r="W139">
        <v>0</v>
      </c>
      <c r="X139">
        <v>9.8173999999999992</v>
      </c>
      <c r="Y139">
        <v>12</v>
      </c>
      <c r="Z139">
        <v>854</v>
      </c>
      <c r="AA139">
        <v>874</v>
      </c>
      <c r="AB139">
        <v>858</v>
      </c>
      <c r="AC139">
        <v>83</v>
      </c>
      <c r="AD139">
        <v>19.72</v>
      </c>
      <c r="AE139">
        <v>0.45</v>
      </c>
      <c r="AF139">
        <v>970</v>
      </c>
      <c r="AG139">
        <v>-2</v>
      </c>
      <c r="AH139">
        <v>6</v>
      </c>
      <c r="AI139">
        <v>13</v>
      </c>
      <c r="AJ139">
        <v>190</v>
      </c>
      <c r="AK139">
        <v>188</v>
      </c>
      <c r="AL139">
        <v>7.5</v>
      </c>
      <c r="AM139">
        <v>195</v>
      </c>
      <c r="AN139" t="s">
        <v>155</v>
      </c>
      <c r="AO139">
        <v>2</v>
      </c>
      <c r="AP139" s="42">
        <v>0.78630787037037031</v>
      </c>
      <c r="AQ139">
        <v>47.160193</v>
      </c>
      <c r="AR139">
        <v>-88.490713</v>
      </c>
      <c r="AS139">
        <v>314</v>
      </c>
      <c r="AT139">
        <v>40.4</v>
      </c>
      <c r="AU139">
        <v>12</v>
      </c>
      <c r="AV139">
        <v>11</v>
      </c>
      <c r="AW139" t="s">
        <v>212</v>
      </c>
      <c r="AX139">
        <v>1.2</v>
      </c>
      <c r="AY139">
        <v>1.6243000000000001</v>
      </c>
      <c r="AZ139">
        <v>3.0162</v>
      </c>
      <c r="BA139">
        <v>14.471</v>
      </c>
      <c r="BB139">
        <v>30.41</v>
      </c>
      <c r="BC139">
        <v>2.1</v>
      </c>
      <c r="BD139">
        <v>5.8949999999999996</v>
      </c>
      <c r="BE139">
        <v>3199.201</v>
      </c>
      <c r="BF139">
        <v>1.7230000000000001</v>
      </c>
      <c r="BG139">
        <v>7.5170000000000003</v>
      </c>
      <c r="BH139">
        <v>11.993</v>
      </c>
      <c r="BI139">
        <v>19.510000000000002</v>
      </c>
      <c r="BJ139">
        <v>6.5410000000000004</v>
      </c>
      <c r="BK139">
        <v>10.435</v>
      </c>
      <c r="BL139">
        <v>16.975999999999999</v>
      </c>
      <c r="BM139">
        <v>0.16239999999999999</v>
      </c>
      <c r="BN139"/>
      <c r="BO139"/>
      <c r="BP139"/>
      <c r="BQ139">
        <v>3404.0619999999999</v>
      </c>
      <c r="BR139">
        <v>0.13795099999999999</v>
      </c>
      <c r="BS139">
        <v>9.9000000000000005E-2</v>
      </c>
      <c r="BT139">
        <v>6.7029999999999998E-3</v>
      </c>
      <c r="BU139">
        <v>3.3208259999999998</v>
      </c>
      <c r="BV139">
        <v>1.9899</v>
      </c>
      <c r="BW139" s="4">
        <f t="shared" ref="BW139:BW146" si="19">BU139*0.2642</f>
        <v>0.87736222919999995</v>
      </c>
      <c r="BY139" s="4">
        <f t="shared" ref="BY139:BY144" si="20">BE139*$BU139*0.8517</f>
        <v>9048.4521637841444</v>
      </c>
      <c r="BZ139" s="4">
        <f t="shared" ref="BZ139:BZ144" si="21">BF139*$BU139*0.8517</f>
        <v>4.8732427497366002</v>
      </c>
      <c r="CA139" s="4">
        <f t="shared" ref="CA139:CA144" si="22">BJ139*$BU139*0.8517</f>
        <v>18.500221024972202</v>
      </c>
      <c r="CB139" s="4">
        <f t="shared" ref="CB139:CB144" si="23">BM139*$BU139*0.8517</f>
        <v>0.45932363468207998</v>
      </c>
    </row>
    <row r="140" spans="1:80" x14ac:dyDescent="0.25">
      <c r="A140" s="40">
        <v>41705</v>
      </c>
      <c r="B140" s="41">
        <v>3.6408564814814817E-2</v>
      </c>
      <c r="C140">
        <v>7.2489999999999997</v>
      </c>
      <c r="D140">
        <v>5.1999999999999998E-3</v>
      </c>
      <c r="E140">
        <v>52.011263</v>
      </c>
      <c r="F140">
        <v>161.19999999999999</v>
      </c>
      <c r="G140">
        <v>254.3</v>
      </c>
      <c r="H140">
        <v>28.8</v>
      </c>
      <c r="I140"/>
      <c r="J140">
        <v>10.6</v>
      </c>
      <c r="K140">
        <v>0.94320000000000004</v>
      </c>
      <c r="L140">
        <v>6.8365</v>
      </c>
      <c r="M140">
        <v>4.8999999999999998E-3</v>
      </c>
      <c r="N140">
        <v>152.06809999999999</v>
      </c>
      <c r="O140">
        <v>239.84469999999999</v>
      </c>
      <c r="P140">
        <v>391.9</v>
      </c>
      <c r="Q140">
        <v>132.3177</v>
      </c>
      <c r="R140">
        <v>208.69399999999999</v>
      </c>
      <c r="S140">
        <v>341</v>
      </c>
      <c r="T140">
        <v>28.82</v>
      </c>
      <c r="U140"/>
      <c r="V140"/>
      <c r="W140">
        <v>0</v>
      </c>
      <c r="X140">
        <v>9.9975000000000005</v>
      </c>
      <c r="Y140">
        <v>12</v>
      </c>
      <c r="Z140">
        <v>855</v>
      </c>
      <c r="AA140">
        <v>874</v>
      </c>
      <c r="AB140">
        <v>858</v>
      </c>
      <c r="AC140">
        <v>83</v>
      </c>
      <c r="AD140">
        <v>19.72</v>
      </c>
      <c r="AE140">
        <v>0.45</v>
      </c>
      <c r="AF140">
        <v>970</v>
      </c>
      <c r="AG140">
        <v>-2</v>
      </c>
      <c r="AH140">
        <v>6</v>
      </c>
      <c r="AI140">
        <v>13</v>
      </c>
      <c r="AJ140">
        <v>190</v>
      </c>
      <c r="AK140">
        <v>188.7</v>
      </c>
      <c r="AL140">
        <v>7.4</v>
      </c>
      <c r="AM140">
        <v>195</v>
      </c>
      <c r="AN140" t="s">
        <v>155</v>
      </c>
      <c r="AO140">
        <v>2</v>
      </c>
      <c r="AP140" s="42">
        <v>0.78631944444444446</v>
      </c>
      <c r="AQ140">
        <v>47.160040000000002</v>
      </c>
      <c r="AR140">
        <v>-88.490671000000006</v>
      </c>
      <c r="AS140">
        <v>314</v>
      </c>
      <c r="AT140">
        <v>39.4</v>
      </c>
      <c r="AU140">
        <v>12</v>
      </c>
      <c r="AV140">
        <v>11</v>
      </c>
      <c r="AW140" t="s">
        <v>212</v>
      </c>
      <c r="AX140">
        <v>1.2890999999999999</v>
      </c>
      <c r="AY140">
        <v>1.8270999999999999</v>
      </c>
      <c r="AZ140">
        <v>3.2728999999999999</v>
      </c>
      <c r="BA140">
        <v>14.471</v>
      </c>
      <c r="BB140">
        <v>29.82</v>
      </c>
      <c r="BC140">
        <v>2.06</v>
      </c>
      <c r="BD140">
        <v>6.0270000000000001</v>
      </c>
      <c r="BE140">
        <v>3198.422</v>
      </c>
      <c r="BF140">
        <v>1.4610000000000001</v>
      </c>
      <c r="BG140">
        <v>7.45</v>
      </c>
      <c r="BH140">
        <v>11.750999999999999</v>
      </c>
      <c r="BI140">
        <v>19.201000000000001</v>
      </c>
      <c r="BJ140">
        <v>6.4829999999999997</v>
      </c>
      <c r="BK140">
        <v>10.225</v>
      </c>
      <c r="BL140">
        <v>16.707000000000001</v>
      </c>
      <c r="BM140">
        <v>0.42349999999999999</v>
      </c>
      <c r="BN140"/>
      <c r="BO140"/>
      <c r="BP140"/>
      <c r="BQ140">
        <v>3400.8560000000002</v>
      </c>
      <c r="BR140">
        <v>0.162684</v>
      </c>
      <c r="BS140">
        <v>9.9703E-2</v>
      </c>
      <c r="BT140">
        <v>7.0000000000000001E-3</v>
      </c>
      <c r="BU140">
        <v>3.9162110000000001</v>
      </c>
      <c r="BV140">
        <v>2.0040303000000002</v>
      </c>
      <c r="BW140" s="4">
        <f t="shared" si="19"/>
        <v>1.0346629462000001</v>
      </c>
      <c r="BY140" s="4">
        <f t="shared" si="20"/>
        <v>10668.134788398072</v>
      </c>
      <c r="BZ140" s="4">
        <f t="shared" si="21"/>
        <v>4.8730733236107007</v>
      </c>
      <c r="CA140" s="4">
        <f t="shared" si="22"/>
        <v>21.623637479102101</v>
      </c>
      <c r="CB140" s="4">
        <f t="shared" si="23"/>
        <v>1.41255753083445</v>
      </c>
    </row>
    <row r="141" spans="1:80" x14ac:dyDescent="0.25">
      <c r="A141" s="40">
        <v>41705</v>
      </c>
      <c r="B141" s="41">
        <v>3.6420138888888891E-2</v>
      </c>
      <c r="C141">
        <v>7.3639999999999999</v>
      </c>
      <c r="D141">
        <v>5.0000000000000001E-3</v>
      </c>
      <c r="E141">
        <v>50</v>
      </c>
      <c r="F141">
        <v>168.1</v>
      </c>
      <c r="G141">
        <v>253.3</v>
      </c>
      <c r="H141">
        <v>17.600000000000001</v>
      </c>
      <c r="I141"/>
      <c r="J141">
        <v>10.6</v>
      </c>
      <c r="K141">
        <v>0.94210000000000005</v>
      </c>
      <c r="L141">
        <v>6.9379</v>
      </c>
      <c r="M141">
        <v>4.7000000000000002E-3</v>
      </c>
      <c r="N141">
        <v>158.3689</v>
      </c>
      <c r="O141">
        <v>238.6405</v>
      </c>
      <c r="P141">
        <v>397</v>
      </c>
      <c r="Q141">
        <v>137.80019999999999</v>
      </c>
      <c r="R141">
        <v>207.64619999999999</v>
      </c>
      <c r="S141">
        <v>345.4</v>
      </c>
      <c r="T141">
        <v>17.613900000000001</v>
      </c>
      <c r="U141"/>
      <c r="V141"/>
      <c r="W141">
        <v>0</v>
      </c>
      <c r="X141">
        <v>9.9863999999999997</v>
      </c>
      <c r="Y141">
        <v>12</v>
      </c>
      <c r="Z141">
        <v>855</v>
      </c>
      <c r="AA141">
        <v>873</v>
      </c>
      <c r="AB141">
        <v>858</v>
      </c>
      <c r="AC141">
        <v>83</v>
      </c>
      <c r="AD141">
        <v>19.72</v>
      </c>
      <c r="AE141">
        <v>0.45</v>
      </c>
      <c r="AF141">
        <v>970</v>
      </c>
      <c r="AG141">
        <v>-2</v>
      </c>
      <c r="AH141">
        <v>6</v>
      </c>
      <c r="AI141">
        <v>13</v>
      </c>
      <c r="AJ141">
        <v>190</v>
      </c>
      <c r="AK141">
        <v>189</v>
      </c>
      <c r="AL141">
        <v>7.1</v>
      </c>
      <c r="AM141">
        <v>195</v>
      </c>
      <c r="AN141" t="s">
        <v>155</v>
      </c>
      <c r="AO141">
        <v>2</v>
      </c>
      <c r="AP141" s="42">
        <v>0.7863310185185185</v>
      </c>
      <c r="AQ141">
        <v>47.159883999999998</v>
      </c>
      <c r="AR141">
        <v>-88.490637000000007</v>
      </c>
      <c r="AS141">
        <v>313.8</v>
      </c>
      <c r="AT141">
        <v>39.299999999999997</v>
      </c>
      <c r="AU141">
        <v>12</v>
      </c>
      <c r="AV141">
        <v>11</v>
      </c>
      <c r="AW141" t="s">
        <v>212</v>
      </c>
      <c r="AX141">
        <v>2.2999999999999998</v>
      </c>
      <c r="AY141">
        <v>1</v>
      </c>
      <c r="AZ141">
        <v>4.0999999999999996</v>
      </c>
      <c r="BA141">
        <v>14.471</v>
      </c>
      <c r="BB141">
        <v>29.37</v>
      </c>
      <c r="BC141">
        <v>2.0299999999999998</v>
      </c>
      <c r="BD141">
        <v>6.1449999999999996</v>
      </c>
      <c r="BE141">
        <v>3198.8119999999999</v>
      </c>
      <c r="BF141">
        <v>1.3819999999999999</v>
      </c>
      <c r="BG141">
        <v>7.6470000000000002</v>
      </c>
      <c r="BH141">
        <v>11.522</v>
      </c>
      <c r="BI141">
        <v>19.169</v>
      </c>
      <c r="BJ141">
        <v>6.6529999999999996</v>
      </c>
      <c r="BK141">
        <v>10.026</v>
      </c>
      <c r="BL141">
        <v>16.678999999999998</v>
      </c>
      <c r="BM141">
        <v>0.25509999999999999</v>
      </c>
      <c r="BN141"/>
      <c r="BO141"/>
      <c r="BP141"/>
      <c r="BQ141">
        <v>3347.8739999999998</v>
      </c>
      <c r="BR141">
        <v>0.16678200000000001</v>
      </c>
      <c r="BS141">
        <v>9.9296999999999996E-2</v>
      </c>
      <c r="BT141">
        <v>6.2969999999999996E-3</v>
      </c>
      <c r="BU141">
        <v>4.0148599999999997</v>
      </c>
      <c r="BV141">
        <v>1.9958697000000001</v>
      </c>
      <c r="BW141" s="4">
        <f t="shared" si="19"/>
        <v>1.0607260119999999</v>
      </c>
      <c r="BY141" s="4">
        <f t="shared" si="20"/>
        <v>10938.197724360743</v>
      </c>
      <c r="BZ141" s="4">
        <f t="shared" si="21"/>
        <v>4.725688554083999</v>
      </c>
      <c r="CA141" s="4">
        <f t="shared" si="22"/>
        <v>22.749642511085995</v>
      </c>
      <c r="CB141" s="4">
        <f t="shared" si="23"/>
        <v>0.87230329243619997</v>
      </c>
    </row>
    <row r="142" spans="1:80" x14ac:dyDescent="0.25">
      <c r="A142" s="40">
        <v>41705</v>
      </c>
      <c r="B142" s="41">
        <v>3.6431712962962964E-2</v>
      </c>
      <c r="C142">
        <v>7.3280000000000003</v>
      </c>
      <c r="D142">
        <v>5.0000000000000001E-3</v>
      </c>
      <c r="E142">
        <v>50</v>
      </c>
      <c r="F142">
        <v>173.4</v>
      </c>
      <c r="G142">
        <v>245.2</v>
      </c>
      <c r="H142">
        <v>10</v>
      </c>
      <c r="I142"/>
      <c r="J142">
        <v>10.6</v>
      </c>
      <c r="K142">
        <v>0.94240000000000002</v>
      </c>
      <c r="L142">
        <v>6.9058000000000002</v>
      </c>
      <c r="M142">
        <v>4.7000000000000002E-3</v>
      </c>
      <c r="N142">
        <v>163.42160000000001</v>
      </c>
      <c r="O142">
        <v>231.0805</v>
      </c>
      <c r="P142">
        <v>394.5</v>
      </c>
      <c r="Q142">
        <v>142.19669999999999</v>
      </c>
      <c r="R142">
        <v>201.06819999999999</v>
      </c>
      <c r="S142">
        <v>343.3</v>
      </c>
      <c r="T142">
        <v>10</v>
      </c>
      <c r="U142"/>
      <c r="V142"/>
      <c r="W142">
        <v>0</v>
      </c>
      <c r="X142">
        <v>9.9895999999999994</v>
      </c>
      <c r="Y142">
        <v>12</v>
      </c>
      <c r="Z142">
        <v>855</v>
      </c>
      <c r="AA142">
        <v>874</v>
      </c>
      <c r="AB142">
        <v>859</v>
      </c>
      <c r="AC142">
        <v>83</v>
      </c>
      <c r="AD142">
        <v>19.72</v>
      </c>
      <c r="AE142">
        <v>0.45</v>
      </c>
      <c r="AF142">
        <v>970</v>
      </c>
      <c r="AG142">
        <v>-2</v>
      </c>
      <c r="AH142">
        <v>6</v>
      </c>
      <c r="AI142">
        <v>13</v>
      </c>
      <c r="AJ142">
        <v>190</v>
      </c>
      <c r="AK142">
        <v>189</v>
      </c>
      <c r="AL142">
        <v>7.1</v>
      </c>
      <c r="AM142">
        <v>195</v>
      </c>
      <c r="AN142" t="s">
        <v>155</v>
      </c>
      <c r="AO142">
        <v>2</v>
      </c>
      <c r="AP142" s="42">
        <v>0.78634259259259265</v>
      </c>
      <c r="AQ142">
        <v>47.159754999999997</v>
      </c>
      <c r="AR142">
        <v>-88.490505999999996</v>
      </c>
      <c r="AS142">
        <v>313.7</v>
      </c>
      <c r="AT142">
        <v>38.299999999999997</v>
      </c>
      <c r="AU142">
        <v>12</v>
      </c>
      <c r="AV142">
        <v>11</v>
      </c>
      <c r="AW142" t="s">
        <v>212</v>
      </c>
      <c r="AX142">
        <v>2.3485999999999998</v>
      </c>
      <c r="AY142">
        <v>1</v>
      </c>
      <c r="AZ142">
        <v>4.1405000000000003</v>
      </c>
      <c r="BA142">
        <v>14.471</v>
      </c>
      <c r="BB142">
        <v>29.51</v>
      </c>
      <c r="BC142">
        <v>2.04</v>
      </c>
      <c r="BD142">
        <v>6.11</v>
      </c>
      <c r="BE142">
        <v>3199.2370000000001</v>
      </c>
      <c r="BF142">
        <v>1.389</v>
      </c>
      <c r="BG142">
        <v>7.9279999999999999</v>
      </c>
      <c r="BH142">
        <v>11.211</v>
      </c>
      <c r="BI142">
        <v>19.138999999999999</v>
      </c>
      <c r="BJ142">
        <v>6.899</v>
      </c>
      <c r="BK142">
        <v>9.7550000000000008</v>
      </c>
      <c r="BL142">
        <v>16.652999999999999</v>
      </c>
      <c r="BM142">
        <v>0.14549999999999999</v>
      </c>
      <c r="BN142"/>
      <c r="BO142"/>
      <c r="BP142"/>
      <c r="BQ142">
        <v>3364.9690000000001</v>
      </c>
      <c r="BR142">
        <v>0.17906</v>
      </c>
      <c r="BS142">
        <v>9.9703E-2</v>
      </c>
      <c r="BT142">
        <v>6.0000000000000001E-3</v>
      </c>
      <c r="BU142">
        <v>4.310422</v>
      </c>
      <c r="BV142">
        <v>2.0040303000000002</v>
      </c>
      <c r="BW142" s="4">
        <f t="shared" si="19"/>
        <v>1.1388134924</v>
      </c>
      <c r="BY142" s="4">
        <f t="shared" si="20"/>
        <v>11744.995420443523</v>
      </c>
      <c r="BZ142" s="4">
        <f t="shared" si="21"/>
        <v>5.0992779337686001</v>
      </c>
      <c r="CA142" s="4">
        <f t="shared" si="22"/>
        <v>25.327515093642599</v>
      </c>
      <c r="CB142" s="4">
        <f t="shared" si="23"/>
        <v>0.53415762373169995</v>
      </c>
    </row>
    <row r="143" spans="1:80" x14ac:dyDescent="0.25">
      <c r="A143" s="40">
        <v>41705</v>
      </c>
      <c r="B143" s="41">
        <v>3.6443287037037038E-2</v>
      </c>
      <c r="C143">
        <v>7.18</v>
      </c>
      <c r="D143">
        <v>5.3E-3</v>
      </c>
      <c r="E143">
        <v>52.914237999999997</v>
      </c>
      <c r="F143">
        <v>174.6</v>
      </c>
      <c r="G143">
        <v>249.5</v>
      </c>
      <c r="H143">
        <v>21</v>
      </c>
      <c r="I143"/>
      <c r="J143">
        <v>10.5</v>
      </c>
      <c r="K143">
        <v>0.94359999999999999</v>
      </c>
      <c r="L143">
        <v>6.7755999999999998</v>
      </c>
      <c r="M143">
        <v>5.0000000000000001E-3</v>
      </c>
      <c r="N143">
        <v>164.76220000000001</v>
      </c>
      <c r="O143">
        <v>235.44319999999999</v>
      </c>
      <c r="P143">
        <v>400.2</v>
      </c>
      <c r="Q143">
        <v>143.36320000000001</v>
      </c>
      <c r="R143">
        <v>204.86420000000001</v>
      </c>
      <c r="S143">
        <v>348.2</v>
      </c>
      <c r="T143">
        <v>21.035399999999999</v>
      </c>
      <c r="U143"/>
      <c r="V143"/>
      <c r="W143">
        <v>0</v>
      </c>
      <c r="X143">
        <v>9.9086999999999996</v>
      </c>
      <c r="Y143">
        <v>12.1</v>
      </c>
      <c r="Z143">
        <v>854</v>
      </c>
      <c r="AA143">
        <v>874</v>
      </c>
      <c r="AB143">
        <v>859</v>
      </c>
      <c r="AC143">
        <v>83</v>
      </c>
      <c r="AD143">
        <v>19.72</v>
      </c>
      <c r="AE143">
        <v>0.45</v>
      </c>
      <c r="AF143">
        <v>970</v>
      </c>
      <c r="AG143">
        <v>-2</v>
      </c>
      <c r="AH143">
        <v>6</v>
      </c>
      <c r="AI143">
        <v>13</v>
      </c>
      <c r="AJ143">
        <v>190</v>
      </c>
      <c r="AK143">
        <v>188.3</v>
      </c>
      <c r="AL143">
        <v>7.3</v>
      </c>
      <c r="AM143">
        <v>195</v>
      </c>
      <c r="AN143" t="s">
        <v>155</v>
      </c>
      <c r="AO143">
        <v>2</v>
      </c>
      <c r="AP143" s="42">
        <v>0.78635416666666658</v>
      </c>
      <c r="AQ143">
        <v>47.159666999999999</v>
      </c>
      <c r="AR143">
        <v>-88.490297999999996</v>
      </c>
      <c r="AS143">
        <v>313.5</v>
      </c>
      <c r="AT143">
        <v>36.799999999999997</v>
      </c>
      <c r="AU143">
        <v>12</v>
      </c>
      <c r="AV143">
        <v>11</v>
      </c>
      <c r="AW143" t="s">
        <v>212</v>
      </c>
      <c r="AX143">
        <v>2.9</v>
      </c>
      <c r="AY143">
        <v>1</v>
      </c>
      <c r="AZ143">
        <v>4.5999999999999996</v>
      </c>
      <c r="BA143">
        <v>14.471</v>
      </c>
      <c r="BB143">
        <v>30.09</v>
      </c>
      <c r="BC143">
        <v>2.08</v>
      </c>
      <c r="BD143">
        <v>5.9729999999999999</v>
      </c>
      <c r="BE143">
        <v>3198.886</v>
      </c>
      <c r="BF143">
        <v>1.5</v>
      </c>
      <c r="BG143">
        <v>8.1460000000000008</v>
      </c>
      <c r="BH143">
        <v>11.641</v>
      </c>
      <c r="BI143">
        <v>19.786999999999999</v>
      </c>
      <c r="BJ143">
        <v>7.0880000000000001</v>
      </c>
      <c r="BK143">
        <v>10.129</v>
      </c>
      <c r="BL143">
        <v>17.216999999999999</v>
      </c>
      <c r="BM143">
        <v>0.31190000000000001</v>
      </c>
      <c r="BN143"/>
      <c r="BO143"/>
      <c r="BP143"/>
      <c r="BQ143">
        <v>3401.4789999999998</v>
      </c>
      <c r="BR143">
        <v>0.16953399999999999</v>
      </c>
      <c r="BS143">
        <v>0.100703</v>
      </c>
      <c r="BT143">
        <v>6.0000000000000001E-3</v>
      </c>
      <c r="BU143">
        <v>4.0811080000000004</v>
      </c>
      <c r="BV143">
        <v>2.0241302999999999</v>
      </c>
      <c r="BW143" s="4">
        <f t="shared" si="19"/>
        <v>1.0782287336</v>
      </c>
      <c r="BY143" s="4">
        <f t="shared" si="20"/>
        <v>11118.942857552471</v>
      </c>
      <c r="BZ143" s="4">
        <f t="shared" si="21"/>
        <v>5.2138195254000008</v>
      </c>
      <c r="CA143" s="4">
        <f t="shared" si="22"/>
        <v>24.637035197356802</v>
      </c>
      <c r="CB143" s="4">
        <f t="shared" si="23"/>
        <v>1.0841268733148401</v>
      </c>
    </row>
    <row r="144" spans="1:80" x14ac:dyDescent="0.25">
      <c r="A144" s="40">
        <v>41705</v>
      </c>
      <c r="B144" s="41">
        <v>3.6454861111111111E-2</v>
      </c>
      <c r="C144">
        <v>7.1719999999999997</v>
      </c>
      <c r="D144">
        <v>6.0000000000000001E-3</v>
      </c>
      <c r="E144">
        <v>60</v>
      </c>
      <c r="F144">
        <v>174.8</v>
      </c>
      <c r="G144">
        <v>255</v>
      </c>
      <c r="H144">
        <v>10.8</v>
      </c>
      <c r="I144"/>
      <c r="J144">
        <v>10.5</v>
      </c>
      <c r="K144">
        <v>0.94369999999999998</v>
      </c>
      <c r="L144">
        <v>6.7679</v>
      </c>
      <c r="M144">
        <v>5.7000000000000002E-3</v>
      </c>
      <c r="N144">
        <v>164.94900000000001</v>
      </c>
      <c r="O144">
        <v>240.63499999999999</v>
      </c>
      <c r="P144">
        <v>405.6</v>
      </c>
      <c r="Q144">
        <v>143.5256</v>
      </c>
      <c r="R144">
        <v>209.3817</v>
      </c>
      <c r="S144">
        <v>352.9</v>
      </c>
      <c r="T144">
        <v>10.757400000000001</v>
      </c>
      <c r="U144"/>
      <c r="V144"/>
      <c r="W144">
        <v>0</v>
      </c>
      <c r="X144">
        <v>9.9084000000000003</v>
      </c>
      <c r="Y144">
        <v>12</v>
      </c>
      <c r="Z144">
        <v>855</v>
      </c>
      <c r="AA144">
        <v>874</v>
      </c>
      <c r="AB144">
        <v>860</v>
      </c>
      <c r="AC144">
        <v>83</v>
      </c>
      <c r="AD144">
        <v>19.72</v>
      </c>
      <c r="AE144">
        <v>0.45</v>
      </c>
      <c r="AF144">
        <v>970</v>
      </c>
      <c r="AG144">
        <v>-2</v>
      </c>
      <c r="AH144">
        <v>6</v>
      </c>
      <c r="AI144">
        <v>13</v>
      </c>
      <c r="AJ144">
        <v>190</v>
      </c>
      <c r="AK144">
        <v>188.7</v>
      </c>
      <c r="AL144">
        <v>7.2</v>
      </c>
      <c r="AM144">
        <v>195</v>
      </c>
      <c r="AN144" t="s">
        <v>155</v>
      </c>
      <c r="AO144">
        <v>2</v>
      </c>
      <c r="AP144" s="42">
        <v>0.78636574074074073</v>
      </c>
      <c r="AQ144">
        <v>47.159543999999997</v>
      </c>
      <c r="AR144">
        <v>-88.490178</v>
      </c>
      <c r="AS144">
        <v>313.39999999999998</v>
      </c>
      <c r="AT144">
        <v>36.799999999999997</v>
      </c>
      <c r="AU144">
        <v>12</v>
      </c>
      <c r="AV144">
        <v>11</v>
      </c>
      <c r="AW144" t="s">
        <v>212</v>
      </c>
      <c r="AX144">
        <v>2.9405000000000001</v>
      </c>
      <c r="AY144">
        <v>1</v>
      </c>
      <c r="AZ144">
        <v>4.6242999999999999</v>
      </c>
      <c r="BA144">
        <v>14.471</v>
      </c>
      <c r="BB144">
        <v>30.13</v>
      </c>
      <c r="BC144">
        <v>2.08</v>
      </c>
      <c r="BD144">
        <v>5.9710000000000001</v>
      </c>
      <c r="BE144">
        <v>3199.0740000000001</v>
      </c>
      <c r="BF144">
        <v>1.7030000000000001</v>
      </c>
      <c r="BG144">
        <v>8.1649999999999991</v>
      </c>
      <c r="BH144">
        <v>11.912000000000001</v>
      </c>
      <c r="BI144">
        <v>20.077000000000002</v>
      </c>
      <c r="BJ144">
        <v>7.1050000000000004</v>
      </c>
      <c r="BK144">
        <v>10.364000000000001</v>
      </c>
      <c r="BL144">
        <v>17.469000000000001</v>
      </c>
      <c r="BM144">
        <v>0.15970000000000001</v>
      </c>
      <c r="BN144"/>
      <c r="BO144"/>
      <c r="BP144"/>
      <c r="BQ144">
        <v>3405.431</v>
      </c>
      <c r="BR144">
        <v>0.164406</v>
      </c>
      <c r="BS144">
        <v>0.100297</v>
      </c>
      <c r="BT144">
        <v>6.0000000000000001E-3</v>
      </c>
      <c r="BU144">
        <v>3.9576639999999998</v>
      </c>
      <c r="BV144">
        <v>2.0159696999999999</v>
      </c>
      <c r="BW144" s="4">
        <f t="shared" si="19"/>
        <v>1.0456148288</v>
      </c>
      <c r="BY144" s="4">
        <f t="shared" si="20"/>
        <v>10783.254464670932</v>
      </c>
      <c r="BZ144" s="4">
        <f t="shared" si="21"/>
        <v>5.7403743562464005</v>
      </c>
      <c r="CA144" s="4">
        <f t="shared" si="22"/>
        <v>23.949124956624001</v>
      </c>
      <c r="CB144" s="4">
        <f t="shared" si="23"/>
        <v>0.53830756587936002</v>
      </c>
    </row>
    <row r="145" spans="1:80" x14ac:dyDescent="0.25">
      <c r="A145" s="40">
        <v>41705</v>
      </c>
      <c r="B145" s="41">
        <v>3.6466435185185185E-2</v>
      </c>
      <c r="C145">
        <v>7.8090000000000002</v>
      </c>
      <c r="D145">
        <v>6.0000000000000001E-3</v>
      </c>
      <c r="E145">
        <v>60</v>
      </c>
      <c r="F145">
        <v>174.4</v>
      </c>
      <c r="G145">
        <v>255.2</v>
      </c>
      <c r="H145">
        <v>28.3</v>
      </c>
      <c r="I145"/>
      <c r="J145">
        <v>10.5</v>
      </c>
      <c r="K145">
        <v>0.93859999999999999</v>
      </c>
      <c r="L145">
        <v>7.3295000000000003</v>
      </c>
      <c r="M145">
        <v>5.5999999999999999E-3</v>
      </c>
      <c r="N145">
        <v>163.72190000000001</v>
      </c>
      <c r="O145">
        <v>239.476</v>
      </c>
      <c r="P145">
        <v>403.2</v>
      </c>
      <c r="Q145">
        <v>142.458</v>
      </c>
      <c r="R145">
        <v>208.3733</v>
      </c>
      <c r="S145">
        <v>350.8</v>
      </c>
      <c r="T145">
        <v>28.3169</v>
      </c>
      <c r="U145"/>
      <c r="V145"/>
      <c r="W145">
        <v>0</v>
      </c>
      <c r="X145">
        <v>9.8550000000000004</v>
      </c>
      <c r="Y145">
        <v>12.1</v>
      </c>
      <c r="Z145">
        <v>855</v>
      </c>
      <c r="AA145">
        <v>874</v>
      </c>
      <c r="AB145">
        <v>859</v>
      </c>
      <c r="AC145">
        <v>83</v>
      </c>
      <c r="AD145">
        <v>19.72</v>
      </c>
      <c r="AE145">
        <v>0.45</v>
      </c>
      <c r="AF145">
        <v>970</v>
      </c>
      <c r="AG145">
        <v>-2</v>
      </c>
      <c r="AH145">
        <v>6</v>
      </c>
      <c r="AI145">
        <v>13</v>
      </c>
      <c r="AJ145">
        <v>190</v>
      </c>
      <c r="AK145">
        <v>189</v>
      </c>
      <c r="AL145">
        <v>7.1</v>
      </c>
      <c r="AM145">
        <v>195</v>
      </c>
      <c r="AN145" t="s">
        <v>155</v>
      </c>
      <c r="AO145">
        <v>2</v>
      </c>
      <c r="AP145" s="42">
        <v>0.78637731481481488</v>
      </c>
      <c r="AQ145">
        <v>47.159484999999997</v>
      </c>
      <c r="AR145">
        <v>-88.489952000000002</v>
      </c>
      <c r="AS145">
        <v>313.10000000000002</v>
      </c>
      <c r="AT145">
        <v>36.1</v>
      </c>
      <c r="AU145">
        <v>12</v>
      </c>
      <c r="AV145">
        <v>11</v>
      </c>
      <c r="AW145" t="s">
        <v>212</v>
      </c>
      <c r="AX145">
        <v>3.2056</v>
      </c>
      <c r="AY145">
        <v>1</v>
      </c>
      <c r="AZ145">
        <v>4.6489000000000003</v>
      </c>
      <c r="BA145">
        <v>14.471</v>
      </c>
      <c r="BB145">
        <v>27.74</v>
      </c>
      <c r="BC145">
        <v>1.92</v>
      </c>
      <c r="BD145">
        <v>6.5449999999999999</v>
      </c>
      <c r="BE145">
        <v>3197.114</v>
      </c>
      <c r="BF145">
        <v>1.5629999999999999</v>
      </c>
      <c r="BG145">
        <v>7.4790000000000001</v>
      </c>
      <c r="BH145">
        <v>10.939</v>
      </c>
      <c r="BI145">
        <v>18.417999999999999</v>
      </c>
      <c r="BJ145">
        <v>6.5069999999999997</v>
      </c>
      <c r="BK145">
        <v>9.5180000000000007</v>
      </c>
      <c r="BL145">
        <v>16.026</v>
      </c>
      <c r="BM145">
        <v>0.38790000000000002</v>
      </c>
      <c r="BN145"/>
      <c r="BO145"/>
      <c r="BP145"/>
      <c r="BQ145">
        <v>3125.6089999999999</v>
      </c>
      <c r="BR145">
        <v>0.16570299999999999</v>
      </c>
      <c r="BS145">
        <v>0.101406</v>
      </c>
      <c r="BT145">
        <v>6.7029999999999998E-3</v>
      </c>
      <c r="BU145">
        <v>3.9888859999999999</v>
      </c>
      <c r="BV145">
        <v>2.0382606000000001</v>
      </c>
      <c r="BW145" s="4">
        <f t="shared" si="19"/>
        <v>1.0538636812</v>
      </c>
      <c r="BY145" s="4">
        <f t="shared" ref="BY145:BY146" si="24">BE145*$BU145*0.8517</f>
        <v>10861.664753320907</v>
      </c>
      <c r="BZ145" s="4">
        <f t="shared" ref="BZ145:BZ146" si="25">BF145*$BU145*0.8517</f>
        <v>5.3100333642906001</v>
      </c>
      <c r="CA145" s="4">
        <f t="shared" ref="CA145:CA146" si="26">BJ145*$BU145*0.8517</f>
        <v>22.106453679743399</v>
      </c>
      <c r="CB145" s="4">
        <f t="shared" ref="CB145:CB146" si="27">BM145*$BU145*0.8517</f>
        <v>1.3178259385849802</v>
      </c>
    </row>
    <row r="146" spans="1:80" x14ac:dyDescent="0.25">
      <c r="A146" s="40">
        <v>41705</v>
      </c>
      <c r="B146" s="41">
        <v>3.6478009259259266E-2</v>
      </c>
      <c r="C146">
        <v>8.4939999999999998</v>
      </c>
      <c r="D146">
        <v>6.0000000000000001E-3</v>
      </c>
      <c r="E146">
        <v>60</v>
      </c>
      <c r="F146">
        <v>186</v>
      </c>
      <c r="G146">
        <v>252.1</v>
      </c>
      <c r="H146">
        <v>20</v>
      </c>
      <c r="I146"/>
      <c r="J146">
        <v>10.6</v>
      </c>
      <c r="K146">
        <v>0.93320000000000003</v>
      </c>
      <c r="L146">
        <v>7.9261999999999997</v>
      </c>
      <c r="M146">
        <v>5.5999999999999999E-3</v>
      </c>
      <c r="N146">
        <v>173.61179999999999</v>
      </c>
      <c r="O146">
        <v>235.27930000000001</v>
      </c>
      <c r="P146">
        <v>408.9</v>
      </c>
      <c r="Q146">
        <v>151.0633</v>
      </c>
      <c r="R146">
        <v>204.7216</v>
      </c>
      <c r="S146">
        <v>355.8</v>
      </c>
      <c r="T146">
        <v>20</v>
      </c>
      <c r="U146"/>
      <c r="V146"/>
      <c r="W146">
        <v>0</v>
      </c>
      <c r="X146">
        <v>9.8917999999999999</v>
      </c>
      <c r="Y146">
        <v>12</v>
      </c>
      <c r="Z146">
        <v>854</v>
      </c>
      <c r="AA146">
        <v>873</v>
      </c>
      <c r="AB146">
        <v>859</v>
      </c>
      <c r="AC146">
        <v>83</v>
      </c>
      <c r="AD146">
        <v>19.72</v>
      </c>
      <c r="AE146">
        <v>0.45</v>
      </c>
      <c r="AF146">
        <v>970</v>
      </c>
      <c r="AG146">
        <v>-2</v>
      </c>
      <c r="AH146">
        <v>6</v>
      </c>
      <c r="AI146">
        <v>13</v>
      </c>
      <c r="AJ146">
        <v>190</v>
      </c>
      <c r="AK146">
        <v>189</v>
      </c>
      <c r="AL146">
        <v>7</v>
      </c>
      <c r="AM146">
        <v>195</v>
      </c>
      <c r="AN146" t="s">
        <v>155</v>
      </c>
      <c r="AO146">
        <v>2</v>
      </c>
      <c r="AP146" s="42">
        <v>0.78638888888888892</v>
      </c>
      <c r="AQ146">
        <v>47.159390000000002</v>
      </c>
      <c r="AR146">
        <v>-88.489795000000001</v>
      </c>
      <c r="AS146">
        <v>313.10000000000002</v>
      </c>
      <c r="AT146">
        <v>35.200000000000003</v>
      </c>
      <c r="AU146">
        <v>12</v>
      </c>
      <c r="AV146">
        <v>11</v>
      </c>
      <c r="AW146" t="s">
        <v>212</v>
      </c>
      <c r="AX146">
        <v>1.0081</v>
      </c>
      <c r="AY146">
        <v>1.0243</v>
      </c>
      <c r="AZ146">
        <v>1.8243</v>
      </c>
      <c r="BA146">
        <v>14.471</v>
      </c>
      <c r="BB146">
        <v>25.59</v>
      </c>
      <c r="BC146">
        <v>1.77</v>
      </c>
      <c r="BD146">
        <v>7.16</v>
      </c>
      <c r="BE146">
        <v>3196.43</v>
      </c>
      <c r="BF146">
        <v>1.4370000000000001</v>
      </c>
      <c r="BG146">
        <v>7.3319999999999999</v>
      </c>
      <c r="BH146">
        <v>9.9359999999999999</v>
      </c>
      <c r="BI146">
        <v>17.268000000000001</v>
      </c>
      <c r="BJ146">
        <v>6.38</v>
      </c>
      <c r="BK146">
        <v>8.6460000000000008</v>
      </c>
      <c r="BL146">
        <v>15.025</v>
      </c>
      <c r="BM146">
        <v>0.25330000000000003</v>
      </c>
      <c r="BN146"/>
      <c r="BO146"/>
      <c r="BP146"/>
      <c r="BQ146">
        <v>2900.48</v>
      </c>
      <c r="BR146">
        <v>0.22358800000000001</v>
      </c>
      <c r="BS146">
        <v>0.101298</v>
      </c>
      <c r="BT146">
        <v>6.2979999999999998E-3</v>
      </c>
      <c r="BU146">
        <v>5.3823319999999999</v>
      </c>
      <c r="BV146">
        <v>2.0360898000000001</v>
      </c>
      <c r="BW146" s="4">
        <f t="shared" si="19"/>
        <v>1.4220121144</v>
      </c>
      <c r="BY146" s="4">
        <f t="shared" si="24"/>
        <v>14652.857574253092</v>
      </c>
      <c r="BZ146" s="4">
        <f t="shared" si="25"/>
        <v>6.5873979202428004</v>
      </c>
      <c r="CA146" s="4">
        <f t="shared" si="26"/>
        <v>29.246763208872</v>
      </c>
      <c r="CB146" s="4">
        <f t="shared" si="27"/>
        <v>1.1611606772425203</v>
      </c>
    </row>
    <row r="147" spans="1:80" x14ac:dyDescent="0.25">
      <c r="A147" s="40"/>
      <c r="B147" s="41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 s="42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</row>
    <row r="148" spans="1:80" x14ac:dyDescent="0.25">
      <c r="A148" s="40"/>
      <c r="B148" s="41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 s="42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</row>
    <row r="149" spans="1:80" x14ac:dyDescent="0.25">
      <c r="A149" s="40"/>
      <c r="B149" s="41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 s="42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</row>
    <row r="150" spans="1:80" x14ac:dyDescent="0.25">
      <c r="A150" s="40"/>
      <c r="B150" s="41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 s="42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</row>
    <row r="151" spans="1:80" x14ac:dyDescent="0.25">
      <c r="A151" s="40"/>
      <c r="B151" s="4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 s="42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</row>
    <row r="152" spans="1:80" x14ac:dyDescent="0.25">
      <c r="A152" s="40"/>
      <c r="B152" s="41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 s="4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</row>
    <row r="153" spans="1:80" x14ac:dyDescent="0.25">
      <c r="A153" s="40"/>
      <c r="B153" s="41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 s="42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</row>
    <row r="154" spans="1:80" x14ac:dyDescent="0.25">
      <c r="A154" s="40"/>
      <c r="B154" s="41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 s="42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</row>
    <row r="155" spans="1:80" x14ac:dyDescent="0.25">
      <c r="A155" s="40"/>
      <c r="B155" s="41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 s="42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</row>
    <row r="156" spans="1:80" x14ac:dyDescent="0.25">
      <c r="A156" s="40"/>
      <c r="B156" s="41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 s="42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</row>
  </sheetData>
  <customSheetViews>
    <customSheetView guid="{2B424CCC-7244-4294-A128-8AE125D4F682}">
      <pane ySplit="9" topLeftCell="A10" activePane="bottomLeft" state="frozen"/>
      <selection pane="bottomLeft" activeCell="BW16" sqref="BW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44"/>
  <sheetViews>
    <sheetView workbookViewId="0">
      <pane xSplit="2" ySplit="9" topLeftCell="BR136" activePane="bottomRight" state="frozen"/>
      <selection pane="topRight" activeCell="C1" sqref="C1"/>
      <selection pane="bottomLeft" activeCell="A10" sqref="A10"/>
      <selection pane="bottomRight" activeCell="CI5" sqref="CI5"/>
    </sheetView>
  </sheetViews>
  <sheetFormatPr defaultRowHeight="15" x14ac:dyDescent="0.25"/>
  <cols>
    <col min="1" max="1" width="13.85546875" style="2" bestFit="1" customWidth="1"/>
    <col min="2" max="2" width="13.28515625" style="9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77" width="12" style="4" bestFit="1" customWidth="1"/>
    <col min="78" max="80" width="9.140625" style="4"/>
    <col min="81" max="81" width="14.7109375" style="4" bestFit="1" customWidth="1"/>
    <col min="82" max="82" width="3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7" t="s">
        <v>0</v>
      </c>
      <c r="B1" s="8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6</v>
      </c>
      <c r="CC1" s="1" t="s">
        <v>190</v>
      </c>
      <c r="CE1" s="1" t="s">
        <v>2</v>
      </c>
      <c r="CF1" s="1" t="s">
        <v>3</v>
      </c>
      <c r="CG1" s="1" t="s">
        <v>4</v>
      </c>
      <c r="CH1" s="1" t="s">
        <v>6</v>
      </c>
      <c r="CI1" s="1" t="s">
        <v>190</v>
      </c>
    </row>
    <row r="2" spans="1:87" s="1" customFormat="1" x14ac:dyDescent="0.25">
      <c r="A2" s="7" t="s">
        <v>72</v>
      </c>
      <c r="B2" s="8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201</v>
      </c>
      <c r="CI2" s="1" t="s">
        <v>201</v>
      </c>
    </row>
    <row r="3" spans="1:87" s="1" customFormat="1" x14ac:dyDescent="0.25">
      <c r="A3" s="7" t="s">
        <v>145</v>
      </c>
      <c r="B3" s="8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189</v>
      </c>
      <c r="BZ3" s="1" t="s">
        <v>189</v>
      </c>
      <c r="CA3" s="1" t="s">
        <v>189</v>
      </c>
      <c r="CB3" s="1" t="s">
        <v>189</v>
      </c>
      <c r="CC3" s="1" t="s">
        <v>189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6" customFormat="1" x14ac:dyDescent="0.25">
      <c r="A4" s="7" t="s">
        <v>202</v>
      </c>
    </row>
    <row r="5" spans="1:87" s="16" customFormat="1" x14ac:dyDescent="0.25">
      <c r="A5" s="16" t="s">
        <v>169</v>
      </c>
      <c r="C5" s="16">
        <f>AVERAGE(C10:C500)</f>
        <v>7.5845426356589147</v>
      </c>
      <c r="D5" s="16">
        <f t="shared" ref="D5:BO5" si="0">AVERAGE(D10:D500)</f>
        <v>4.3713178294573643E-3</v>
      </c>
      <c r="E5" s="16">
        <f t="shared" si="0"/>
        <v>43.738931821705414</v>
      </c>
      <c r="F5" s="16">
        <f t="shared" si="0"/>
        <v>198.51085271317834</v>
      </c>
      <c r="G5" s="16">
        <f t="shared" si="0"/>
        <v>244.22713178294572</v>
      </c>
      <c r="H5" s="16">
        <f t="shared" si="0"/>
        <v>8.6488372093023234</v>
      </c>
      <c r="I5" s="16" t="e">
        <f t="shared" si="0"/>
        <v>#DIV/0!</v>
      </c>
      <c r="J5" s="16">
        <f t="shared" si="0"/>
        <v>10.209689922480615</v>
      </c>
      <c r="K5" s="16">
        <f t="shared" si="0"/>
        <v>0.94067519379844988</v>
      </c>
      <c r="L5" s="16">
        <f t="shared" si="0"/>
        <v>7.1120364341085267</v>
      </c>
      <c r="M5" s="16">
        <f t="shared" si="0"/>
        <v>4.1519379844961249E-3</v>
      </c>
      <c r="N5" s="16">
        <f t="shared" si="0"/>
        <v>186.25007984496128</v>
      </c>
      <c r="O5" s="16">
        <f t="shared" si="0"/>
        <v>229.38310775193807</v>
      </c>
      <c r="P5" s="16">
        <f t="shared" si="0"/>
        <v>415.63565891472899</v>
      </c>
      <c r="Q5" s="16">
        <f t="shared" si="0"/>
        <v>162.04554418604653</v>
      </c>
      <c r="R5" s="16">
        <f t="shared" si="0"/>
        <v>199.57008372093023</v>
      </c>
      <c r="S5" s="16">
        <f t="shared" si="0"/>
        <v>361.61705426356582</v>
      </c>
      <c r="T5" s="16">
        <f t="shared" si="0"/>
        <v>9.086110077519379</v>
      </c>
      <c r="U5" s="16" t="e">
        <f t="shared" si="0"/>
        <v>#DIV/0!</v>
      </c>
      <c r="V5" s="16" t="e">
        <f t="shared" si="0"/>
        <v>#DIV/0!</v>
      </c>
      <c r="W5" s="16">
        <f t="shared" si="0"/>
        <v>0</v>
      </c>
      <c r="X5" s="16">
        <f t="shared" si="0"/>
        <v>9.6242759689922508</v>
      </c>
      <c r="Y5" s="16">
        <f t="shared" si="0"/>
        <v>12.060465116279067</v>
      </c>
      <c r="Z5" s="16">
        <f t="shared" si="0"/>
        <v>852.41860465116281</v>
      </c>
      <c r="AA5" s="16">
        <f t="shared" si="0"/>
        <v>871.68217054263562</v>
      </c>
      <c r="AB5" s="16">
        <f t="shared" si="0"/>
        <v>858.20930232558135</v>
      </c>
      <c r="AC5" s="16">
        <f t="shared" si="0"/>
        <v>82.808527131782938</v>
      </c>
      <c r="AD5" s="16">
        <f t="shared" si="0"/>
        <v>19.678992248062023</v>
      </c>
      <c r="AE5" s="16">
        <f t="shared" si="0"/>
        <v>0.45000000000000095</v>
      </c>
      <c r="AF5" s="16">
        <f t="shared" si="0"/>
        <v>969.72868217054258</v>
      </c>
      <c r="AG5" s="16">
        <f t="shared" si="0"/>
        <v>-2</v>
      </c>
      <c r="AH5" s="16">
        <f t="shared" si="0"/>
        <v>6.5713465271317828</v>
      </c>
      <c r="AI5" s="16">
        <f t="shared" si="0"/>
        <v>13.183744186046511</v>
      </c>
      <c r="AJ5" s="16">
        <f t="shared" si="0"/>
        <v>190.65658914728684</v>
      </c>
      <c r="AK5" s="16">
        <f t="shared" si="0"/>
        <v>188.81627906976743</v>
      </c>
      <c r="AL5" s="16">
        <f t="shared" si="0"/>
        <v>7.3364341085271318</v>
      </c>
      <c r="AM5" s="16">
        <f t="shared" si="0"/>
        <v>194.89069767441862</v>
      </c>
      <c r="AN5" s="16" t="e">
        <f t="shared" si="0"/>
        <v>#DIV/0!</v>
      </c>
      <c r="AO5" s="16">
        <f t="shared" si="0"/>
        <v>2</v>
      </c>
      <c r="AP5" s="16">
        <f t="shared" si="0"/>
        <v>0.78712837352856735</v>
      </c>
      <c r="AQ5" s="16">
        <f t="shared" si="0"/>
        <v>47.161500519379821</v>
      </c>
      <c r="AR5" s="16">
        <f t="shared" si="0"/>
        <v>-88.48752393798452</v>
      </c>
      <c r="AS5" s="16">
        <f t="shared" si="0"/>
        <v>265.69534883720911</v>
      </c>
      <c r="AT5" s="16">
        <f t="shared" si="0"/>
        <v>35.948837209302319</v>
      </c>
      <c r="AU5" s="16">
        <f t="shared" si="0"/>
        <v>12</v>
      </c>
      <c r="AV5" s="16">
        <f t="shared" si="0"/>
        <v>9.6356589147286815</v>
      </c>
      <c r="AW5" s="16" t="e">
        <f t="shared" si="0"/>
        <v>#DIV/0!</v>
      </c>
      <c r="AX5" s="16">
        <f t="shared" si="0"/>
        <v>1.4017347829457358</v>
      </c>
      <c r="AY5" s="16">
        <f t="shared" si="0"/>
        <v>1.2964935901639343</v>
      </c>
      <c r="AZ5" s="16">
        <f t="shared" si="0"/>
        <v>2.5263952170542652</v>
      </c>
      <c r="BA5" s="16">
        <f t="shared" si="0"/>
        <v>14.471000000000002</v>
      </c>
      <c r="BB5" s="16">
        <f t="shared" si="0"/>
        <v>30.240620155038766</v>
      </c>
      <c r="BC5" s="16">
        <f t="shared" si="0"/>
        <v>2.0900775193798444</v>
      </c>
      <c r="BD5" s="16">
        <f t="shared" si="0"/>
        <v>6.3280542635658898</v>
      </c>
      <c r="BE5" s="16">
        <f t="shared" si="0"/>
        <v>3199.8389534883718</v>
      </c>
      <c r="BF5" s="16">
        <f t="shared" si="0"/>
        <v>1.3350465116279071</v>
      </c>
      <c r="BG5" s="16">
        <f t="shared" si="0"/>
        <v>8.8560077519379803</v>
      </c>
      <c r="BH5" s="16">
        <f t="shared" si="0"/>
        <v>11.112612403100782</v>
      </c>
      <c r="BI5" s="16">
        <f t="shared" si="0"/>
        <v>19.968612403100778</v>
      </c>
      <c r="BJ5" s="16">
        <f t="shared" si="0"/>
        <v>7.7051705426356598</v>
      </c>
      <c r="BK5" s="16">
        <f t="shared" si="0"/>
        <v>9.6683798449612439</v>
      </c>
      <c r="BL5" s="16">
        <f t="shared" si="0"/>
        <v>17.373527131782943</v>
      </c>
      <c r="BM5" s="16">
        <f t="shared" si="0"/>
        <v>0.12417209302325581</v>
      </c>
      <c r="BN5" s="16" t="e">
        <f t="shared" si="0"/>
        <v>#DIV/0!</v>
      </c>
      <c r="BO5" s="16" t="e">
        <f t="shared" si="0"/>
        <v>#DIV/0!</v>
      </c>
      <c r="BP5" s="16" t="e">
        <f t="shared" ref="BP5:CB5" si="1">AVERAGE(BP10:BP500)</f>
        <v>#DIV/0!</v>
      </c>
      <c r="BQ5" s="16">
        <f t="shared" si="1"/>
        <v>3449.9352945736441</v>
      </c>
      <c r="BR5" s="16">
        <f t="shared" si="1"/>
        <v>0.20868253488372096</v>
      </c>
      <c r="BS5" s="16">
        <f t="shared" si="1"/>
        <v>0.1186039147286822</v>
      </c>
      <c r="BT5" s="16">
        <f t="shared" si="1"/>
        <v>5.9380000000000032E-3</v>
      </c>
      <c r="BU5" s="43">
        <f t="shared" si="1"/>
        <v>5.0235105736434109</v>
      </c>
      <c r="BV5" s="43">
        <f t="shared" si="1"/>
        <v>2.3839386860465122</v>
      </c>
      <c r="BW5" s="43">
        <f t="shared" si="1"/>
        <v>1.3272114935565891</v>
      </c>
      <c r="BY5" s="43">
        <f t="shared" si="1"/>
        <v>13684.393464662106</v>
      </c>
      <c r="BZ5" s="43">
        <f t="shared" si="1"/>
        <v>4.3569659641183653</v>
      </c>
      <c r="CA5" s="43">
        <f t="shared" si="1"/>
        <v>32.720268664594208</v>
      </c>
      <c r="CB5" s="43">
        <f t="shared" si="1"/>
        <v>0.57559833500719249</v>
      </c>
      <c r="CC5" s="44">
        <f>BZ8/(128/3600)+CB8/(128/3600)+CA8/(128/3600)</f>
        <v>37.946995721248825</v>
      </c>
      <c r="CD5" s="26"/>
      <c r="CE5" s="25">
        <f>BY8/$AT8</f>
        <v>380.66303466196842</v>
      </c>
      <c r="CF5" s="25">
        <f>BZ8/$AT8</f>
        <v>0.12119907908984975</v>
      </c>
      <c r="CG5" s="25">
        <f>CA8/$AT8</f>
        <v>0.91018990333649341</v>
      </c>
      <c r="CH5" s="25">
        <f>CB8/$AT8</f>
        <v>1.6011598140321701E-2</v>
      </c>
      <c r="CI5" s="28">
        <f>(BZ8+CB8+CA8)/AT8</f>
        <v>1.0474005805666649</v>
      </c>
    </row>
    <row r="6" spans="1:87" s="16" customFormat="1" x14ac:dyDescent="0.25">
      <c r="A6" s="16" t="s">
        <v>170</v>
      </c>
      <c r="C6" s="16">
        <f>MIN(C10:C500)</f>
        <v>3.84</v>
      </c>
      <c r="D6" s="16">
        <f t="shared" ref="D6:BO6" si="2">MIN(D10:D500)</f>
        <v>-3.3999999999999998E-3</v>
      </c>
      <c r="E6" s="16">
        <f t="shared" si="2"/>
        <v>-33.535108999999999</v>
      </c>
      <c r="F6" s="16">
        <f t="shared" si="2"/>
        <v>94</v>
      </c>
      <c r="G6" s="16">
        <f t="shared" si="2"/>
        <v>158.5</v>
      </c>
      <c r="H6" s="16">
        <f t="shared" si="2"/>
        <v>-10</v>
      </c>
      <c r="I6" s="16">
        <f t="shared" si="2"/>
        <v>0</v>
      </c>
      <c r="J6" s="16">
        <f t="shared" si="2"/>
        <v>7.3</v>
      </c>
      <c r="K6" s="16">
        <f t="shared" si="2"/>
        <v>0.9204</v>
      </c>
      <c r="L6" s="16">
        <f t="shared" si="2"/>
        <v>3.7288000000000001</v>
      </c>
      <c r="M6" s="16">
        <f t="shared" si="2"/>
        <v>0</v>
      </c>
      <c r="N6" s="16">
        <f t="shared" si="2"/>
        <v>90.607500000000002</v>
      </c>
      <c r="O6" s="16">
        <f t="shared" si="2"/>
        <v>152.8732</v>
      </c>
      <c r="P6" s="16">
        <f t="shared" si="2"/>
        <v>268.7</v>
      </c>
      <c r="Q6" s="16">
        <f t="shared" si="2"/>
        <v>78.839500000000001</v>
      </c>
      <c r="R6" s="16">
        <f t="shared" si="2"/>
        <v>133.02459999999999</v>
      </c>
      <c r="S6" s="16">
        <f t="shared" si="2"/>
        <v>233.8</v>
      </c>
      <c r="T6" s="16">
        <f t="shared" si="2"/>
        <v>0</v>
      </c>
      <c r="U6" s="16">
        <f t="shared" si="2"/>
        <v>0</v>
      </c>
      <c r="V6" s="16">
        <f t="shared" si="2"/>
        <v>0</v>
      </c>
      <c r="W6" s="16">
        <f t="shared" si="2"/>
        <v>0</v>
      </c>
      <c r="X6" s="16">
        <f t="shared" si="2"/>
        <v>6.7435999999999998</v>
      </c>
      <c r="Y6" s="16">
        <f t="shared" si="2"/>
        <v>12</v>
      </c>
      <c r="Z6" s="16">
        <f t="shared" si="2"/>
        <v>848</v>
      </c>
      <c r="AA6" s="16">
        <f t="shared" si="2"/>
        <v>869</v>
      </c>
      <c r="AB6" s="16">
        <f t="shared" si="2"/>
        <v>853</v>
      </c>
      <c r="AC6" s="16">
        <f t="shared" si="2"/>
        <v>82</v>
      </c>
      <c r="AD6" s="16">
        <f t="shared" si="2"/>
        <v>19.48</v>
      </c>
      <c r="AE6" s="16">
        <f t="shared" si="2"/>
        <v>0.45</v>
      </c>
      <c r="AF6" s="16">
        <f t="shared" si="2"/>
        <v>969</v>
      </c>
      <c r="AG6" s="16">
        <f t="shared" si="2"/>
        <v>-2</v>
      </c>
      <c r="AH6" s="16">
        <f t="shared" si="2"/>
        <v>5.2969999999999997</v>
      </c>
      <c r="AI6" s="16">
        <f t="shared" si="2"/>
        <v>13</v>
      </c>
      <c r="AJ6" s="16">
        <f t="shared" si="2"/>
        <v>190</v>
      </c>
      <c r="AK6" s="16">
        <f t="shared" si="2"/>
        <v>188</v>
      </c>
      <c r="AL6" s="16">
        <f t="shared" si="2"/>
        <v>6.9</v>
      </c>
      <c r="AM6" s="16">
        <f t="shared" si="2"/>
        <v>194.1</v>
      </c>
      <c r="AN6" s="16">
        <f t="shared" si="2"/>
        <v>0</v>
      </c>
      <c r="AO6" s="16">
        <f t="shared" si="2"/>
        <v>2</v>
      </c>
      <c r="AP6" s="16">
        <f t="shared" si="2"/>
        <v>0.78638888888888892</v>
      </c>
      <c r="AQ6" s="16">
        <f t="shared" si="2"/>
        <v>47.158392999999997</v>
      </c>
      <c r="AR6" s="16">
        <f t="shared" si="2"/>
        <v>-88.492655999999997</v>
      </c>
      <c r="AS6" s="16">
        <f t="shared" si="2"/>
        <v>0</v>
      </c>
      <c r="AT6" s="16">
        <f t="shared" si="2"/>
        <v>21.6</v>
      </c>
      <c r="AU6" s="16">
        <f t="shared" si="2"/>
        <v>12</v>
      </c>
      <c r="AV6" s="16">
        <f t="shared" si="2"/>
        <v>3</v>
      </c>
      <c r="AW6" s="16">
        <f t="shared" si="2"/>
        <v>0</v>
      </c>
      <c r="AX6" s="16">
        <f t="shared" si="2"/>
        <v>0.9</v>
      </c>
      <c r="AY6" s="16">
        <f t="shared" si="2"/>
        <v>1</v>
      </c>
      <c r="AZ6" s="16">
        <f t="shared" si="2"/>
        <v>1.7</v>
      </c>
      <c r="BA6" s="16">
        <f t="shared" si="2"/>
        <v>14.471</v>
      </c>
      <c r="BB6" s="16">
        <f t="shared" si="2"/>
        <v>21.45</v>
      </c>
      <c r="BC6" s="16">
        <f t="shared" si="2"/>
        <v>1.48</v>
      </c>
      <c r="BD6" s="16">
        <f t="shared" si="2"/>
        <v>2.9780000000000002</v>
      </c>
      <c r="BE6" s="16">
        <f t="shared" si="2"/>
        <v>3194.7080000000001</v>
      </c>
      <c r="BF6" s="16">
        <f t="shared" si="2"/>
        <v>0</v>
      </c>
      <c r="BG6" s="16">
        <f t="shared" si="2"/>
        <v>6.452</v>
      </c>
      <c r="BH6" s="16">
        <f t="shared" si="2"/>
        <v>8.2929999999999993</v>
      </c>
      <c r="BI6" s="16">
        <f t="shared" si="2"/>
        <v>16.7</v>
      </c>
      <c r="BJ6" s="16">
        <f t="shared" si="2"/>
        <v>5.6139999999999999</v>
      </c>
      <c r="BK6" s="16">
        <f t="shared" si="2"/>
        <v>7.2160000000000002</v>
      </c>
      <c r="BL6" s="16">
        <f t="shared" si="2"/>
        <v>14.523</v>
      </c>
      <c r="BM6" s="16">
        <f t="shared" si="2"/>
        <v>0</v>
      </c>
      <c r="BN6" s="16">
        <f t="shared" si="2"/>
        <v>0</v>
      </c>
      <c r="BO6" s="16">
        <f t="shared" si="2"/>
        <v>0</v>
      </c>
      <c r="BP6" s="16">
        <f t="shared" ref="BP6:CB6" si="3">MIN(BP10:BP500)</f>
        <v>0</v>
      </c>
      <c r="BQ6" s="16">
        <f t="shared" si="3"/>
        <v>1694.11</v>
      </c>
      <c r="BR6" s="16">
        <f t="shared" si="3"/>
        <v>2.6048999999999999E-2</v>
      </c>
      <c r="BS6" s="16">
        <f t="shared" si="3"/>
        <v>0.100297</v>
      </c>
      <c r="BT6" s="16">
        <f t="shared" si="3"/>
        <v>4.594E-3</v>
      </c>
      <c r="BU6" s="43">
        <f t="shared" si="3"/>
        <v>0.62706499999999998</v>
      </c>
      <c r="BV6" s="43">
        <f t="shared" si="3"/>
        <v>2.0159696999999999</v>
      </c>
      <c r="BW6" s="43">
        <f t="shared" si="3"/>
        <v>0.16567057299999999</v>
      </c>
      <c r="BY6" s="43">
        <f t="shared" si="3"/>
        <v>1715.6585282991075</v>
      </c>
      <c r="BZ6" s="43">
        <f t="shared" si="3"/>
        <v>0</v>
      </c>
      <c r="CA6" s="43">
        <f t="shared" si="3"/>
        <v>3.5178817554206998</v>
      </c>
      <c r="CB6" s="43">
        <f t="shared" si="3"/>
        <v>0</v>
      </c>
      <c r="CC6" s="26"/>
      <c r="CD6" s="26"/>
      <c r="CE6" s="29"/>
      <c r="CF6" s="29"/>
      <c r="CG6" s="29"/>
      <c r="CH6" s="29"/>
      <c r="CI6" s="26"/>
    </row>
    <row r="7" spans="1:87" s="16" customFormat="1" x14ac:dyDescent="0.25">
      <c r="A7" s="16" t="s">
        <v>171</v>
      </c>
      <c r="C7" s="16">
        <f>MAX(C10:C500)</f>
        <v>10.212999999999999</v>
      </c>
      <c r="D7" s="16">
        <f t="shared" ref="D7:BO7" si="4">MAX(D10:D500)</f>
        <v>1.0800000000000001E-2</v>
      </c>
      <c r="E7" s="16">
        <f t="shared" si="4"/>
        <v>108.098056</v>
      </c>
      <c r="F7" s="16">
        <f t="shared" si="4"/>
        <v>277.5</v>
      </c>
      <c r="G7" s="16">
        <f t="shared" si="4"/>
        <v>297.39999999999998</v>
      </c>
      <c r="H7" s="16">
        <f t="shared" si="4"/>
        <v>40.1</v>
      </c>
      <c r="I7" s="16">
        <f t="shared" si="4"/>
        <v>0</v>
      </c>
      <c r="J7" s="16">
        <f t="shared" si="4"/>
        <v>14.4</v>
      </c>
      <c r="K7" s="16">
        <f t="shared" si="4"/>
        <v>0.97109999999999996</v>
      </c>
      <c r="L7" s="16">
        <f t="shared" si="4"/>
        <v>9.4002999999999997</v>
      </c>
      <c r="M7" s="16">
        <f t="shared" si="4"/>
        <v>1.04E-2</v>
      </c>
      <c r="N7" s="16">
        <f t="shared" si="4"/>
        <v>258.30189999999999</v>
      </c>
      <c r="O7" s="16">
        <f t="shared" si="4"/>
        <v>276.86410000000001</v>
      </c>
      <c r="P7" s="16">
        <f t="shared" si="4"/>
        <v>496.7</v>
      </c>
      <c r="Q7" s="16">
        <f t="shared" si="4"/>
        <v>224.76480000000001</v>
      </c>
      <c r="R7" s="16">
        <f t="shared" si="4"/>
        <v>240.7705</v>
      </c>
      <c r="S7" s="16">
        <f t="shared" si="4"/>
        <v>432.2</v>
      </c>
      <c r="T7" s="16">
        <f t="shared" si="4"/>
        <v>40.1</v>
      </c>
      <c r="U7" s="16">
        <f t="shared" si="4"/>
        <v>0</v>
      </c>
      <c r="V7" s="16">
        <f t="shared" si="4"/>
        <v>0</v>
      </c>
      <c r="W7" s="16">
        <f t="shared" si="4"/>
        <v>0</v>
      </c>
      <c r="X7" s="16">
        <f t="shared" si="4"/>
        <v>13.833500000000001</v>
      </c>
      <c r="Y7" s="16">
        <f t="shared" si="4"/>
        <v>12.2</v>
      </c>
      <c r="Z7" s="16">
        <f t="shared" si="4"/>
        <v>856</v>
      </c>
      <c r="AA7" s="16">
        <f t="shared" si="4"/>
        <v>875</v>
      </c>
      <c r="AB7" s="16">
        <f t="shared" si="4"/>
        <v>866</v>
      </c>
      <c r="AC7" s="16">
        <f t="shared" si="4"/>
        <v>83</v>
      </c>
      <c r="AD7" s="16">
        <f t="shared" si="4"/>
        <v>19.739999999999998</v>
      </c>
      <c r="AE7" s="16">
        <f t="shared" si="4"/>
        <v>0.45</v>
      </c>
      <c r="AF7" s="16">
        <f t="shared" si="4"/>
        <v>971</v>
      </c>
      <c r="AG7" s="16">
        <f t="shared" si="4"/>
        <v>-2</v>
      </c>
      <c r="AH7" s="16">
        <f t="shared" si="4"/>
        <v>7</v>
      </c>
      <c r="AI7" s="16">
        <f t="shared" si="4"/>
        <v>14</v>
      </c>
      <c r="AJ7" s="16">
        <f t="shared" si="4"/>
        <v>191.7</v>
      </c>
      <c r="AK7" s="16">
        <f t="shared" si="4"/>
        <v>190</v>
      </c>
      <c r="AL7" s="16">
        <f t="shared" si="4"/>
        <v>7.9</v>
      </c>
      <c r="AM7" s="16">
        <f t="shared" si="4"/>
        <v>195</v>
      </c>
      <c r="AN7" s="16">
        <f t="shared" si="4"/>
        <v>0</v>
      </c>
      <c r="AO7" s="16">
        <f t="shared" si="4"/>
        <v>2</v>
      </c>
      <c r="AP7" s="16">
        <f t="shared" si="4"/>
        <v>0.78787037037037033</v>
      </c>
      <c r="AQ7" s="16">
        <f t="shared" si="4"/>
        <v>47.164417</v>
      </c>
      <c r="AR7" s="16">
        <f t="shared" si="4"/>
        <v>-88.483992999999998</v>
      </c>
      <c r="AS7" s="16">
        <f t="shared" si="4"/>
        <v>319.2</v>
      </c>
      <c r="AT7" s="16">
        <f t="shared" si="4"/>
        <v>47.1</v>
      </c>
      <c r="AU7" s="16">
        <f t="shared" si="4"/>
        <v>12</v>
      </c>
      <c r="AV7" s="16">
        <f t="shared" si="4"/>
        <v>12</v>
      </c>
      <c r="AW7" s="16">
        <f t="shared" si="4"/>
        <v>0</v>
      </c>
      <c r="AX7" s="16">
        <f t="shared" si="4"/>
        <v>2.4352</v>
      </c>
      <c r="AY7" s="16">
        <f t="shared" si="4"/>
        <v>2.1080999999999999</v>
      </c>
      <c r="AZ7" s="16">
        <f t="shared" si="4"/>
        <v>3.7189999999999999</v>
      </c>
      <c r="BA7" s="16">
        <f t="shared" si="4"/>
        <v>14.471</v>
      </c>
      <c r="BB7" s="16">
        <f t="shared" si="4"/>
        <v>55.45</v>
      </c>
      <c r="BC7" s="16">
        <f t="shared" si="4"/>
        <v>3.83</v>
      </c>
      <c r="BD7" s="16">
        <f t="shared" si="4"/>
        <v>8.6489999999999991</v>
      </c>
      <c r="BE7" s="16">
        <f t="shared" si="4"/>
        <v>3213.9659999999999</v>
      </c>
      <c r="BF7" s="16">
        <f t="shared" si="4"/>
        <v>4.6820000000000004</v>
      </c>
      <c r="BG7" s="16">
        <f t="shared" si="4"/>
        <v>13.269</v>
      </c>
      <c r="BH7" s="16">
        <f t="shared" si="4"/>
        <v>16.452000000000002</v>
      </c>
      <c r="BI7" s="16">
        <f t="shared" si="4"/>
        <v>27.18</v>
      </c>
      <c r="BJ7" s="16">
        <f t="shared" si="4"/>
        <v>11.545999999999999</v>
      </c>
      <c r="BK7" s="16">
        <f t="shared" si="4"/>
        <v>14.315</v>
      </c>
      <c r="BL7" s="16">
        <f t="shared" si="4"/>
        <v>23.651</v>
      </c>
      <c r="BM7" s="16">
        <f t="shared" si="4"/>
        <v>0.46920000000000001</v>
      </c>
      <c r="BN7" s="16">
        <f t="shared" si="4"/>
        <v>0</v>
      </c>
      <c r="BO7" s="16">
        <f t="shared" si="4"/>
        <v>0</v>
      </c>
      <c r="BP7" s="16">
        <f t="shared" ref="BP7:CB7" si="5">MAX(BP10:BP500)</f>
        <v>0</v>
      </c>
      <c r="BQ7" s="16">
        <f t="shared" si="5"/>
        <v>8391.9750000000004</v>
      </c>
      <c r="BR7" s="16">
        <f t="shared" si="5"/>
        <v>0.40210099999999999</v>
      </c>
      <c r="BS7" s="16">
        <f t="shared" si="5"/>
        <v>0.13870299999999999</v>
      </c>
      <c r="BT7" s="16">
        <f t="shared" si="5"/>
        <v>7.0000000000000001E-3</v>
      </c>
      <c r="BU7" s="43">
        <f t="shared" si="5"/>
        <v>9.6795760000000008</v>
      </c>
      <c r="BV7" s="43">
        <f t="shared" si="5"/>
        <v>2.7879303000000002</v>
      </c>
      <c r="BW7" s="43">
        <f t="shared" si="5"/>
        <v>2.5573439792000001</v>
      </c>
      <c r="BY7" s="43">
        <f t="shared" si="5"/>
        <v>26352.66973020164</v>
      </c>
      <c r="BZ7" s="43">
        <f t="shared" si="5"/>
        <v>8.6424615694944009</v>
      </c>
      <c r="CA7" s="43">
        <f t="shared" si="5"/>
        <v>71.772562313512211</v>
      </c>
      <c r="CB7" s="43">
        <f t="shared" si="5"/>
        <v>2.9629034340552898</v>
      </c>
      <c r="CC7" s="26"/>
      <c r="CD7" s="26"/>
      <c r="CE7" s="30"/>
      <c r="CF7" s="30"/>
      <c r="CG7" s="30"/>
      <c r="CH7" s="30"/>
      <c r="CI7" s="26"/>
    </row>
    <row r="8" spans="1:87" s="16" customFormat="1" x14ac:dyDescent="0.25">
      <c r="A8" s="16" t="s">
        <v>172</v>
      </c>
      <c r="B8" s="3">
        <f>B138-B10</f>
        <v>1.4814814814814725E-3</v>
      </c>
      <c r="AT8" s="17">
        <f>SUM(AT10:AT500)/3600</f>
        <v>1.2881666666666662</v>
      </c>
      <c r="BU8" s="31">
        <f>SUM(BU10:BU500)/3600</f>
        <v>0.1800091288888889</v>
      </c>
      <c r="BV8" s="26"/>
      <c r="BW8" s="31">
        <f>SUM(BW10:BW500)/3600</f>
        <v>4.7558411852444436E-2</v>
      </c>
      <c r="BX8" s="26"/>
      <c r="BY8" s="31">
        <f>SUM(BY10:BY500)/3600</f>
        <v>490.35743248372546</v>
      </c>
      <c r="BZ8" s="31">
        <f>SUM(BZ10:BZ500)/3600</f>
        <v>0.15612461371424141</v>
      </c>
      <c r="CA8" s="31">
        <f>SUM(CA10:CA500)/3600</f>
        <v>1.1724762938146258</v>
      </c>
      <c r="CB8" s="31">
        <f>SUM(CB10:CB500)/3600</f>
        <v>2.0625607004424396E-2</v>
      </c>
      <c r="CC8" s="32"/>
      <c r="CD8" s="26"/>
      <c r="CE8" s="26"/>
      <c r="CF8" s="26"/>
      <c r="CG8" s="26"/>
      <c r="CH8" s="26"/>
      <c r="CI8" s="32"/>
    </row>
    <row r="9" spans="1:87" s="16" customFormat="1" x14ac:dyDescent="0.25">
      <c r="B9" s="18"/>
      <c r="AT9" s="19"/>
      <c r="BU9" s="4"/>
      <c r="BV9" s="4"/>
      <c r="BW9" s="33">
        <f>AT8/BW8</f>
        <v>27.085989975093256</v>
      </c>
      <c r="BX9" s="34" t="s">
        <v>192</v>
      </c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</row>
    <row r="10" spans="1:87" x14ac:dyDescent="0.25">
      <c r="A10" s="40">
        <v>41705</v>
      </c>
      <c r="B10" s="41">
        <v>3.6478009259259266E-2</v>
      </c>
      <c r="C10">
        <v>8.4939999999999998</v>
      </c>
      <c r="D10">
        <v>6.0000000000000001E-3</v>
      </c>
      <c r="E10">
        <v>60</v>
      </c>
      <c r="F10">
        <v>186</v>
      </c>
      <c r="G10">
        <v>252.1</v>
      </c>
      <c r="H10">
        <v>20</v>
      </c>
      <c r="I10"/>
      <c r="J10">
        <v>10.6</v>
      </c>
      <c r="K10">
        <v>0.93320000000000003</v>
      </c>
      <c r="L10">
        <v>7.9261999999999997</v>
      </c>
      <c r="M10">
        <v>5.5999999999999999E-3</v>
      </c>
      <c r="N10">
        <v>173.61179999999999</v>
      </c>
      <c r="O10">
        <v>235.27930000000001</v>
      </c>
      <c r="P10">
        <v>408.9</v>
      </c>
      <c r="Q10">
        <v>151.0633</v>
      </c>
      <c r="R10">
        <v>204.7216</v>
      </c>
      <c r="S10">
        <v>355.8</v>
      </c>
      <c r="T10">
        <v>20</v>
      </c>
      <c r="U10"/>
      <c r="V10"/>
      <c r="W10">
        <v>0</v>
      </c>
      <c r="X10">
        <v>9.8917999999999999</v>
      </c>
      <c r="Y10">
        <v>12</v>
      </c>
      <c r="Z10">
        <v>854</v>
      </c>
      <c r="AA10">
        <v>873</v>
      </c>
      <c r="AB10">
        <v>859</v>
      </c>
      <c r="AC10">
        <v>83</v>
      </c>
      <c r="AD10">
        <v>19.72</v>
      </c>
      <c r="AE10">
        <v>0.45</v>
      </c>
      <c r="AF10">
        <v>970</v>
      </c>
      <c r="AG10">
        <v>-2</v>
      </c>
      <c r="AH10">
        <v>6</v>
      </c>
      <c r="AI10">
        <v>13</v>
      </c>
      <c r="AJ10">
        <v>190</v>
      </c>
      <c r="AK10">
        <v>189</v>
      </c>
      <c r="AL10">
        <v>7</v>
      </c>
      <c r="AM10">
        <v>195</v>
      </c>
      <c r="AN10" t="s">
        <v>155</v>
      </c>
      <c r="AO10">
        <v>2</v>
      </c>
      <c r="AP10" s="42">
        <v>0.78638888888888892</v>
      </c>
      <c r="AQ10">
        <v>47.159390000000002</v>
      </c>
      <c r="AR10">
        <v>-88.489795000000001</v>
      </c>
      <c r="AS10">
        <v>313.10000000000002</v>
      </c>
      <c r="AT10">
        <v>35.200000000000003</v>
      </c>
      <c r="AU10">
        <v>12</v>
      </c>
      <c r="AV10">
        <v>11</v>
      </c>
      <c r="AW10" t="s">
        <v>212</v>
      </c>
      <c r="AX10">
        <v>1.0081</v>
      </c>
      <c r="AY10">
        <v>1.0243</v>
      </c>
      <c r="AZ10">
        <v>1.8243</v>
      </c>
      <c r="BA10">
        <v>14.471</v>
      </c>
      <c r="BB10">
        <v>25.59</v>
      </c>
      <c r="BC10">
        <v>1.77</v>
      </c>
      <c r="BD10">
        <v>7.16</v>
      </c>
      <c r="BE10">
        <v>3196.43</v>
      </c>
      <c r="BF10">
        <v>1.4370000000000001</v>
      </c>
      <c r="BG10">
        <v>7.3319999999999999</v>
      </c>
      <c r="BH10">
        <v>9.9359999999999999</v>
      </c>
      <c r="BI10">
        <v>17.268000000000001</v>
      </c>
      <c r="BJ10">
        <v>6.38</v>
      </c>
      <c r="BK10">
        <v>8.6460000000000008</v>
      </c>
      <c r="BL10">
        <v>15.025</v>
      </c>
      <c r="BM10">
        <v>0.25330000000000003</v>
      </c>
      <c r="BN10"/>
      <c r="BO10"/>
      <c r="BP10"/>
      <c r="BQ10">
        <v>2900.48</v>
      </c>
      <c r="BR10">
        <v>0.22358800000000001</v>
      </c>
      <c r="BS10">
        <v>0.101298</v>
      </c>
      <c r="BT10">
        <v>6.2979999999999998E-3</v>
      </c>
      <c r="BU10">
        <v>5.3823319999999999</v>
      </c>
      <c r="BV10">
        <v>2.0360898000000001</v>
      </c>
      <c r="BW10" s="4">
        <f>BU10*0.2642</f>
        <v>1.4220121144</v>
      </c>
      <c r="BY10" s="4">
        <f>BE10*$BU10*0.8517</f>
        <v>14652.857574253092</v>
      </c>
      <c r="BZ10" s="4">
        <f>BF10*$BU10*0.8517</f>
        <v>6.5873979202428004</v>
      </c>
      <c r="CA10" s="4">
        <f>BJ10*$BU10*0.8517</f>
        <v>29.246763208872</v>
      </c>
      <c r="CB10" s="4">
        <f>BM10*$BU10*0.8517</f>
        <v>1.1611606772425203</v>
      </c>
      <c r="CE10" s="35" t="s">
        <v>193</v>
      </c>
    </row>
    <row r="11" spans="1:87" x14ac:dyDescent="0.25">
      <c r="A11" s="40">
        <v>41705</v>
      </c>
      <c r="B11" s="41">
        <v>3.6489583333333332E-2</v>
      </c>
      <c r="C11">
        <v>9.0299999999999994</v>
      </c>
      <c r="D11">
        <v>4.7000000000000002E-3</v>
      </c>
      <c r="E11">
        <v>47.164948000000003</v>
      </c>
      <c r="F11">
        <v>198.7</v>
      </c>
      <c r="G11">
        <v>253.9</v>
      </c>
      <c r="H11">
        <v>10.9</v>
      </c>
      <c r="I11"/>
      <c r="J11">
        <v>10.4</v>
      </c>
      <c r="K11">
        <v>0.92910000000000004</v>
      </c>
      <c r="L11">
        <v>8.3902000000000001</v>
      </c>
      <c r="M11">
        <v>4.4000000000000003E-3</v>
      </c>
      <c r="N11">
        <v>184.60769999999999</v>
      </c>
      <c r="O11">
        <v>235.9049</v>
      </c>
      <c r="P11">
        <v>420.5</v>
      </c>
      <c r="Q11">
        <v>160.63120000000001</v>
      </c>
      <c r="R11">
        <v>205.26589999999999</v>
      </c>
      <c r="S11">
        <v>365.9</v>
      </c>
      <c r="T11">
        <v>10.9091</v>
      </c>
      <c r="U11"/>
      <c r="V11"/>
      <c r="W11">
        <v>0</v>
      </c>
      <c r="X11">
        <v>9.6643000000000008</v>
      </c>
      <c r="Y11">
        <v>12</v>
      </c>
      <c r="Z11">
        <v>854</v>
      </c>
      <c r="AA11">
        <v>874</v>
      </c>
      <c r="AB11">
        <v>859</v>
      </c>
      <c r="AC11">
        <v>83</v>
      </c>
      <c r="AD11">
        <v>19.72</v>
      </c>
      <c r="AE11">
        <v>0.45</v>
      </c>
      <c r="AF11">
        <v>970</v>
      </c>
      <c r="AG11">
        <v>-2</v>
      </c>
      <c r="AH11">
        <v>6</v>
      </c>
      <c r="AI11">
        <v>13</v>
      </c>
      <c r="AJ11">
        <v>190</v>
      </c>
      <c r="AK11">
        <v>189</v>
      </c>
      <c r="AL11">
        <v>7.2</v>
      </c>
      <c r="AM11">
        <v>195</v>
      </c>
      <c r="AN11" t="s">
        <v>155</v>
      </c>
      <c r="AO11">
        <v>2</v>
      </c>
      <c r="AP11" s="42">
        <v>0.78640046296296295</v>
      </c>
      <c r="AQ11">
        <v>47.159294000000003</v>
      </c>
      <c r="AR11">
        <v>-88.489633999999995</v>
      </c>
      <c r="AS11">
        <v>313.3</v>
      </c>
      <c r="AT11">
        <v>35.799999999999997</v>
      </c>
      <c r="AU11">
        <v>12</v>
      </c>
      <c r="AV11">
        <v>11</v>
      </c>
      <c r="AW11" t="s">
        <v>212</v>
      </c>
      <c r="AX11">
        <v>1.1000000000000001</v>
      </c>
      <c r="AY11">
        <v>1.3</v>
      </c>
      <c r="AZ11">
        <v>2.1</v>
      </c>
      <c r="BA11">
        <v>14.471</v>
      </c>
      <c r="BB11">
        <v>24.13</v>
      </c>
      <c r="BC11">
        <v>1.67</v>
      </c>
      <c r="BD11">
        <v>7.6280000000000001</v>
      </c>
      <c r="BE11">
        <v>3196.5219999999999</v>
      </c>
      <c r="BF11">
        <v>1.0629999999999999</v>
      </c>
      <c r="BG11">
        <v>7.3650000000000002</v>
      </c>
      <c r="BH11">
        <v>9.4120000000000008</v>
      </c>
      <c r="BI11">
        <v>16.777000000000001</v>
      </c>
      <c r="BJ11">
        <v>6.4089999999999998</v>
      </c>
      <c r="BK11">
        <v>8.19</v>
      </c>
      <c r="BL11">
        <v>14.598000000000001</v>
      </c>
      <c r="BM11">
        <v>0.1305</v>
      </c>
      <c r="BN11"/>
      <c r="BO11"/>
      <c r="BP11"/>
      <c r="BQ11">
        <v>2677.1779999999999</v>
      </c>
      <c r="BR11">
        <v>0.239568</v>
      </c>
      <c r="BS11">
        <v>0.100297</v>
      </c>
      <c r="BT11">
        <v>6.0000000000000001E-3</v>
      </c>
      <c r="BU11">
        <v>5.7669899999999998</v>
      </c>
      <c r="BV11">
        <v>2.0159696999999999</v>
      </c>
      <c r="BW11" s="4">
        <f t="shared" ref="BW11:BW74" si="6">BU11*0.2642</f>
        <v>1.5236387579999999</v>
      </c>
      <c r="BY11" s="4">
        <f t="shared" ref="BY11:BY74" si="7">BE11*$BU11*0.8517</f>
        <v>15700.502175157924</v>
      </c>
      <c r="BZ11" s="4">
        <f t="shared" ref="BZ11:BZ74" si="8">BF11*$BU11*0.8517</f>
        <v>5.2211853421289991</v>
      </c>
      <c r="CA11" s="4">
        <f t="shared" ref="CA11:CA74" si="9">BJ11*$BU11*0.8517</f>
        <v>31.479376159647</v>
      </c>
      <c r="CB11" s="4">
        <f t="shared" ref="CB11:CB74" si="10">BM11*$BU11*0.8517</f>
        <v>0.64098277248149993</v>
      </c>
    </row>
    <row r="12" spans="1:87" x14ac:dyDescent="0.25">
      <c r="A12" s="40">
        <v>41705</v>
      </c>
      <c r="B12" s="41">
        <v>3.6501157407407406E-2</v>
      </c>
      <c r="C12">
        <v>9.4570000000000007</v>
      </c>
      <c r="D12">
        <v>3.0999999999999999E-3</v>
      </c>
      <c r="E12">
        <v>30.566343</v>
      </c>
      <c r="F12">
        <v>218.8</v>
      </c>
      <c r="G12">
        <v>253.7</v>
      </c>
      <c r="H12">
        <v>30</v>
      </c>
      <c r="I12"/>
      <c r="J12">
        <v>9.82</v>
      </c>
      <c r="K12">
        <v>0.92589999999999995</v>
      </c>
      <c r="L12">
        <v>8.7562999999999995</v>
      </c>
      <c r="M12">
        <v>2.8E-3</v>
      </c>
      <c r="N12">
        <v>202.5958</v>
      </c>
      <c r="O12">
        <v>234.893</v>
      </c>
      <c r="P12">
        <v>437.5</v>
      </c>
      <c r="Q12">
        <v>176.28299999999999</v>
      </c>
      <c r="R12">
        <v>204.38550000000001</v>
      </c>
      <c r="S12">
        <v>380.7</v>
      </c>
      <c r="T12">
        <v>30</v>
      </c>
      <c r="U12"/>
      <c r="V12"/>
      <c r="W12">
        <v>0</v>
      </c>
      <c r="X12">
        <v>9.0884999999999998</v>
      </c>
      <c r="Y12">
        <v>12.1</v>
      </c>
      <c r="Z12">
        <v>853</v>
      </c>
      <c r="AA12">
        <v>874</v>
      </c>
      <c r="AB12">
        <v>858</v>
      </c>
      <c r="AC12">
        <v>83</v>
      </c>
      <c r="AD12">
        <v>19.72</v>
      </c>
      <c r="AE12">
        <v>0.45</v>
      </c>
      <c r="AF12">
        <v>970</v>
      </c>
      <c r="AG12">
        <v>-2</v>
      </c>
      <c r="AH12">
        <v>5.2969999999999997</v>
      </c>
      <c r="AI12">
        <v>13</v>
      </c>
      <c r="AJ12">
        <v>190</v>
      </c>
      <c r="AK12">
        <v>189.7</v>
      </c>
      <c r="AL12">
        <v>7.3</v>
      </c>
      <c r="AM12">
        <v>195</v>
      </c>
      <c r="AN12" t="s">
        <v>155</v>
      </c>
      <c r="AO12">
        <v>2</v>
      </c>
      <c r="AP12" s="42">
        <v>0.78641203703703699</v>
      </c>
      <c r="AQ12">
        <v>47.159196000000001</v>
      </c>
      <c r="AR12">
        <v>-88.489479000000003</v>
      </c>
      <c r="AS12">
        <v>313.3</v>
      </c>
      <c r="AT12">
        <v>36</v>
      </c>
      <c r="AU12">
        <v>12</v>
      </c>
      <c r="AV12">
        <v>11</v>
      </c>
      <c r="AW12" t="s">
        <v>212</v>
      </c>
      <c r="AX12">
        <v>1.1567000000000001</v>
      </c>
      <c r="AY12">
        <v>1.2757000000000001</v>
      </c>
      <c r="AZ12">
        <v>2.1486000000000001</v>
      </c>
      <c r="BA12">
        <v>14.471</v>
      </c>
      <c r="BB12">
        <v>23.08</v>
      </c>
      <c r="BC12">
        <v>1.6</v>
      </c>
      <c r="BD12">
        <v>8.0060000000000002</v>
      </c>
      <c r="BE12">
        <v>3195.8420000000001</v>
      </c>
      <c r="BF12">
        <v>0.65700000000000003</v>
      </c>
      <c r="BG12">
        <v>7.7430000000000003</v>
      </c>
      <c r="BH12">
        <v>8.9779999999999998</v>
      </c>
      <c r="BI12">
        <v>16.721</v>
      </c>
      <c r="BJ12">
        <v>6.7380000000000004</v>
      </c>
      <c r="BK12">
        <v>7.8120000000000003</v>
      </c>
      <c r="BL12">
        <v>14.548999999999999</v>
      </c>
      <c r="BM12">
        <v>0.34389999999999998</v>
      </c>
      <c r="BN12"/>
      <c r="BO12"/>
      <c r="BP12"/>
      <c r="BQ12">
        <v>2411.866</v>
      </c>
      <c r="BR12">
        <v>0.25076300000000001</v>
      </c>
      <c r="BS12">
        <v>0.101406</v>
      </c>
      <c r="BT12">
        <v>6.7029999999999998E-3</v>
      </c>
      <c r="BU12">
        <v>6.0364930000000001</v>
      </c>
      <c r="BV12">
        <v>2.0382606000000001</v>
      </c>
      <c r="BW12" s="4">
        <f t="shared" si="6"/>
        <v>1.5948414505999999</v>
      </c>
      <c r="BY12" s="4">
        <f t="shared" si="7"/>
        <v>16430.722035155679</v>
      </c>
      <c r="BZ12" s="4">
        <f t="shared" si="8"/>
        <v>3.3778216748817003</v>
      </c>
      <c r="CA12" s="4">
        <f t="shared" si="9"/>
        <v>34.6419519716178</v>
      </c>
      <c r="CB12" s="4">
        <f t="shared" si="10"/>
        <v>1.76808656619759</v>
      </c>
    </row>
    <row r="13" spans="1:87" x14ac:dyDescent="0.25">
      <c r="A13" s="40">
        <v>41705</v>
      </c>
      <c r="B13" s="41">
        <v>3.6512731481481479E-2</v>
      </c>
      <c r="C13">
        <v>9.609</v>
      </c>
      <c r="D13">
        <v>2E-3</v>
      </c>
      <c r="E13">
        <v>20</v>
      </c>
      <c r="F13">
        <v>235.1</v>
      </c>
      <c r="G13">
        <v>250.7</v>
      </c>
      <c r="H13">
        <v>17.5</v>
      </c>
      <c r="I13"/>
      <c r="J13">
        <v>9.3000000000000007</v>
      </c>
      <c r="K13">
        <v>0.92469999999999997</v>
      </c>
      <c r="L13">
        <v>8.8854000000000006</v>
      </c>
      <c r="M13">
        <v>1.8E-3</v>
      </c>
      <c r="N13">
        <v>217.43049999999999</v>
      </c>
      <c r="O13">
        <v>231.80690000000001</v>
      </c>
      <c r="P13">
        <v>449.2</v>
      </c>
      <c r="Q13">
        <v>189.191</v>
      </c>
      <c r="R13">
        <v>201.7002</v>
      </c>
      <c r="S13">
        <v>390.9</v>
      </c>
      <c r="T13">
        <v>17.510400000000001</v>
      </c>
      <c r="U13"/>
      <c r="V13"/>
      <c r="W13">
        <v>0</v>
      </c>
      <c r="X13">
        <v>8.6021000000000001</v>
      </c>
      <c r="Y13">
        <v>12</v>
      </c>
      <c r="Z13">
        <v>854</v>
      </c>
      <c r="AA13">
        <v>873</v>
      </c>
      <c r="AB13">
        <v>857</v>
      </c>
      <c r="AC13">
        <v>83</v>
      </c>
      <c r="AD13">
        <v>19.72</v>
      </c>
      <c r="AE13">
        <v>0.45</v>
      </c>
      <c r="AF13">
        <v>970</v>
      </c>
      <c r="AG13">
        <v>-2</v>
      </c>
      <c r="AH13">
        <v>5.7030000000000003</v>
      </c>
      <c r="AI13">
        <v>13</v>
      </c>
      <c r="AJ13">
        <v>190</v>
      </c>
      <c r="AK13">
        <v>189.3</v>
      </c>
      <c r="AL13">
        <v>7.2</v>
      </c>
      <c r="AM13">
        <v>195</v>
      </c>
      <c r="AN13" t="s">
        <v>155</v>
      </c>
      <c r="AO13">
        <v>2</v>
      </c>
      <c r="AP13" s="42">
        <v>0.78642361111111114</v>
      </c>
      <c r="AQ13">
        <v>47.159086000000002</v>
      </c>
      <c r="AR13">
        <v>-88.489315000000005</v>
      </c>
      <c r="AS13">
        <v>313.5</v>
      </c>
      <c r="AT13">
        <v>37.4</v>
      </c>
      <c r="AU13">
        <v>12</v>
      </c>
      <c r="AV13">
        <v>10</v>
      </c>
      <c r="AW13" t="s">
        <v>213</v>
      </c>
      <c r="AX13">
        <v>1.7676000000000001</v>
      </c>
      <c r="AY13">
        <v>1.0081</v>
      </c>
      <c r="AZ13">
        <v>2.7</v>
      </c>
      <c r="BA13">
        <v>14.471</v>
      </c>
      <c r="BB13">
        <v>22.74</v>
      </c>
      <c r="BC13">
        <v>1.57</v>
      </c>
      <c r="BD13">
        <v>8.1460000000000008</v>
      </c>
      <c r="BE13">
        <v>3196.4659999999999</v>
      </c>
      <c r="BF13">
        <v>0.42299999999999999</v>
      </c>
      <c r="BG13">
        <v>8.1910000000000007</v>
      </c>
      <c r="BH13">
        <v>8.7330000000000005</v>
      </c>
      <c r="BI13">
        <v>16.923999999999999</v>
      </c>
      <c r="BJ13">
        <v>7.1269999999999998</v>
      </c>
      <c r="BK13">
        <v>7.5990000000000002</v>
      </c>
      <c r="BL13">
        <v>14.726000000000001</v>
      </c>
      <c r="BM13">
        <v>0.1978</v>
      </c>
      <c r="BN13"/>
      <c r="BO13"/>
      <c r="BP13"/>
      <c r="BQ13">
        <v>2250.0659999999998</v>
      </c>
      <c r="BR13">
        <v>0.29004099999999999</v>
      </c>
      <c r="BS13">
        <v>0.101297</v>
      </c>
      <c r="BT13">
        <v>7.0000000000000001E-3</v>
      </c>
      <c r="BU13">
        <v>6.9820120000000001</v>
      </c>
      <c r="BV13">
        <v>2.0360697000000001</v>
      </c>
      <c r="BW13" s="4">
        <f t="shared" si="6"/>
        <v>1.8446475704</v>
      </c>
      <c r="BY13" s="4">
        <f t="shared" si="7"/>
        <v>19008.039572901507</v>
      </c>
      <c r="BZ13" s="4">
        <f t="shared" si="8"/>
        <v>2.5154031794292</v>
      </c>
      <c r="CA13" s="4">
        <f t="shared" si="9"/>
        <v>42.381272954590798</v>
      </c>
      <c r="CB13" s="4">
        <f t="shared" si="10"/>
        <v>1.1762334489151201</v>
      </c>
    </row>
    <row r="14" spans="1:87" x14ac:dyDescent="0.25">
      <c r="A14" s="40">
        <v>41705</v>
      </c>
      <c r="B14" s="41">
        <v>3.6524305555555553E-2</v>
      </c>
      <c r="C14">
        <v>9.7569999999999997</v>
      </c>
      <c r="D14">
        <v>2E-3</v>
      </c>
      <c r="E14">
        <v>20</v>
      </c>
      <c r="F14">
        <v>242.5</v>
      </c>
      <c r="G14">
        <v>246.9</v>
      </c>
      <c r="H14">
        <v>37.200000000000003</v>
      </c>
      <c r="I14"/>
      <c r="J14">
        <v>8.82</v>
      </c>
      <c r="K14">
        <v>0.92359999999999998</v>
      </c>
      <c r="L14">
        <v>9.0113000000000003</v>
      </c>
      <c r="M14">
        <v>1.8E-3</v>
      </c>
      <c r="N14">
        <v>223.9701</v>
      </c>
      <c r="O14">
        <v>228.0273</v>
      </c>
      <c r="P14">
        <v>452</v>
      </c>
      <c r="Q14">
        <v>194.88120000000001</v>
      </c>
      <c r="R14">
        <v>198.41139999999999</v>
      </c>
      <c r="S14">
        <v>393.3</v>
      </c>
      <c r="T14">
        <v>37.238999999999997</v>
      </c>
      <c r="U14"/>
      <c r="V14"/>
      <c r="W14">
        <v>0</v>
      </c>
      <c r="X14">
        <v>8.1461000000000006</v>
      </c>
      <c r="Y14">
        <v>12.1</v>
      </c>
      <c r="Z14">
        <v>853</v>
      </c>
      <c r="AA14">
        <v>874</v>
      </c>
      <c r="AB14">
        <v>857</v>
      </c>
      <c r="AC14">
        <v>83</v>
      </c>
      <c r="AD14">
        <v>19.72</v>
      </c>
      <c r="AE14">
        <v>0.45</v>
      </c>
      <c r="AF14">
        <v>970</v>
      </c>
      <c r="AG14">
        <v>-2</v>
      </c>
      <c r="AH14">
        <v>6</v>
      </c>
      <c r="AI14">
        <v>13</v>
      </c>
      <c r="AJ14">
        <v>190</v>
      </c>
      <c r="AK14">
        <v>188.3</v>
      </c>
      <c r="AL14">
        <v>7.2</v>
      </c>
      <c r="AM14">
        <v>195</v>
      </c>
      <c r="AN14" t="s">
        <v>155</v>
      </c>
      <c r="AO14">
        <v>2</v>
      </c>
      <c r="AP14" s="42">
        <v>0.78643518518518529</v>
      </c>
      <c r="AQ14">
        <v>47.159008</v>
      </c>
      <c r="AR14">
        <v>-88.489103</v>
      </c>
      <c r="AS14">
        <v>313.3</v>
      </c>
      <c r="AT14">
        <v>38.799999999999997</v>
      </c>
      <c r="AU14">
        <v>12</v>
      </c>
      <c r="AV14">
        <v>10</v>
      </c>
      <c r="AW14" t="s">
        <v>213</v>
      </c>
      <c r="AX14">
        <v>1.3756999999999999</v>
      </c>
      <c r="AY14">
        <v>1.1162000000000001</v>
      </c>
      <c r="AZ14">
        <v>2.6919</v>
      </c>
      <c r="BA14">
        <v>14.471</v>
      </c>
      <c r="BB14">
        <v>22.4</v>
      </c>
      <c r="BC14">
        <v>1.55</v>
      </c>
      <c r="BD14">
        <v>8.2769999999999992</v>
      </c>
      <c r="BE14">
        <v>3195.5819999999999</v>
      </c>
      <c r="BF14">
        <v>0.41699999999999998</v>
      </c>
      <c r="BG14">
        <v>8.3170000000000002</v>
      </c>
      <c r="BH14">
        <v>8.468</v>
      </c>
      <c r="BI14">
        <v>16.785</v>
      </c>
      <c r="BJ14">
        <v>7.2370000000000001</v>
      </c>
      <c r="BK14">
        <v>7.3680000000000003</v>
      </c>
      <c r="BL14">
        <v>14.605</v>
      </c>
      <c r="BM14">
        <v>0.41470000000000001</v>
      </c>
      <c r="BN14"/>
      <c r="BO14"/>
      <c r="BP14"/>
      <c r="BQ14">
        <v>2100.4360000000001</v>
      </c>
      <c r="BR14">
        <v>0.33212000000000003</v>
      </c>
      <c r="BS14">
        <v>0.101703</v>
      </c>
      <c r="BT14">
        <v>6.2969999999999996E-3</v>
      </c>
      <c r="BU14">
        <v>7.9949589999999997</v>
      </c>
      <c r="BV14">
        <v>2.0442303000000002</v>
      </c>
      <c r="BW14" s="4">
        <f t="shared" si="6"/>
        <v>2.1122681677999999</v>
      </c>
      <c r="BY14" s="4">
        <f t="shared" si="7"/>
        <v>21759.697540488232</v>
      </c>
      <c r="BZ14" s="4">
        <f t="shared" si="8"/>
        <v>2.8394808439850996</v>
      </c>
      <c r="CA14" s="4">
        <f t="shared" si="9"/>
        <v>49.278951721631103</v>
      </c>
      <c r="CB14" s="4">
        <f t="shared" si="10"/>
        <v>2.8238194388504101</v>
      </c>
    </row>
    <row r="15" spans="1:87" x14ac:dyDescent="0.25">
      <c r="A15" s="40">
        <v>41705</v>
      </c>
      <c r="B15" s="41">
        <v>3.6535879629629626E-2</v>
      </c>
      <c r="C15">
        <v>9.7899999999999991</v>
      </c>
      <c r="D15">
        <v>2E-3</v>
      </c>
      <c r="E15">
        <v>20</v>
      </c>
      <c r="F15">
        <v>246</v>
      </c>
      <c r="G15">
        <v>247</v>
      </c>
      <c r="H15">
        <v>20.8</v>
      </c>
      <c r="I15"/>
      <c r="J15">
        <v>8.4</v>
      </c>
      <c r="K15">
        <v>0.9234</v>
      </c>
      <c r="L15">
        <v>9.0404999999999998</v>
      </c>
      <c r="M15">
        <v>1.8E-3</v>
      </c>
      <c r="N15">
        <v>227.124</v>
      </c>
      <c r="O15">
        <v>228.06190000000001</v>
      </c>
      <c r="P15">
        <v>455.2</v>
      </c>
      <c r="Q15">
        <v>197.62549999999999</v>
      </c>
      <c r="R15">
        <v>198.44159999999999</v>
      </c>
      <c r="S15">
        <v>396.1</v>
      </c>
      <c r="T15">
        <v>20.7879</v>
      </c>
      <c r="U15"/>
      <c r="V15"/>
      <c r="W15">
        <v>0</v>
      </c>
      <c r="X15">
        <v>7.7587000000000002</v>
      </c>
      <c r="Y15">
        <v>12.1</v>
      </c>
      <c r="Z15">
        <v>852</v>
      </c>
      <c r="AA15">
        <v>873</v>
      </c>
      <c r="AB15">
        <v>857</v>
      </c>
      <c r="AC15">
        <v>83</v>
      </c>
      <c r="AD15">
        <v>19.72</v>
      </c>
      <c r="AE15">
        <v>0.45</v>
      </c>
      <c r="AF15">
        <v>970</v>
      </c>
      <c r="AG15">
        <v>-2</v>
      </c>
      <c r="AH15">
        <v>6</v>
      </c>
      <c r="AI15">
        <v>13</v>
      </c>
      <c r="AJ15">
        <v>190</v>
      </c>
      <c r="AK15">
        <v>188.7</v>
      </c>
      <c r="AL15">
        <v>7.5</v>
      </c>
      <c r="AM15">
        <v>195</v>
      </c>
      <c r="AN15" t="s">
        <v>155</v>
      </c>
      <c r="AO15">
        <v>2</v>
      </c>
      <c r="AP15" s="42">
        <v>0.78644675925925922</v>
      </c>
      <c r="AQ15">
        <v>47.158951999999999</v>
      </c>
      <c r="AR15">
        <v>-88.488870000000006</v>
      </c>
      <c r="AS15">
        <v>313.3</v>
      </c>
      <c r="AT15">
        <v>39.700000000000003</v>
      </c>
      <c r="AU15">
        <v>12</v>
      </c>
      <c r="AV15">
        <v>11</v>
      </c>
      <c r="AW15" t="s">
        <v>212</v>
      </c>
      <c r="AX15">
        <v>1.1000000000000001</v>
      </c>
      <c r="AY15">
        <v>1.3</v>
      </c>
      <c r="AZ15">
        <v>2.6</v>
      </c>
      <c r="BA15">
        <v>14.471</v>
      </c>
      <c r="BB15">
        <v>22.34</v>
      </c>
      <c r="BC15">
        <v>1.54</v>
      </c>
      <c r="BD15">
        <v>8.2899999999999991</v>
      </c>
      <c r="BE15">
        <v>3196.1260000000002</v>
      </c>
      <c r="BF15">
        <v>0.41599999999999998</v>
      </c>
      <c r="BG15">
        <v>8.4090000000000007</v>
      </c>
      <c r="BH15">
        <v>8.4429999999999996</v>
      </c>
      <c r="BI15">
        <v>16.852</v>
      </c>
      <c r="BJ15">
        <v>7.3170000000000002</v>
      </c>
      <c r="BK15">
        <v>7.3470000000000004</v>
      </c>
      <c r="BL15">
        <v>14.663</v>
      </c>
      <c r="BM15">
        <v>0.23080000000000001</v>
      </c>
      <c r="BN15"/>
      <c r="BO15"/>
      <c r="BP15"/>
      <c r="BQ15">
        <v>1994.4369999999999</v>
      </c>
      <c r="BR15">
        <v>0.358763</v>
      </c>
      <c r="BS15">
        <v>0.10199999999999999</v>
      </c>
      <c r="BT15">
        <v>6.0000000000000001E-3</v>
      </c>
      <c r="BU15">
        <v>8.6363230000000009</v>
      </c>
      <c r="BV15">
        <v>2.0501999999999998</v>
      </c>
      <c r="BW15" s="4">
        <f t="shared" si="6"/>
        <v>2.2817165366000003</v>
      </c>
      <c r="BY15" s="4">
        <f t="shared" si="7"/>
        <v>23509.284732017291</v>
      </c>
      <c r="BZ15" s="4">
        <f t="shared" si="8"/>
        <v>3.0599114204256002</v>
      </c>
      <c r="CA15" s="4">
        <f t="shared" si="9"/>
        <v>53.820605440514704</v>
      </c>
      <c r="CB15" s="4">
        <f t="shared" si="10"/>
        <v>1.6976623938322801</v>
      </c>
    </row>
    <row r="16" spans="1:87" x14ac:dyDescent="0.25">
      <c r="A16" s="40">
        <v>41705</v>
      </c>
      <c r="B16" s="41">
        <v>3.65474537037037E-2</v>
      </c>
      <c r="C16">
        <v>9.8510000000000009</v>
      </c>
      <c r="D16">
        <v>2E-3</v>
      </c>
      <c r="E16">
        <v>20</v>
      </c>
      <c r="F16">
        <v>253.7</v>
      </c>
      <c r="G16">
        <v>244.1</v>
      </c>
      <c r="H16">
        <v>20</v>
      </c>
      <c r="I16"/>
      <c r="J16">
        <v>8.16</v>
      </c>
      <c r="K16">
        <v>0.92300000000000004</v>
      </c>
      <c r="L16">
        <v>9.0929000000000002</v>
      </c>
      <c r="M16">
        <v>1.8E-3</v>
      </c>
      <c r="N16">
        <v>234.17140000000001</v>
      </c>
      <c r="O16">
        <v>225.30760000000001</v>
      </c>
      <c r="P16">
        <v>459.5</v>
      </c>
      <c r="Q16">
        <v>203.7576</v>
      </c>
      <c r="R16">
        <v>196.04499999999999</v>
      </c>
      <c r="S16">
        <v>399.8</v>
      </c>
      <c r="T16">
        <v>20</v>
      </c>
      <c r="U16"/>
      <c r="V16"/>
      <c r="W16">
        <v>0</v>
      </c>
      <c r="X16">
        <v>7.5297000000000001</v>
      </c>
      <c r="Y16">
        <v>12</v>
      </c>
      <c r="Z16">
        <v>852</v>
      </c>
      <c r="AA16">
        <v>872</v>
      </c>
      <c r="AB16">
        <v>857</v>
      </c>
      <c r="AC16">
        <v>83</v>
      </c>
      <c r="AD16">
        <v>19.72</v>
      </c>
      <c r="AE16">
        <v>0.45</v>
      </c>
      <c r="AF16">
        <v>970</v>
      </c>
      <c r="AG16">
        <v>-2</v>
      </c>
      <c r="AH16">
        <v>6</v>
      </c>
      <c r="AI16">
        <v>13</v>
      </c>
      <c r="AJ16">
        <v>190</v>
      </c>
      <c r="AK16">
        <v>189</v>
      </c>
      <c r="AL16">
        <v>7.6</v>
      </c>
      <c r="AM16">
        <v>195</v>
      </c>
      <c r="AN16" t="s">
        <v>155</v>
      </c>
      <c r="AO16">
        <v>2</v>
      </c>
      <c r="AP16" s="42">
        <v>0.78645833333333337</v>
      </c>
      <c r="AQ16">
        <v>47.158884999999998</v>
      </c>
      <c r="AR16">
        <v>-88.488677999999993</v>
      </c>
      <c r="AS16">
        <v>313.2</v>
      </c>
      <c r="AT16">
        <v>39.700000000000003</v>
      </c>
      <c r="AU16">
        <v>12</v>
      </c>
      <c r="AV16">
        <v>11</v>
      </c>
      <c r="AW16" t="s">
        <v>212</v>
      </c>
      <c r="AX16">
        <v>1.1000000000000001</v>
      </c>
      <c r="AY16">
        <v>1.3</v>
      </c>
      <c r="AZ16">
        <v>2.6</v>
      </c>
      <c r="BA16">
        <v>14.471</v>
      </c>
      <c r="BB16">
        <v>22.2</v>
      </c>
      <c r="BC16">
        <v>1.53</v>
      </c>
      <c r="BD16">
        <v>8.34</v>
      </c>
      <c r="BE16">
        <v>3196.0810000000001</v>
      </c>
      <c r="BF16">
        <v>0.41299999999999998</v>
      </c>
      <c r="BG16">
        <v>8.6199999999999992</v>
      </c>
      <c r="BH16">
        <v>8.2929999999999993</v>
      </c>
      <c r="BI16">
        <v>16.913</v>
      </c>
      <c r="BJ16">
        <v>7.5</v>
      </c>
      <c r="BK16">
        <v>7.2160000000000002</v>
      </c>
      <c r="BL16">
        <v>14.715999999999999</v>
      </c>
      <c r="BM16">
        <v>0.2208</v>
      </c>
      <c r="BN16"/>
      <c r="BO16"/>
      <c r="BP16"/>
      <c r="BQ16">
        <v>1924.376</v>
      </c>
      <c r="BR16">
        <v>0.37624800000000003</v>
      </c>
      <c r="BS16">
        <v>0.101297</v>
      </c>
      <c r="BT16">
        <v>5.2969999999999996E-3</v>
      </c>
      <c r="BU16">
        <v>9.0572300000000006</v>
      </c>
      <c r="BV16">
        <v>2.0360697000000001</v>
      </c>
      <c r="BW16" s="4">
        <f t="shared" si="6"/>
        <v>2.3929201660000001</v>
      </c>
      <c r="BY16" s="4">
        <f t="shared" si="7"/>
        <v>24654.705597502074</v>
      </c>
      <c r="BZ16" s="4">
        <f t="shared" si="8"/>
        <v>3.185899672683</v>
      </c>
      <c r="CA16" s="4">
        <f t="shared" si="9"/>
        <v>57.8553209325</v>
      </c>
      <c r="CB16" s="4">
        <f t="shared" si="10"/>
        <v>1.7032606482528001</v>
      </c>
    </row>
    <row r="17" spans="1:80" x14ac:dyDescent="0.25">
      <c r="A17" s="40">
        <v>41705</v>
      </c>
      <c r="B17" s="41">
        <v>3.6559027777777781E-2</v>
      </c>
      <c r="C17">
        <v>9.7949999999999999</v>
      </c>
      <c r="D17">
        <v>2E-3</v>
      </c>
      <c r="E17">
        <v>20</v>
      </c>
      <c r="F17">
        <v>253.9</v>
      </c>
      <c r="G17">
        <v>244.1</v>
      </c>
      <c r="H17">
        <v>31.2</v>
      </c>
      <c r="I17"/>
      <c r="J17">
        <v>7.9</v>
      </c>
      <c r="K17">
        <v>0.9234</v>
      </c>
      <c r="L17">
        <v>9.0454000000000008</v>
      </c>
      <c r="M17">
        <v>1.8E-3</v>
      </c>
      <c r="N17">
        <v>234.4598</v>
      </c>
      <c r="O17">
        <v>225.4101</v>
      </c>
      <c r="P17">
        <v>459.9</v>
      </c>
      <c r="Q17">
        <v>204.0085</v>
      </c>
      <c r="R17">
        <v>196.13419999999999</v>
      </c>
      <c r="S17">
        <v>400.1</v>
      </c>
      <c r="T17">
        <v>31.230799999999999</v>
      </c>
      <c r="U17"/>
      <c r="V17"/>
      <c r="W17">
        <v>0</v>
      </c>
      <c r="X17">
        <v>7.2953999999999999</v>
      </c>
      <c r="Y17">
        <v>12.1</v>
      </c>
      <c r="Z17">
        <v>852</v>
      </c>
      <c r="AA17">
        <v>872</v>
      </c>
      <c r="AB17">
        <v>856</v>
      </c>
      <c r="AC17">
        <v>83</v>
      </c>
      <c r="AD17">
        <v>19.72</v>
      </c>
      <c r="AE17">
        <v>0.45</v>
      </c>
      <c r="AF17">
        <v>970</v>
      </c>
      <c r="AG17">
        <v>-2</v>
      </c>
      <c r="AH17">
        <v>6</v>
      </c>
      <c r="AI17">
        <v>13</v>
      </c>
      <c r="AJ17">
        <v>190</v>
      </c>
      <c r="AK17">
        <v>189</v>
      </c>
      <c r="AL17">
        <v>7.6</v>
      </c>
      <c r="AM17">
        <v>195</v>
      </c>
      <c r="AN17" t="s">
        <v>155</v>
      </c>
      <c r="AO17">
        <v>2</v>
      </c>
      <c r="AP17" s="42">
        <v>0.78645833333333337</v>
      </c>
      <c r="AQ17">
        <v>47.158878999999999</v>
      </c>
      <c r="AR17">
        <v>-88.488660999999993</v>
      </c>
      <c r="AS17">
        <v>313.2</v>
      </c>
      <c r="AT17">
        <v>39.700000000000003</v>
      </c>
      <c r="AU17">
        <v>12</v>
      </c>
      <c r="AV17">
        <v>11</v>
      </c>
      <c r="AW17" t="s">
        <v>212</v>
      </c>
      <c r="AX17">
        <v>1.1000000000000001</v>
      </c>
      <c r="AY17">
        <v>1.3</v>
      </c>
      <c r="AZ17">
        <v>2.6</v>
      </c>
      <c r="BA17">
        <v>14.471</v>
      </c>
      <c r="BB17">
        <v>22.32</v>
      </c>
      <c r="BC17">
        <v>1.54</v>
      </c>
      <c r="BD17">
        <v>8.2910000000000004</v>
      </c>
      <c r="BE17">
        <v>3195.7489999999998</v>
      </c>
      <c r="BF17">
        <v>0.41499999999999998</v>
      </c>
      <c r="BG17">
        <v>8.6750000000000007</v>
      </c>
      <c r="BH17">
        <v>8.34</v>
      </c>
      <c r="BI17">
        <v>17.013999999999999</v>
      </c>
      <c r="BJ17">
        <v>7.548</v>
      </c>
      <c r="BK17">
        <v>7.2569999999999997</v>
      </c>
      <c r="BL17">
        <v>14.805</v>
      </c>
      <c r="BM17">
        <v>0.34649999999999997</v>
      </c>
      <c r="BN17"/>
      <c r="BO17"/>
      <c r="BP17"/>
      <c r="BQ17">
        <v>1874.1030000000001</v>
      </c>
      <c r="BR17">
        <v>0.35709800000000003</v>
      </c>
      <c r="BS17">
        <v>0.101703</v>
      </c>
      <c r="BT17">
        <v>5.0000000000000001E-3</v>
      </c>
      <c r="BU17">
        <v>8.5962420000000002</v>
      </c>
      <c r="BV17">
        <v>2.0442303000000002</v>
      </c>
      <c r="BW17" s="4">
        <f t="shared" si="6"/>
        <v>2.2711271364000001</v>
      </c>
      <c r="BY17" s="4">
        <f t="shared" si="7"/>
        <v>23397.418442987237</v>
      </c>
      <c r="BZ17" s="4">
        <f t="shared" si="8"/>
        <v>3.0383890142309999</v>
      </c>
      <c r="CA17" s="4">
        <f t="shared" si="9"/>
        <v>55.262072962447206</v>
      </c>
      <c r="CB17" s="4">
        <f t="shared" si="10"/>
        <v>2.5368717914000998</v>
      </c>
    </row>
    <row r="18" spans="1:80" x14ac:dyDescent="0.25">
      <c r="A18" s="40">
        <v>41705</v>
      </c>
      <c r="B18" s="41">
        <v>3.6570601851851854E-2</v>
      </c>
      <c r="C18">
        <v>9.4920000000000009</v>
      </c>
      <c r="D18">
        <v>2.8999999999999998E-3</v>
      </c>
      <c r="E18">
        <v>29.418417000000002</v>
      </c>
      <c r="F18">
        <v>255.3</v>
      </c>
      <c r="G18">
        <v>244.4</v>
      </c>
      <c r="H18">
        <v>11.2</v>
      </c>
      <c r="I18"/>
      <c r="J18">
        <v>7.8</v>
      </c>
      <c r="K18">
        <v>0.92569999999999997</v>
      </c>
      <c r="L18">
        <v>8.7867999999999995</v>
      </c>
      <c r="M18">
        <v>2.7000000000000001E-3</v>
      </c>
      <c r="N18">
        <v>236.33170000000001</v>
      </c>
      <c r="O18">
        <v>226.19540000000001</v>
      </c>
      <c r="P18">
        <v>462.5</v>
      </c>
      <c r="Q18">
        <v>205.63730000000001</v>
      </c>
      <c r="R18">
        <v>196.8175</v>
      </c>
      <c r="S18">
        <v>402.5</v>
      </c>
      <c r="T18">
        <v>11.2121</v>
      </c>
      <c r="U18"/>
      <c r="V18"/>
      <c r="W18">
        <v>0</v>
      </c>
      <c r="X18">
        <v>7.2202000000000002</v>
      </c>
      <c r="Y18">
        <v>12</v>
      </c>
      <c r="Z18">
        <v>853</v>
      </c>
      <c r="AA18">
        <v>872</v>
      </c>
      <c r="AB18">
        <v>857</v>
      </c>
      <c r="AC18">
        <v>83</v>
      </c>
      <c r="AD18">
        <v>19.72</v>
      </c>
      <c r="AE18">
        <v>0.45</v>
      </c>
      <c r="AF18">
        <v>970</v>
      </c>
      <c r="AG18">
        <v>-2</v>
      </c>
      <c r="AH18">
        <v>6</v>
      </c>
      <c r="AI18">
        <v>13</v>
      </c>
      <c r="AJ18">
        <v>190</v>
      </c>
      <c r="AK18">
        <v>189</v>
      </c>
      <c r="AL18">
        <v>7.4</v>
      </c>
      <c r="AM18">
        <v>195</v>
      </c>
      <c r="AN18" t="s">
        <v>155</v>
      </c>
      <c r="AO18">
        <v>2</v>
      </c>
      <c r="AP18" s="42">
        <v>0.78646990740740741</v>
      </c>
      <c r="AQ18">
        <v>47.158805999999998</v>
      </c>
      <c r="AR18">
        <v>-88.488453000000007</v>
      </c>
      <c r="AS18">
        <v>313.10000000000002</v>
      </c>
      <c r="AT18">
        <v>39.700000000000003</v>
      </c>
      <c r="AU18">
        <v>12</v>
      </c>
      <c r="AV18">
        <v>11</v>
      </c>
      <c r="AW18" t="s">
        <v>212</v>
      </c>
      <c r="AX18">
        <v>1.1000000000000001</v>
      </c>
      <c r="AY18">
        <v>1.3</v>
      </c>
      <c r="AZ18">
        <v>2.6</v>
      </c>
      <c r="BA18">
        <v>14.471</v>
      </c>
      <c r="BB18">
        <v>23.01</v>
      </c>
      <c r="BC18">
        <v>1.59</v>
      </c>
      <c r="BD18">
        <v>8.0310000000000006</v>
      </c>
      <c r="BE18">
        <v>3196.5239999999999</v>
      </c>
      <c r="BF18">
        <v>0.63100000000000001</v>
      </c>
      <c r="BG18">
        <v>9.0030000000000001</v>
      </c>
      <c r="BH18">
        <v>8.6170000000000009</v>
      </c>
      <c r="BI18">
        <v>17.620999999999999</v>
      </c>
      <c r="BJ18">
        <v>7.8339999999999996</v>
      </c>
      <c r="BK18">
        <v>7.4980000000000002</v>
      </c>
      <c r="BL18">
        <v>15.332000000000001</v>
      </c>
      <c r="BM18">
        <v>0.12809999999999999</v>
      </c>
      <c r="BN18"/>
      <c r="BO18"/>
      <c r="BP18"/>
      <c r="BQ18">
        <v>1909.8230000000001</v>
      </c>
      <c r="BR18">
        <v>0.32028600000000002</v>
      </c>
      <c r="BS18">
        <v>0.101297</v>
      </c>
      <c r="BT18">
        <v>5.0000000000000001E-3</v>
      </c>
      <c r="BU18">
        <v>7.7100850000000003</v>
      </c>
      <c r="BV18">
        <v>2.0360697000000001</v>
      </c>
      <c r="BW18" s="4">
        <f t="shared" si="6"/>
        <v>2.0370044570000001</v>
      </c>
      <c r="BY18" s="4">
        <f t="shared" si="7"/>
        <v>20990.548284824716</v>
      </c>
      <c r="BZ18" s="4">
        <f t="shared" si="8"/>
        <v>4.1435746979295001</v>
      </c>
      <c r="CA18" s="4">
        <f t="shared" si="9"/>
        <v>51.443366376513005</v>
      </c>
      <c r="CB18" s="4">
        <f t="shared" si="10"/>
        <v>0.84119163043545009</v>
      </c>
    </row>
    <row r="19" spans="1:80" x14ac:dyDescent="0.25">
      <c r="A19" s="40">
        <v>41705</v>
      </c>
      <c r="B19" s="41">
        <v>3.6582175925925928E-2</v>
      </c>
      <c r="C19">
        <v>9.4499999999999993</v>
      </c>
      <c r="D19">
        <v>4.0000000000000001E-3</v>
      </c>
      <c r="E19">
        <v>40</v>
      </c>
      <c r="F19">
        <v>256.8</v>
      </c>
      <c r="G19">
        <v>256.8</v>
      </c>
      <c r="H19">
        <v>28.7</v>
      </c>
      <c r="I19"/>
      <c r="J19">
        <v>7.8</v>
      </c>
      <c r="K19">
        <v>0.92589999999999995</v>
      </c>
      <c r="L19">
        <v>8.7500999999999998</v>
      </c>
      <c r="M19">
        <v>3.7000000000000002E-3</v>
      </c>
      <c r="N19">
        <v>237.76740000000001</v>
      </c>
      <c r="O19">
        <v>237.75749999999999</v>
      </c>
      <c r="P19">
        <v>475.5</v>
      </c>
      <c r="Q19">
        <v>206.88650000000001</v>
      </c>
      <c r="R19">
        <v>206.87790000000001</v>
      </c>
      <c r="S19">
        <v>413.8</v>
      </c>
      <c r="T19">
        <v>28.7334</v>
      </c>
      <c r="U19"/>
      <c r="V19"/>
      <c r="W19">
        <v>0</v>
      </c>
      <c r="X19">
        <v>7.2220000000000004</v>
      </c>
      <c r="Y19">
        <v>12.1</v>
      </c>
      <c r="Z19">
        <v>853</v>
      </c>
      <c r="AA19">
        <v>871</v>
      </c>
      <c r="AB19">
        <v>857</v>
      </c>
      <c r="AC19">
        <v>83</v>
      </c>
      <c r="AD19">
        <v>19.72</v>
      </c>
      <c r="AE19">
        <v>0.45</v>
      </c>
      <c r="AF19">
        <v>970</v>
      </c>
      <c r="AG19">
        <v>-2</v>
      </c>
      <c r="AH19">
        <v>6.7030000000000003</v>
      </c>
      <c r="AI19">
        <v>13</v>
      </c>
      <c r="AJ19">
        <v>190</v>
      </c>
      <c r="AK19">
        <v>188.3</v>
      </c>
      <c r="AL19">
        <v>7.2</v>
      </c>
      <c r="AM19">
        <v>194.8</v>
      </c>
      <c r="AN19" t="s">
        <v>155</v>
      </c>
      <c r="AO19">
        <v>2</v>
      </c>
      <c r="AP19" s="42">
        <v>0.78648148148148145</v>
      </c>
      <c r="AQ19">
        <v>47.158740000000002</v>
      </c>
      <c r="AR19">
        <v>-88.488218000000003</v>
      </c>
      <c r="AS19">
        <v>313</v>
      </c>
      <c r="AT19">
        <v>39.799999999999997</v>
      </c>
      <c r="AU19">
        <v>12</v>
      </c>
      <c r="AV19">
        <v>11</v>
      </c>
      <c r="AW19" t="s">
        <v>212</v>
      </c>
      <c r="AX19">
        <v>1.1000000000000001</v>
      </c>
      <c r="AY19">
        <v>1.3</v>
      </c>
      <c r="AZ19">
        <v>2.6</v>
      </c>
      <c r="BA19">
        <v>14.471</v>
      </c>
      <c r="BB19">
        <v>23.1</v>
      </c>
      <c r="BC19">
        <v>1.6</v>
      </c>
      <c r="BD19">
        <v>8.0039999999999996</v>
      </c>
      <c r="BE19">
        <v>3195.5770000000002</v>
      </c>
      <c r="BF19">
        <v>0.86099999999999999</v>
      </c>
      <c r="BG19">
        <v>9.093</v>
      </c>
      <c r="BH19">
        <v>9.093</v>
      </c>
      <c r="BI19">
        <v>18.186</v>
      </c>
      <c r="BJ19">
        <v>7.9119999999999999</v>
      </c>
      <c r="BK19">
        <v>7.9119999999999999</v>
      </c>
      <c r="BL19">
        <v>15.824</v>
      </c>
      <c r="BM19">
        <v>0.3296</v>
      </c>
      <c r="BN19"/>
      <c r="BO19"/>
      <c r="BP19"/>
      <c r="BQ19">
        <v>1917.739</v>
      </c>
      <c r="BR19">
        <v>0.29915799999999998</v>
      </c>
      <c r="BS19">
        <v>0.10310900000000001</v>
      </c>
      <c r="BT19">
        <v>5.7029999999999997E-3</v>
      </c>
      <c r="BU19">
        <v>7.2014810000000002</v>
      </c>
      <c r="BV19">
        <v>2.0724909</v>
      </c>
      <c r="BW19" s="4">
        <f t="shared" si="6"/>
        <v>1.9026312802000001</v>
      </c>
      <c r="BY19" s="4">
        <f t="shared" si="7"/>
        <v>19600.075900090666</v>
      </c>
      <c r="BZ19" s="4">
        <f t="shared" si="8"/>
        <v>5.2809446775896998</v>
      </c>
      <c r="CA19" s="4">
        <f t="shared" si="9"/>
        <v>48.5282628212424</v>
      </c>
      <c r="CB19" s="4">
        <f t="shared" si="10"/>
        <v>2.0216020507939203</v>
      </c>
    </row>
    <row r="20" spans="1:80" x14ac:dyDescent="0.25">
      <c r="A20" s="40">
        <v>41705</v>
      </c>
      <c r="B20" s="41">
        <v>3.6593750000000001E-2</v>
      </c>
      <c r="C20">
        <v>9.6359999999999992</v>
      </c>
      <c r="D20">
        <v>3.8999999999999998E-3</v>
      </c>
      <c r="E20">
        <v>38.751077000000002</v>
      </c>
      <c r="F20">
        <v>256.5</v>
      </c>
      <c r="G20">
        <v>253</v>
      </c>
      <c r="H20">
        <v>11.1</v>
      </c>
      <c r="I20"/>
      <c r="J20">
        <v>7.8</v>
      </c>
      <c r="K20">
        <v>0.92449999999999999</v>
      </c>
      <c r="L20">
        <v>8.9088999999999992</v>
      </c>
      <c r="M20">
        <v>3.5999999999999999E-3</v>
      </c>
      <c r="N20">
        <v>237.13630000000001</v>
      </c>
      <c r="O20">
        <v>233.89830000000001</v>
      </c>
      <c r="P20">
        <v>471</v>
      </c>
      <c r="Q20">
        <v>206.3374</v>
      </c>
      <c r="R20">
        <v>203.51990000000001</v>
      </c>
      <c r="S20">
        <v>409.9</v>
      </c>
      <c r="T20">
        <v>11.087</v>
      </c>
      <c r="U20"/>
      <c r="V20"/>
      <c r="W20">
        <v>0</v>
      </c>
      <c r="X20">
        <v>7.2111000000000001</v>
      </c>
      <c r="Y20">
        <v>12.1</v>
      </c>
      <c r="Z20">
        <v>853</v>
      </c>
      <c r="AA20">
        <v>872</v>
      </c>
      <c r="AB20">
        <v>856</v>
      </c>
      <c r="AC20">
        <v>83</v>
      </c>
      <c r="AD20">
        <v>19.72</v>
      </c>
      <c r="AE20">
        <v>0.45</v>
      </c>
      <c r="AF20">
        <v>970</v>
      </c>
      <c r="AG20">
        <v>-2</v>
      </c>
      <c r="AH20">
        <v>6.2969999999999997</v>
      </c>
      <c r="AI20">
        <v>13</v>
      </c>
      <c r="AJ20">
        <v>190</v>
      </c>
      <c r="AK20">
        <v>188.7</v>
      </c>
      <c r="AL20">
        <v>7.3</v>
      </c>
      <c r="AM20">
        <v>194.4</v>
      </c>
      <c r="AN20" t="s">
        <v>155</v>
      </c>
      <c r="AO20">
        <v>2</v>
      </c>
      <c r="AP20" s="42">
        <v>0.78650462962962964</v>
      </c>
      <c r="AQ20">
        <v>47.158766</v>
      </c>
      <c r="AR20">
        <v>-88.487695000000002</v>
      </c>
      <c r="AS20">
        <v>312.7</v>
      </c>
      <c r="AT20">
        <v>41.4</v>
      </c>
      <c r="AU20">
        <v>12</v>
      </c>
      <c r="AV20">
        <v>10</v>
      </c>
      <c r="AW20" t="s">
        <v>210</v>
      </c>
      <c r="AX20">
        <v>1.1000000000000001</v>
      </c>
      <c r="AY20">
        <v>1.3081</v>
      </c>
      <c r="AZ20">
        <v>2.5918999999999999</v>
      </c>
      <c r="BA20">
        <v>14.471</v>
      </c>
      <c r="BB20">
        <v>22.68</v>
      </c>
      <c r="BC20">
        <v>1.57</v>
      </c>
      <c r="BD20">
        <v>8.1660000000000004</v>
      </c>
      <c r="BE20">
        <v>3196.0390000000002</v>
      </c>
      <c r="BF20">
        <v>0.81799999999999995</v>
      </c>
      <c r="BG20">
        <v>8.9090000000000007</v>
      </c>
      <c r="BH20">
        <v>8.7870000000000008</v>
      </c>
      <c r="BI20">
        <v>17.696000000000002</v>
      </c>
      <c r="BJ20">
        <v>7.7519999999999998</v>
      </c>
      <c r="BK20">
        <v>7.6459999999999999</v>
      </c>
      <c r="BL20">
        <v>15.398</v>
      </c>
      <c r="BM20">
        <v>0.1249</v>
      </c>
      <c r="BN20"/>
      <c r="BO20"/>
      <c r="BP20"/>
      <c r="BQ20">
        <v>1880.9970000000001</v>
      </c>
      <c r="BR20">
        <v>0.28726699999999999</v>
      </c>
      <c r="BS20">
        <v>0.103297</v>
      </c>
      <c r="BT20">
        <v>5.2969999999999996E-3</v>
      </c>
      <c r="BU20">
        <v>6.915235</v>
      </c>
      <c r="BV20">
        <v>2.0762697000000001</v>
      </c>
      <c r="BW20" s="4">
        <f t="shared" si="6"/>
        <v>1.8270050869999999</v>
      </c>
      <c r="BY20" s="4">
        <f t="shared" si="7"/>
        <v>18823.728954322331</v>
      </c>
      <c r="BZ20" s="4">
        <f t="shared" si="8"/>
        <v>4.8177792212909996</v>
      </c>
      <c r="CA20" s="4">
        <f t="shared" si="9"/>
        <v>45.656998194924</v>
      </c>
      <c r="CB20" s="4">
        <f t="shared" si="10"/>
        <v>0.73562423562254997</v>
      </c>
    </row>
    <row r="21" spans="1:80" x14ac:dyDescent="0.25">
      <c r="A21" s="40">
        <v>41705</v>
      </c>
      <c r="B21" s="41">
        <v>3.6605324074074075E-2</v>
      </c>
      <c r="C21">
        <v>9.1509999999999998</v>
      </c>
      <c r="D21">
        <v>3.0000000000000001E-3</v>
      </c>
      <c r="E21">
        <v>30.137812</v>
      </c>
      <c r="F21">
        <v>256.60000000000002</v>
      </c>
      <c r="G21">
        <v>260</v>
      </c>
      <c r="H21">
        <v>16.600000000000001</v>
      </c>
      <c r="I21"/>
      <c r="J21">
        <v>7.9</v>
      </c>
      <c r="K21">
        <v>0.92820000000000003</v>
      </c>
      <c r="L21">
        <v>8.4932999999999996</v>
      </c>
      <c r="M21">
        <v>2.8E-3</v>
      </c>
      <c r="N21">
        <v>238.16470000000001</v>
      </c>
      <c r="O21">
        <v>241.32820000000001</v>
      </c>
      <c r="P21">
        <v>479.5</v>
      </c>
      <c r="Q21">
        <v>207.23230000000001</v>
      </c>
      <c r="R21">
        <v>209.98490000000001</v>
      </c>
      <c r="S21">
        <v>417.2</v>
      </c>
      <c r="T21">
        <v>16.573899999999998</v>
      </c>
      <c r="U21"/>
      <c r="V21"/>
      <c r="W21">
        <v>0</v>
      </c>
      <c r="X21">
        <v>7.3282999999999996</v>
      </c>
      <c r="Y21">
        <v>12.1</v>
      </c>
      <c r="Z21">
        <v>853</v>
      </c>
      <c r="AA21">
        <v>873</v>
      </c>
      <c r="AB21">
        <v>857</v>
      </c>
      <c r="AC21">
        <v>83</v>
      </c>
      <c r="AD21">
        <v>19.72</v>
      </c>
      <c r="AE21">
        <v>0.45</v>
      </c>
      <c r="AF21">
        <v>970</v>
      </c>
      <c r="AG21">
        <v>-2</v>
      </c>
      <c r="AH21">
        <v>6</v>
      </c>
      <c r="AI21">
        <v>13</v>
      </c>
      <c r="AJ21">
        <v>190</v>
      </c>
      <c r="AK21">
        <v>188.3</v>
      </c>
      <c r="AL21">
        <v>7.1</v>
      </c>
      <c r="AM21">
        <v>194.1</v>
      </c>
      <c r="AN21" t="s">
        <v>155</v>
      </c>
      <c r="AO21">
        <v>2</v>
      </c>
      <c r="AP21" s="42">
        <v>0.78651620370370379</v>
      </c>
      <c r="AQ21">
        <v>47.158743000000001</v>
      </c>
      <c r="AR21">
        <v>-88.487448000000001</v>
      </c>
      <c r="AS21">
        <v>312.7</v>
      </c>
      <c r="AT21">
        <v>41.8</v>
      </c>
      <c r="AU21">
        <v>12</v>
      </c>
      <c r="AV21">
        <v>10</v>
      </c>
      <c r="AW21" t="s">
        <v>210</v>
      </c>
      <c r="AX21">
        <v>1.1000000000000001</v>
      </c>
      <c r="AY21">
        <v>1.4</v>
      </c>
      <c r="AZ21">
        <v>2.5</v>
      </c>
      <c r="BA21">
        <v>14.471</v>
      </c>
      <c r="BB21">
        <v>23.83</v>
      </c>
      <c r="BC21">
        <v>1.65</v>
      </c>
      <c r="BD21">
        <v>7.7409999999999997</v>
      </c>
      <c r="BE21">
        <v>3196.7469999999998</v>
      </c>
      <c r="BF21">
        <v>0.67</v>
      </c>
      <c r="BG21">
        <v>9.3870000000000005</v>
      </c>
      <c r="BH21">
        <v>9.5120000000000005</v>
      </c>
      <c r="BI21">
        <v>18.899000000000001</v>
      </c>
      <c r="BJ21">
        <v>8.1679999999999993</v>
      </c>
      <c r="BK21">
        <v>8.2769999999999992</v>
      </c>
      <c r="BL21">
        <v>16.445</v>
      </c>
      <c r="BM21">
        <v>0.19589999999999999</v>
      </c>
      <c r="BN21"/>
      <c r="BO21"/>
      <c r="BP21"/>
      <c r="BQ21">
        <v>2005.559</v>
      </c>
      <c r="BR21">
        <v>0.286109</v>
      </c>
      <c r="BS21">
        <v>0.103703</v>
      </c>
      <c r="BT21">
        <v>5.7029999999999997E-3</v>
      </c>
      <c r="BU21">
        <v>6.887359</v>
      </c>
      <c r="BV21">
        <v>2.0844303000000002</v>
      </c>
      <c r="BW21" s="4">
        <f t="shared" si="6"/>
        <v>1.8196402478</v>
      </c>
      <c r="BY21" s="4">
        <f t="shared" si="7"/>
        <v>18752.001733173045</v>
      </c>
      <c r="BZ21" s="4">
        <f t="shared" si="8"/>
        <v>3.9301956524010007</v>
      </c>
      <c r="CA21" s="4">
        <f t="shared" si="9"/>
        <v>47.913191177330397</v>
      </c>
      <c r="CB21" s="4">
        <f t="shared" si="10"/>
        <v>1.1491422810527701</v>
      </c>
    </row>
    <row r="22" spans="1:80" x14ac:dyDescent="0.25">
      <c r="A22" s="40">
        <v>41705</v>
      </c>
      <c r="B22" s="41">
        <v>3.6616898148148148E-2</v>
      </c>
      <c r="C22">
        <v>7.5510000000000002</v>
      </c>
      <c r="D22">
        <v>-3.3999999999999998E-3</v>
      </c>
      <c r="E22">
        <v>-33.535108999999999</v>
      </c>
      <c r="F22">
        <v>256.8</v>
      </c>
      <c r="G22">
        <v>259.8</v>
      </c>
      <c r="H22">
        <v>21.4</v>
      </c>
      <c r="I22"/>
      <c r="J22">
        <v>7.9</v>
      </c>
      <c r="K22">
        <v>0.94069999999999998</v>
      </c>
      <c r="L22">
        <v>7.1035000000000004</v>
      </c>
      <c r="M22">
        <v>0</v>
      </c>
      <c r="N22">
        <v>241.55520000000001</v>
      </c>
      <c r="O22">
        <v>244.3631</v>
      </c>
      <c r="P22">
        <v>485.9</v>
      </c>
      <c r="Q22">
        <v>210.1824</v>
      </c>
      <c r="R22">
        <v>212.62559999999999</v>
      </c>
      <c r="S22">
        <v>422.8</v>
      </c>
      <c r="T22">
        <v>21.351400000000002</v>
      </c>
      <c r="U22"/>
      <c r="V22"/>
      <c r="W22">
        <v>0</v>
      </c>
      <c r="X22">
        <v>7.4316000000000004</v>
      </c>
      <c r="Y22">
        <v>12.1</v>
      </c>
      <c r="Z22">
        <v>852</v>
      </c>
      <c r="AA22">
        <v>872</v>
      </c>
      <c r="AB22">
        <v>857</v>
      </c>
      <c r="AC22">
        <v>83</v>
      </c>
      <c r="AD22">
        <v>19.72</v>
      </c>
      <c r="AE22">
        <v>0.45</v>
      </c>
      <c r="AF22">
        <v>970</v>
      </c>
      <c r="AG22">
        <v>-2</v>
      </c>
      <c r="AH22">
        <v>6</v>
      </c>
      <c r="AI22">
        <v>13</v>
      </c>
      <c r="AJ22">
        <v>190</v>
      </c>
      <c r="AK22">
        <v>188.7</v>
      </c>
      <c r="AL22">
        <v>7.2</v>
      </c>
      <c r="AM22">
        <v>194.3</v>
      </c>
      <c r="AN22" t="s">
        <v>155</v>
      </c>
      <c r="AO22">
        <v>2</v>
      </c>
      <c r="AP22" s="42">
        <v>0.78652777777777771</v>
      </c>
      <c r="AQ22">
        <v>47.158779000000003</v>
      </c>
      <c r="AR22">
        <v>-88.487144000000001</v>
      </c>
      <c r="AS22">
        <v>312.7</v>
      </c>
      <c r="AT22">
        <v>46.1</v>
      </c>
      <c r="AU22">
        <v>12</v>
      </c>
      <c r="AV22">
        <v>11</v>
      </c>
      <c r="AW22" t="s">
        <v>210</v>
      </c>
      <c r="AX22">
        <v>1.1000000000000001</v>
      </c>
      <c r="AY22">
        <v>1.4161999999999999</v>
      </c>
      <c r="AZ22">
        <v>2.4594999999999998</v>
      </c>
      <c r="BA22">
        <v>14.471</v>
      </c>
      <c r="BB22">
        <v>28.68</v>
      </c>
      <c r="BC22">
        <v>1.98</v>
      </c>
      <c r="BD22">
        <v>6.3029999999999999</v>
      </c>
      <c r="BE22">
        <v>3200.415</v>
      </c>
      <c r="BF22">
        <v>0</v>
      </c>
      <c r="BG22">
        <v>11.397</v>
      </c>
      <c r="BH22">
        <v>11.529</v>
      </c>
      <c r="BI22">
        <v>22.925999999999998</v>
      </c>
      <c r="BJ22">
        <v>9.9169999999999998</v>
      </c>
      <c r="BK22">
        <v>10.032</v>
      </c>
      <c r="BL22">
        <v>19.949000000000002</v>
      </c>
      <c r="BM22">
        <v>0.30209999999999998</v>
      </c>
      <c r="BN22"/>
      <c r="BO22"/>
      <c r="BP22"/>
      <c r="BQ22">
        <v>2434.5390000000002</v>
      </c>
      <c r="BR22">
        <v>0.27856399999999998</v>
      </c>
      <c r="BS22">
        <v>0.104703</v>
      </c>
      <c r="BT22">
        <v>6.0000000000000001E-3</v>
      </c>
      <c r="BU22">
        <v>6.7057320000000002</v>
      </c>
      <c r="BV22">
        <v>2.1045303</v>
      </c>
      <c r="BW22" s="4">
        <f t="shared" si="6"/>
        <v>1.7716543944000001</v>
      </c>
      <c r="BY22" s="4">
        <f t="shared" si="7"/>
        <v>18278.440399936928</v>
      </c>
      <c r="BZ22" s="4">
        <f t="shared" si="8"/>
        <v>0</v>
      </c>
      <c r="CA22" s="4">
        <f t="shared" si="9"/>
        <v>56.638683872614806</v>
      </c>
      <c r="CB22" s="4">
        <f t="shared" si="10"/>
        <v>1.7253752544032399</v>
      </c>
    </row>
    <row r="23" spans="1:80" x14ac:dyDescent="0.25">
      <c r="A23" s="40">
        <v>41705</v>
      </c>
      <c r="B23" s="41">
        <v>3.6628472222222222E-2</v>
      </c>
      <c r="C23">
        <v>5.8929999999999998</v>
      </c>
      <c r="D23">
        <v>8.0000000000000004E-4</v>
      </c>
      <c r="E23">
        <v>7.7022380000000004</v>
      </c>
      <c r="F23">
        <v>204.2</v>
      </c>
      <c r="G23">
        <v>242</v>
      </c>
      <c r="H23">
        <v>0.8</v>
      </c>
      <c r="I23"/>
      <c r="J23">
        <v>7.9</v>
      </c>
      <c r="K23">
        <v>0.95409999999999995</v>
      </c>
      <c r="L23">
        <v>5.6220999999999997</v>
      </c>
      <c r="M23">
        <v>6.9999999999999999E-4</v>
      </c>
      <c r="N23">
        <v>194.8261</v>
      </c>
      <c r="O23">
        <v>230.89089999999999</v>
      </c>
      <c r="P23">
        <v>425.7</v>
      </c>
      <c r="Q23">
        <v>169.5224</v>
      </c>
      <c r="R23">
        <v>200.9032</v>
      </c>
      <c r="S23">
        <v>370.4</v>
      </c>
      <c r="T23">
        <v>0.76449999999999996</v>
      </c>
      <c r="U23"/>
      <c r="V23"/>
      <c r="W23">
        <v>0</v>
      </c>
      <c r="X23">
        <v>7.5373000000000001</v>
      </c>
      <c r="Y23">
        <v>12</v>
      </c>
      <c r="Z23">
        <v>853</v>
      </c>
      <c r="AA23">
        <v>873</v>
      </c>
      <c r="AB23">
        <v>858</v>
      </c>
      <c r="AC23">
        <v>83</v>
      </c>
      <c r="AD23">
        <v>19.72</v>
      </c>
      <c r="AE23">
        <v>0.45</v>
      </c>
      <c r="AF23">
        <v>970</v>
      </c>
      <c r="AG23">
        <v>-2</v>
      </c>
      <c r="AH23">
        <v>6</v>
      </c>
      <c r="AI23">
        <v>13</v>
      </c>
      <c r="AJ23">
        <v>190</v>
      </c>
      <c r="AK23">
        <v>189.7</v>
      </c>
      <c r="AL23">
        <v>7.4</v>
      </c>
      <c r="AM23">
        <v>194.7</v>
      </c>
      <c r="AN23" t="s">
        <v>155</v>
      </c>
      <c r="AO23">
        <v>2</v>
      </c>
      <c r="AP23" s="42">
        <v>0.78653935185185186</v>
      </c>
      <c r="AQ23">
        <v>47.158768000000002</v>
      </c>
      <c r="AR23">
        <v>-88.486862000000002</v>
      </c>
      <c r="AS23">
        <v>312.2</v>
      </c>
      <c r="AT23">
        <v>46.4</v>
      </c>
      <c r="AU23">
        <v>12</v>
      </c>
      <c r="AV23">
        <v>11</v>
      </c>
      <c r="AW23" t="s">
        <v>212</v>
      </c>
      <c r="AX23">
        <v>1.1040479999999999</v>
      </c>
      <c r="AY23">
        <v>1.575712</v>
      </c>
      <c r="AZ23">
        <v>2.0040480000000001</v>
      </c>
      <c r="BA23">
        <v>14.471</v>
      </c>
      <c r="BB23">
        <v>36.5</v>
      </c>
      <c r="BC23">
        <v>2.52</v>
      </c>
      <c r="BD23">
        <v>4.8109999999999999</v>
      </c>
      <c r="BE23">
        <v>3205.6790000000001</v>
      </c>
      <c r="BF23">
        <v>0.26700000000000002</v>
      </c>
      <c r="BG23">
        <v>11.632999999999999</v>
      </c>
      <c r="BH23">
        <v>13.787000000000001</v>
      </c>
      <c r="BI23">
        <v>25.42</v>
      </c>
      <c r="BJ23">
        <v>10.122</v>
      </c>
      <c r="BK23">
        <v>11.996</v>
      </c>
      <c r="BL23">
        <v>22.119</v>
      </c>
      <c r="BM23">
        <v>1.37E-2</v>
      </c>
      <c r="BN23"/>
      <c r="BO23"/>
      <c r="BP23"/>
      <c r="BQ23">
        <v>3124.904</v>
      </c>
      <c r="BR23">
        <v>0.20891799999999999</v>
      </c>
      <c r="BS23">
        <v>0.104297</v>
      </c>
      <c r="BT23">
        <v>6.0000000000000001E-3</v>
      </c>
      <c r="BU23">
        <v>5.0291790000000001</v>
      </c>
      <c r="BV23">
        <v>2.0963696999999999</v>
      </c>
      <c r="BW23" s="4">
        <f t="shared" si="6"/>
        <v>1.3287090918</v>
      </c>
      <c r="BY23" s="4">
        <f t="shared" si="7"/>
        <v>13731.05076837267</v>
      </c>
      <c r="BZ23" s="4">
        <f t="shared" si="8"/>
        <v>1.1436549183981</v>
      </c>
      <c r="CA23" s="4">
        <f t="shared" si="9"/>
        <v>43.356086457024603</v>
      </c>
      <c r="CB23" s="4">
        <f t="shared" si="10"/>
        <v>5.8681919033910006E-2</v>
      </c>
    </row>
    <row r="24" spans="1:80" x14ac:dyDescent="0.25">
      <c r="A24" s="40">
        <v>41705</v>
      </c>
      <c r="B24" s="41">
        <v>3.6640046296296296E-2</v>
      </c>
      <c r="C24">
        <v>5.2110000000000003</v>
      </c>
      <c r="D24">
        <v>4.0000000000000001E-3</v>
      </c>
      <c r="E24">
        <v>40</v>
      </c>
      <c r="F24">
        <v>162.80000000000001</v>
      </c>
      <c r="G24">
        <v>231.3</v>
      </c>
      <c r="H24">
        <v>18.100000000000001</v>
      </c>
      <c r="I24"/>
      <c r="J24">
        <v>8.93</v>
      </c>
      <c r="K24">
        <v>0.95960000000000001</v>
      </c>
      <c r="L24">
        <v>5.0008999999999997</v>
      </c>
      <c r="M24">
        <v>3.8E-3</v>
      </c>
      <c r="N24">
        <v>156.2004</v>
      </c>
      <c r="O24">
        <v>221.96299999999999</v>
      </c>
      <c r="P24">
        <v>378.2</v>
      </c>
      <c r="Q24">
        <v>135.9134</v>
      </c>
      <c r="R24">
        <v>193.13480000000001</v>
      </c>
      <c r="S24">
        <v>329</v>
      </c>
      <c r="T24">
        <v>18.051200000000001</v>
      </c>
      <c r="U24"/>
      <c r="V24"/>
      <c r="W24">
        <v>0</v>
      </c>
      <c r="X24">
        <v>8.5695999999999994</v>
      </c>
      <c r="Y24">
        <v>12.1</v>
      </c>
      <c r="Z24">
        <v>854</v>
      </c>
      <c r="AA24">
        <v>873</v>
      </c>
      <c r="AB24">
        <v>860</v>
      </c>
      <c r="AC24">
        <v>83</v>
      </c>
      <c r="AD24">
        <v>19.72</v>
      </c>
      <c r="AE24">
        <v>0.45</v>
      </c>
      <c r="AF24">
        <v>970</v>
      </c>
      <c r="AG24">
        <v>-2</v>
      </c>
      <c r="AH24">
        <v>6</v>
      </c>
      <c r="AI24">
        <v>13</v>
      </c>
      <c r="AJ24">
        <v>190</v>
      </c>
      <c r="AK24">
        <v>189.3</v>
      </c>
      <c r="AL24">
        <v>7.3</v>
      </c>
      <c r="AM24">
        <v>195</v>
      </c>
      <c r="AN24" t="s">
        <v>155</v>
      </c>
      <c r="AO24">
        <v>2</v>
      </c>
      <c r="AP24" s="42">
        <v>0.78653935185185186</v>
      </c>
      <c r="AQ24">
        <v>47.158748000000003</v>
      </c>
      <c r="AR24">
        <v>-88.486581000000001</v>
      </c>
      <c r="AS24">
        <v>312</v>
      </c>
      <c r="AT24">
        <v>46.8</v>
      </c>
      <c r="AU24">
        <v>12</v>
      </c>
      <c r="AV24">
        <v>11</v>
      </c>
      <c r="AW24" t="s">
        <v>212</v>
      </c>
      <c r="AX24">
        <v>1.154023</v>
      </c>
      <c r="AY24">
        <v>1.2758620000000001</v>
      </c>
      <c r="AZ24">
        <v>2.0540229999999999</v>
      </c>
      <c r="BA24">
        <v>14.471</v>
      </c>
      <c r="BB24">
        <v>41.11</v>
      </c>
      <c r="BC24">
        <v>2.84</v>
      </c>
      <c r="BD24">
        <v>4.2089999999999996</v>
      </c>
      <c r="BE24">
        <v>3205.3420000000001</v>
      </c>
      <c r="BF24">
        <v>1.5660000000000001</v>
      </c>
      <c r="BG24">
        <v>10.484</v>
      </c>
      <c r="BH24">
        <v>14.898999999999999</v>
      </c>
      <c r="BI24">
        <v>25.382999999999999</v>
      </c>
      <c r="BJ24">
        <v>9.1229999999999993</v>
      </c>
      <c r="BK24">
        <v>12.964</v>
      </c>
      <c r="BL24">
        <v>22.085999999999999</v>
      </c>
      <c r="BM24">
        <v>0.3634</v>
      </c>
      <c r="BN24"/>
      <c r="BO24"/>
      <c r="BP24"/>
      <c r="BQ24">
        <v>3993.7750000000001</v>
      </c>
      <c r="BR24">
        <v>0.15287999999999999</v>
      </c>
      <c r="BS24">
        <v>0.105406</v>
      </c>
      <c r="BT24">
        <v>6.0000000000000001E-3</v>
      </c>
      <c r="BU24">
        <v>3.6802039999999998</v>
      </c>
      <c r="BV24">
        <v>2.1186606000000001</v>
      </c>
      <c r="BW24" s="4">
        <f t="shared" si="6"/>
        <v>0.97230989679999991</v>
      </c>
      <c r="BY24" s="4">
        <f t="shared" si="7"/>
        <v>10046.919313467406</v>
      </c>
      <c r="BZ24" s="4">
        <f t="shared" si="8"/>
        <v>4.9085169834887994</v>
      </c>
      <c r="CA24" s="4">
        <f t="shared" si="9"/>
        <v>28.595402580056398</v>
      </c>
      <c r="CB24" s="4">
        <f t="shared" si="10"/>
        <v>1.1390517699871199</v>
      </c>
    </row>
    <row r="25" spans="1:80" x14ac:dyDescent="0.25">
      <c r="A25" s="40">
        <v>41705</v>
      </c>
      <c r="B25" s="41">
        <v>3.6651620370370376E-2</v>
      </c>
      <c r="C25">
        <v>4.8129999999999997</v>
      </c>
      <c r="D25">
        <v>5.3E-3</v>
      </c>
      <c r="E25">
        <v>52.780487999999998</v>
      </c>
      <c r="F25">
        <v>130.30000000000001</v>
      </c>
      <c r="G25">
        <v>216</v>
      </c>
      <c r="H25">
        <v>0.8</v>
      </c>
      <c r="I25"/>
      <c r="J25">
        <v>10.29</v>
      </c>
      <c r="K25">
        <v>0.96289999999999998</v>
      </c>
      <c r="L25">
        <v>4.6340000000000003</v>
      </c>
      <c r="M25">
        <v>5.1000000000000004E-3</v>
      </c>
      <c r="N25">
        <v>125.4992</v>
      </c>
      <c r="O25">
        <v>207.99170000000001</v>
      </c>
      <c r="P25">
        <v>333.5</v>
      </c>
      <c r="Q25">
        <v>109.1996</v>
      </c>
      <c r="R25">
        <v>180.97810000000001</v>
      </c>
      <c r="S25">
        <v>290.2</v>
      </c>
      <c r="T25">
        <v>0.82450000000000001</v>
      </c>
      <c r="U25"/>
      <c r="V25"/>
      <c r="W25">
        <v>0</v>
      </c>
      <c r="X25">
        <v>9.9090000000000007</v>
      </c>
      <c r="Y25">
        <v>12</v>
      </c>
      <c r="Z25">
        <v>855</v>
      </c>
      <c r="AA25">
        <v>873</v>
      </c>
      <c r="AB25">
        <v>859</v>
      </c>
      <c r="AC25">
        <v>83</v>
      </c>
      <c r="AD25">
        <v>19.72</v>
      </c>
      <c r="AE25">
        <v>0.45</v>
      </c>
      <c r="AF25">
        <v>970</v>
      </c>
      <c r="AG25">
        <v>-2</v>
      </c>
      <c r="AH25">
        <v>6</v>
      </c>
      <c r="AI25">
        <v>13</v>
      </c>
      <c r="AJ25">
        <v>190</v>
      </c>
      <c r="AK25">
        <v>189</v>
      </c>
      <c r="AL25">
        <v>7.2</v>
      </c>
      <c r="AM25">
        <v>195</v>
      </c>
      <c r="AN25" t="s">
        <v>155</v>
      </c>
      <c r="AO25">
        <v>2</v>
      </c>
      <c r="AP25" s="42">
        <v>0.78656250000000005</v>
      </c>
      <c r="AQ25">
        <v>47.158726000000001</v>
      </c>
      <c r="AR25">
        <v>-88.486301999999995</v>
      </c>
      <c r="AS25">
        <v>311.8</v>
      </c>
      <c r="AT25">
        <v>47.1</v>
      </c>
      <c r="AU25">
        <v>12</v>
      </c>
      <c r="AV25">
        <v>9</v>
      </c>
      <c r="AW25" t="s">
        <v>215</v>
      </c>
      <c r="AX25">
        <v>1.208008</v>
      </c>
      <c r="AY25">
        <v>1.016016</v>
      </c>
      <c r="AZ25">
        <v>2.1080079999999999</v>
      </c>
      <c r="BA25">
        <v>14.471</v>
      </c>
      <c r="BB25">
        <v>44.43</v>
      </c>
      <c r="BC25">
        <v>3.07</v>
      </c>
      <c r="BD25">
        <v>3.8580000000000001</v>
      </c>
      <c r="BE25">
        <v>3207.4229999999998</v>
      </c>
      <c r="BF25">
        <v>2.2389999999999999</v>
      </c>
      <c r="BG25">
        <v>9.0969999999999995</v>
      </c>
      <c r="BH25">
        <v>15.076000000000001</v>
      </c>
      <c r="BI25">
        <v>24.172000000000001</v>
      </c>
      <c r="BJ25">
        <v>7.915</v>
      </c>
      <c r="BK25">
        <v>13.118</v>
      </c>
      <c r="BL25">
        <v>21.033000000000001</v>
      </c>
      <c r="BM25">
        <v>1.7899999999999999E-2</v>
      </c>
      <c r="BN25"/>
      <c r="BO25"/>
      <c r="BP25"/>
      <c r="BQ25">
        <v>4986.8459999999995</v>
      </c>
      <c r="BR25">
        <v>0.117801</v>
      </c>
      <c r="BS25">
        <v>0.105297</v>
      </c>
      <c r="BT25">
        <v>6.7029999999999998E-3</v>
      </c>
      <c r="BU25">
        <v>2.8357640000000002</v>
      </c>
      <c r="BV25">
        <v>2.1164697000000001</v>
      </c>
      <c r="BW25" s="4">
        <f t="shared" si="6"/>
        <v>0.74920884880000005</v>
      </c>
      <c r="BY25" s="4">
        <f t="shared" si="7"/>
        <v>7746.6328156956924</v>
      </c>
      <c r="BZ25" s="4">
        <f t="shared" si="8"/>
        <v>5.4076780251132002</v>
      </c>
      <c r="CA25" s="4">
        <f t="shared" si="9"/>
        <v>19.116467873502</v>
      </c>
      <c r="CB25" s="4">
        <f t="shared" si="10"/>
        <v>4.3232441558519998E-2</v>
      </c>
    </row>
    <row r="26" spans="1:80" x14ac:dyDescent="0.25">
      <c r="A26" s="40">
        <v>41705</v>
      </c>
      <c r="B26" s="41">
        <v>3.6663194444444443E-2</v>
      </c>
      <c r="C26">
        <v>4.7699999999999996</v>
      </c>
      <c r="D26">
        <v>7.9000000000000008E-3</v>
      </c>
      <c r="E26">
        <v>78.618644000000003</v>
      </c>
      <c r="F26">
        <v>119.8</v>
      </c>
      <c r="G26">
        <v>207.7</v>
      </c>
      <c r="H26">
        <v>9.1999999999999993</v>
      </c>
      <c r="I26"/>
      <c r="J26">
        <v>11.46</v>
      </c>
      <c r="K26">
        <v>0.96319999999999995</v>
      </c>
      <c r="L26">
        <v>4.5945999999999998</v>
      </c>
      <c r="M26">
        <v>7.6E-3</v>
      </c>
      <c r="N26">
        <v>115.38809999999999</v>
      </c>
      <c r="O26">
        <v>200.05500000000001</v>
      </c>
      <c r="P26">
        <v>315.39999999999998</v>
      </c>
      <c r="Q26">
        <v>100.40170000000001</v>
      </c>
      <c r="R26">
        <v>174.07220000000001</v>
      </c>
      <c r="S26">
        <v>274.5</v>
      </c>
      <c r="T26">
        <v>9.1919000000000004</v>
      </c>
      <c r="U26"/>
      <c r="V26"/>
      <c r="W26">
        <v>0</v>
      </c>
      <c r="X26">
        <v>11.0351</v>
      </c>
      <c r="Y26">
        <v>12</v>
      </c>
      <c r="Z26">
        <v>856</v>
      </c>
      <c r="AA26">
        <v>873</v>
      </c>
      <c r="AB26">
        <v>860</v>
      </c>
      <c r="AC26">
        <v>83</v>
      </c>
      <c r="AD26">
        <v>19.72</v>
      </c>
      <c r="AE26">
        <v>0.45</v>
      </c>
      <c r="AF26">
        <v>970</v>
      </c>
      <c r="AG26">
        <v>-2</v>
      </c>
      <c r="AH26">
        <v>6</v>
      </c>
      <c r="AI26">
        <v>13</v>
      </c>
      <c r="AJ26">
        <v>190</v>
      </c>
      <c r="AK26">
        <v>189</v>
      </c>
      <c r="AL26">
        <v>7.3</v>
      </c>
      <c r="AM26">
        <v>195</v>
      </c>
      <c r="AN26" t="s">
        <v>155</v>
      </c>
      <c r="AO26">
        <v>2</v>
      </c>
      <c r="AP26" s="42">
        <v>0.78657407407407398</v>
      </c>
      <c r="AQ26">
        <v>47.158678999999999</v>
      </c>
      <c r="AR26">
        <v>-88.486052999999998</v>
      </c>
      <c r="AS26">
        <v>311.39999999999998</v>
      </c>
      <c r="AT26">
        <v>45.6</v>
      </c>
      <c r="AU26">
        <v>12</v>
      </c>
      <c r="AV26">
        <v>9</v>
      </c>
      <c r="AW26" t="s">
        <v>215</v>
      </c>
      <c r="AX26">
        <v>1.3243</v>
      </c>
      <c r="AY26">
        <v>1.1838</v>
      </c>
      <c r="AZ26">
        <v>2.2242999999999999</v>
      </c>
      <c r="BA26">
        <v>14.471</v>
      </c>
      <c r="BB26">
        <v>44.79</v>
      </c>
      <c r="BC26">
        <v>3.1</v>
      </c>
      <c r="BD26">
        <v>3.8210000000000002</v>
      </c>
      <c r="BE26">
        <v>3205.2910000000002</v>
      </c>
      <c r="BF26">
        <v>3.3620000000000001</v>
      </c>
      <c r="BG26">
        <v>8.43</v>
      </c>
      <c r="BH26">
        <v>14.615</v>
      </c>
      <c r="BI26">
        <v>23.045000000000002</v>
      </c>
      <c r="BJ26">
        <v>7.335</v>
      </c>
      <c r="BK26">
        <v>12.717000000000001</v>
      </c>
      <c r="BL26">
        <v>20.052</v>
      </c>
      <c r="BM26">
        <v>0.2014</v>
      </c>
      <c r="BN26"/>
      <c r="BO26"/>
      <c r="BP26"/>
      <c r="BQ26">
        <v>5597.5050000000001</v>
      </c>
      <c r="BR26">
        <v>9.1830999999999996E-2</v>
      </c>
      <c r="BS26">
        <v>0.105</v>
      </c>
      <c r="BT26">
        <v>7.0000000000000001E-3</v>
      </c>
      <c r="BU26">
        <v>2.2106020000000002</v>
      </c>
      <c r="BV26">
        <v>2.1105</v>
      </c>
      <c r="BW26" s="4">
        <f t="shared" si="6"/>
        <v>0.58404104840000004</v>
      </c>
      <c r="BY26" s="4">
        <f t="shared" si="7"/>
        <v>6034.8248494865102</v>
      </c>
      <c r="BZ26" s="4">
        <f t="shared" si="8"/>
        <v>6.3298718100708014</v>
      </c>
      <c r="CA26" s="4">
        <f t="shared" si="9"/>
        <v>13.810115921139001</v>
      </c>
      <c r="CB26" s="4">
        <f t="shared" si="10"/>
        <v>0.37918982229276005</v>
      </c>
    </row>
    <row r="27" spans="1:80" x14ac:dyDescent="0.25">
      <c r="A27" s="40">
        <v>41705</v>
      </c>
      <c r="B27" s="41">
        <v>3.6674768518518523E-2</v>
      </c>
      <c r="C27">
        <v>4.6120000000000001</v>
      </c>
      <c r="D27">
        <v>7.0000000000000001E-3</v>
      </c>
      <c r="E27">
        <v>70.144068000000004</v>
      </c>
      <c r="F27">
        <v>115.6</v>
      </c>
      <c r="G27">
        <v>205.9</v>
      </c>
      <c r="H27">
        <v>8.3000000000000007</v>
      </c>
      <c r="I27"/>
      <c r="J27">
        <v>12.29</v>
      </c>
      <c r="K27">
        <v>0.96460000000000001</v>
      </c>
      <c r="L27">
        <v>4.4489000000000001</v>
      </c>
      <c r="M27">
        <v>6.7999999999999996E-3</v>
      </c>
      <c r="N27">
        <v>111.46550000000001</v>
      </c>
      <c r="O27">
        <v>198.57400000000001</v>
      </c>
      <c r="P27">
        <v>310</v>
      </c>
      <c r="Q27">
        <v>96.988600000000005</v>
      </c>
      <c r="R27">
        <v>172.7835</v>
      </c>
      <c r="S27">
        <v>269.8</v>
      </c>
      <c r="T27">
        <v>8.3407999999999998</v>
      </c>
      <c r="U27"/>
      <c r="V27"/>
      <c r="W27">
        <v>0</v>
      </c>
      <c r="X27">
        <v>11.8508</v>
      </c>
      <c r="Y27">
        <v>12.1</v>
      </c>
      <c r="Z27">
        <v>855</v>
      </c>
      <c r="AA27">
        <v>873</v>
      </c>
      <c r="AB27">
        <v>860</v>
      </c>
      <c r="AC27">
        <v>83</v>
      </c>
      <c r="AD27">
        <v>19.72</v>
      </c>
      <c r="AE27">
        <v>0.45</v>
      </c>
      <c r="AF27">
        <v>970</v>
      </c>
      <c r="AG27">
        <v>-2</v>
      </c>
      <c r="AH27">
        <v>6</v>
      </c>
      <c r="AI27">
        <v>13</v>
      </c>
      <c r="AJ27">
        <v>190</v>
      </c>
      <c r="AK27">
        <v>189</v>
      </c>
      <c r="AL27">
        <v>7.4</v>
      </c>
      <c r="AM27">
        <v>195</v>
      </c>
      <c r="AN27" t="s">
        <v>155</v>
      </c>
      <c r="AO27">
        <v>2</v>
      </c>
      <c r="AP27" s="42">
        <v>0.78658564814814813</v>
      </c>
      <c r="AQ27">
        <v>47.158600999999997</v>
      </c>
      <c r="AR27">
        <v>-88.485877000000002</v>
      </c>
      <c r="AS27">
        <v>311.10000000000002</v>
      </c>
      <c r="AT27">
        <v>41.2</v>
      </c>
      <c r="AU27">
        <v>12</v>
      </c>
      <c r="AV27">
        <v>10</v>
      </c>
      <c r="AW27" t="s">
        <v>216</v>
      </c>
      <c r="AX27">
        <v>1.5513999999999999</v>
      </c>
      <c r="AY27">
        <v>1</v>
      </c>
      <c r="AZ27">
        <v>2.4352</v>
      </c>
      <c r="BA27">
        <v>14.471</v>
      </c>
      <c r="BB27">
        <v>46.29</v>
      </c>
      <c r="BC27">
        <v>3.2</v>
      </c>
      <c r="BD27">
        <v>3.6739999999999999</v>
      </c>
      <c r="BE27">
        <v>3206.6590000000001</v>
      </c>
      <c r="BF27">
        <v>3.1040000000000001</v>
      </c>
      <c r="BG27">
        <v>8.4130000000000003</v>
      </c>
      <c r="BH27">
        <v>14.988</v>
      </c>
      <c r="BI27">
        <v>23.402000000000001</v>
      </c>
      <c r="BJ27">
        <v>7.3209999999999997</v>
      </c>
      <c r="BK27">
        <v>13.042</v>
      </c>
      <c r="BL27">
        <v>20.361999999999998</v>
      </c>
      <c r="BM27">
        <v>0.1888</v>
      </c>
      <c r="BN27"/>
      <c r="BO27"/>
      <c r="BP27"/>
      <c r="BQ27">
        <v>6210.7139999999999</v>
      </c>
      <c r="BR27">
        <v>7.9376000000000002E-2</v>
      </c>
      <c r="BS27">
        <v>0.106406</v>
      </c>
      <c r="BT27">
        <v>7.0000000000000001E-3</v>
      </c>
      <c r="BU27">
        <v>1.910779</v>
      </c>
      <c r="BV27">
        <v>2.1387605999999999</v>
      </c>
      <c r="BW27" s="4">
        <f t="shared" si="6"/>
        <v>0.50482781180000003</v>
      </c>
      <c r="BY27" s="4">
        <f t="shared" si="7"/>
        <v>5218.550444108364</v>
      </c>
      <c r="BZ27" s="4">
        <f t="shared" si="8"/>
        <v>5.0514821122272009</v>
      </c>
      <c r="CA27" s="4">
        <f t="shared" si="9"/>
        <v>11.914272082350299</v>
      </c>
      <c r="CB27" s="4">
        <f t="shared" si="10"/>
        <v>0.30725509754784003</v>
      </c>
    </row>
    <row r="28" spans="1:80" x14ac:dyDescent="0.25">
      <c r="A28" s="40">
        <v>41705</v>
      </c>
      <c r="B28" s="41">
        <v>3.668634259259259E-2</v>
      </c>
      <c r="C28">
        <v>4.335</v>
      </c>
      <c r="D28">
        <v>7.0000000000000001E-3</v>
      </c>
      <c r="E28">
        <v>70</v>
      </c>
      <c r="F28">
        <v>110.4</v>
      </c>
      <c r="G28">
        <v>193</v>
      </c>
      <c r="H28">
        <v>0</v>
      </c>
      <c r="I28"/>
      <c r="J28">
        <v>12.69</v>
      </c>
      <c r="K28">
        <v>0.96689999999999998</v>
      </c>
      <c r="L28">
        <v>4.1912000000000003</v>
      </c>
      <c r="M28">
        <v>6.7999999999999996E-3</v>
      </c>
      <c r="N28">
        <v>106.7069</v>
      </c>
      <c r="O28">
        <v>186.60890000000001</v>
      </c>
      <c r="P28">
        <v>293.3</v>
      </c>
      <c r="Q28">
        <v>92.847999999999999</v>
      </c>
      <c r="R28">
        <v>162.3724</v>
      </c>
      <c r="S28">
        <v>255.2</v>
      </c>
      <c r="T28">
        <v>0</v>
      </c>
      <c r="U28"/>
      <c r="V28"/>
      <c r="W28">
        <v>0</v>
      </c>
      <c r="X28">
        <v>12.267300000000001</v>
      </c>
      <c r="Y28">
        <v>12</v>
      </c>
      <c r="Z28">
        <v>855</v>
      </c>
      <c r="AA28">
        <v>874</v>
      </c>
      <c r="AB28">
        <v>860</v>
      </c>
      <c r="AC28">
        <v>83</v>
      </c>
      <c r="AD28">
        <v>19.72</v>
      </c>
      <c r="AE28">
        <v>0.45</v>
      </c>
      <c r="AF28">
        <v>970</v>
      </c>
      <c r="AG28">
        <v>-2</v>
      </c>
      <c r="AH28">
        <v>6</v>
      </c>
      <c r="AI28">
        <v>13</v>
      </c>
      <c r="AJ28">
        <v>190</v>
      </c>
      <c r="AK28">
        <v>188.3</v>
      </c>
      <c r="AL28">
        <v>7.4</v>
      </c>
      <c r="AM28">
        <v>195</v>
      </c>
      <c r="AN28" t="s">
        <v>155</v>
      </c>
      <c r="AO28">
        <v>2</v>
      </c>
      <c r="AP28" s="42">
        <v>0.78659722222222228</v>
      </c>
      <c r="AQ28">
        <v>47.158532000000001</v>
      </c>
      <c r="AR28">
        <v>-88.485685000000004</v>
      </c>
      <c r="AS28">
        <v>311.39999999999998</v>
      </c>
      <c r="AT28">
        <v>38.700000000000003</v>
      </c>
      <c r="AU28">
        <v>12</v>
      </c>
      <c r="AV28">
        <v>10</v>
      </c>
      <c r="AW28" t="s">
        <v>216</v>
      </c>
      <c r="AX28">
        <v>0.9919</v>
      </c>
      <c r="AY28">
        <v>1.0081</v>
      </c>
      <c r="AZ28">
        <v>1.7</v>
      </c>
      <c r="BA28">
        <v>14.471</v>
      </c>
      <c r="BB28">
        <v>49.2</v>
      </c>
      <c r="BC28">
        <v>3.4</v>
      </c>
      <c r="BD28">
        <v>3.4239999999999999</v>
      </c>
      <c r="BE28">
        <v>3208.74</v>
      </c>
      <c r="BF28">
        <v>3.298</v>
      </c>
      <c r="BG28">
        <v>8.5549999999999997</v>
      </c>
      <c r="BH28">
        <v>14.961</v>
      </c>
      <c r="BI28">
        <v>23.515999999999998</v>
      </c>
      <c r="BJ28">
        <v>7.444</v>
      </c>
      <c r="BK28">
        <v>13.018000000000001</v>
      </c>
      <c r="BL28">
        <v>20.462</v>
      </c>
      <c r="BM28">
        <v>0</v>
      </c>
      <c r="BN28"/>
      <c r="BO28"/>
      <c r="BP28"/>
      <c r="BQ28">
        <v>6828.8310000000001</v>
      </c>
      <c r="BR28">
        <v>5.7315999999999999E-2</v>
      </c>
      <c r="BS28">
        <v>0.106297</v>
      </c>
      <c r="BT28">
        <v>7.0000000000000001E-3</v>
      </c>
      <c r="BU28">
        <v>1.37974</v>
      </c>
      <c r="BV28">
        <v>2.1365696999999999</v>
      </c>
      <c r="BW28" s="4">
        <f t="shared" si="6"/>
        <v>0.36452730799999999</v>
      </c>
      <c r="BY28" s="4">
        <f t="shared" si="7"/>
        <v>3770.6691742369198</v>
      </c>
      <c r="BZ28" s="4">
        <f t="shared" si="8"/>
        <v>3.8755607922840003</v>
      </c>
      <c r="CA28" s="4">
        <f t="shared" si="9"/>
        <v>8.7476272097520003</v>
      </c>
      <c r="CB28" s="4">
        <f t="shared" si="10"/>
        <v>0</v>
      </c>
    </row>
    <row r="29" spans="1:80" x14ac:dyDescent="0.25">
      <c r="A29" s="40">
        <v>41705</v>
      </c>
      <c r="B29" s="41">
        <v>3.669791666666667E-2</v>
      </c>
      <c r="C29">
        <v>4.0389999999999997</v>
      </c>
      <c r="D29">
        <v>5.7000000000000002E-3</v>
      </c>
      <c r="E29">
        <v>57.171109000000001</v>
      </c>
      <c r="F29">
        <v>105.3</v>
      </c>
      <c r="G29">
        <v>187.6</v>
      </c>
      <c r="H29">
        <v>18.2</v>
      </c>
      <c r="I29"/>
      <c r="J29">
        <v>13.09</v>
      </c>
      <c r="K29">
        <v>0.96940000000000004</v>
      </c>
      <c r="L29">
        <v>3.9157000000000002</v>
      </c>
      <c r="M29">
        <v>5.4999999999999997E-3</v>
      </c>
      <c r="N29">
        <v>102.0774</v>
      </c>
      <c r="O29">
        <v>181.8587</v>
      </c>
      <c r="P29">
        <v>283.89999999999998</v>
      </c>
      <c r="Q29">
        <v>88.819699999999997</v>
      </c>
      <c r="R29">
        <v>158.23910000000001</v>
      </c>
      <c r="S29">
        <v>247.1</v>
      </c>
      <c r="T29">
        <v>18.223099999999999</v>
      </c>
      <c r="U29"/>
      <c r="V29"/>
      <c r="W29">
        <v>0</v>
      </c>
      <c r="X29">
        <v>12.6914</v>
      </c>
      <c r="Y29">
        <v>12.1</v>
      </c>
      <c r="Z29">
        <v>856</v>
      </c>
      <c r="AA29">
        <v>874</v>
      </c>
      <c r="AB29">
        <v>862</v>
      </c>
      <c r="AC29">
        <v>83</v>
      </c>
      <c r="AD29">
        <v>19.72</v>
      </c>
      <c r="AE29">
        <v>0.45</v>
      </c>
      <c r="AF29">
        <v>970</v>
      </c>
      <c r="AG29">
        <v>-2</v>
      </c>
      <c r="AH29">
        <v>6</v>
      </c>
      <c r="AI29">
        <v>13</v>
      </c>
      <c r="AJ29">
        <v>190</v>
      </c>
      <c r="AK29">
        <v>188.7</v>
      </c>
      <c r="AL29">
        <v>7.5</v>
      </c>
      <c r="AM29">
        <v>195</v>
      </c>
      <c r="AN29" t="s">
        <v>155</v>
      </c>
      <c r="AO29">
        <v>2</v>
      </c>
      <c r="AP29" s="42">
        <v>0.78660879629629632</v>
      </c>
      <c r="AQ29">
        <v>47.158473999999998</v>
      </c>
      <c r="AR29">
        <v>-88.485499000000004</v>
      </c>
      <c r="AS29">
        <v>311.39999999999998</v>
      </c>
      <c r="AT29">
        <v>36.5</v>
      </c>
      <c r="AU29">
        <v>12</v>
      </c>
      <c r="AV29">
        <v>10</v>
      </c>
      <c r="AW29" t="s">
        <v>216</v>
      </c>
      <c r="AX29">
        <v>0.9</v>
      </c>
      <c r="AY29">
        <v>1.1000000000000001</v>
      </c>
      <c r="AZ29">
        <v>1.7</v>
      </c>
      <c r="BA29">
        <v>14.471</v>
      </c>
      <c r="BB29">
        <v>52.72</v>
      </c>
      <c r="BC29">
        <v>3.64</v>
      </c>
      <c r="BD29">
        <v>3.157</v>
      </c>
      <c r="BE29">
        <v>3210.0419999999999</v>
      </c>
      <c r="BF29">
        <v>2.8919999999999999</v>
      </c>
      <c r="BG29">
        <v>8.7629999999999999</v>
      </c>
      <c r="BH29">
        <v>15.612</v>
      </c>
      <c r="BI29">
        <v>24.376000000000001</v>
      </c>
      <c r="BJ29">
        <v>7.625</v>
      </c>
      <c r="BK29">
        <v>13.585000000000001</v>
      </c>
      <c r="BL29">
        <v>21.21</v>
      </c>
      <c r="BM29">
        <v>0.46920000000000001</v>
      </c>
      <c r="BN29"/>
      <c r="BO29"/>
      <c r="BP29"/>
      <c r="BQ29">
        <v>7565.0309999999999</v>
      </c>
      <c r="BR29">
        <v>5.3213999999999997E-2</v>
      </c>
      <c r="BS29">
        <v>0.10670200000000001</v>
      </c>
      <c r="BT29">
        <v>6.2979999999999998E-3</v>
      </c>
      <c r="BU29">
        <v>1.2809889999999999</v>
      </c>
      <c r="BV29">
        <v>2.1447102</v>
      </c>
      <c r="BW29" s="4">
        <f t="shared" si="6"/>
        <v>0.33843729379999998</v>
      </c>
      <c r="BY29" s="4">
        <f t="shared" si="7"/>
        <v>3502.2146662429145</v>
      </c>
      <c r="BZ29" s="4">
        <f t="shared" si="8"/>
        <v>3.1552250141195999</v>
      </c>
      <c r="CA29" s="4">
        <f t="shared" si="9"/>
        <v>8.3190147761624988</v>
      </c>
      <c r="CB29" s="4">
        <f t="shared" si="10"/>
        <v>0.51190580104596006</v>
      </c>
    </row>
    <row r="30" spans="1:80" x14ac:dyDescent="0.25">
      <c r="A30" s="40">
        <v>41705</v>
      </c>
      <c r="B30" s="41">
        <v>3.6709490740740737E-2</v>
      </c>
      <c r="C30">
        <v>3.84</v>
      </c>
      <c r="D30">
        <v>4.4999999999999997E-3</v>
      </c>
      <c r="E30">
        <v>45.286985000000001</v>
      </c>
      <c r="F30">
        <v>102.9</v>
      </c>
      <c r="G30">
        <v>187.7</v>
      </c>
      <c r="H30">
        <v>0</v>
      </c>
      <c r="I30"/>
      <c r="J30">
        <v>13.44</v>
      </c>
      <c r="K30">
        <v>0.97109999999999996</v>
      </c>
      <c r="L30">
        <v>3.7288999999999999</v>
      </c>
      <c r="M30">
        <v>4.4000000000000003E-3</v>
      </c>
      <c r="N30">
        <v>99.970200000000006</v>
      </c>
      <c r="O30">
        <v>182.2732</v>
      </c>
      <c r="P30">
        <v>282.2</v>
      </c>
      <c r="Q30">
        <v>86.9863</v>
      </c>
      <c r="R30">
        <v>158.59979999999999</v>
      </c>
      <c r="S30">
        <v>245.6</v>
      </c>
      <c r="T30">
        <v>0</v>
      </c>
      <c r="U30"/>
      <c r="V30"/>
      <c r="W30">
        <v>0</v>
      </c>
      <c r="X30">
        <v>13.0502</v>
      </c>
      <c r="Y30">
        <v>12</v>
      </c>
      <c r="Z30">
        <v>856</v>
      </c>
      <c r="AA30">
        <v>875</v>
      </c>
      <c r="AB30">
        <v>863</v>
      </c>
      <c r="AC30">
        <v>83</v>
      </c>
      <c r="AD30">
        <v>19.72</v>
      </c>
      <c r="AE30">
        <v>0.45</v>
      </c>
      <c r="AF30">
        <v>970</v>
      </c>
      <c r="AG30">
        <v>-2</v>
      </c>
      <c r="AH30">
        <v>6</v>
      </c>
      <c r="AI30">
        <v>13</v>
      </c>
      <c r="AJ30">
        <v>190</v>
      </c>
      <c r="AK30">
        <v>189</v>
      </c>
      <c r="AL30">
        <v>7.4</v>
      </c>
      <c r="AM30">
        <v>195</v>
      </c>
      <c r="AN30" t="s">
        <v>155</v>
      </c>
      <c r="AO30">
        <v>2</v>
      </c>
      <c r="AP30" s="42">
        <v>0.78662037037037036</v>
      </c>
      <c r="AQ30">
        <v>47.158431</v>
      </c>
      <c r="AR30">
        <v>-88.485320999999999</v>
      </c>
      <c r="AS30">
        <v>311.3</v>
      </c>
      <c r="AT30">
        <v>34.1</v>
      </c>
      <c r="AU30">
        <v>12</v>
      </c>
      <c r="AV30">
        <v>11</v>
      </c>
      <c r="AW30" t="s">
        <v>212</v>
      </c>
      <c r="AX30">
        <v>0.9</v>
      </c>
      <c r="AY30">
        <v>1.1000000000000001</v>
      </c>
      <c r="AZ30">
        <v>1.7</v>
      </c>
      <c r="BA30">
        <v>14.471</v>
      </c>
      <c r="BB30">
        <v>55.45</v>
      </c>
      <c r="BC30">
        <v>3.83</v>
      </c>
      <c r="BD30">
        <v>2.9780000000000002</v>
      </c>
      <c r="BE30">
        <v>3213.9659999999999</v>
      </c>
      <c r="BF30">
        <v>2.4119999999999999</v>
      </c>
      <c r="BG30">
        <v>9.0229999999999997</v>
      </c>
      <c r="BH30">
        <v>16.452000000000002</v>
      </c>
      <c r="BI30">
        <v>25.475000000000001</v>
      </c>
      <c r="BJ30">
        <v>7.851</v>
      </c>
      <c r="BK30">
        <v>14.315</v>
      </c>
      <c r="BL30">
        <v>22.166</v>
      </c>
      <c r="BM30">
        <v>0</v>
      </c>
      <c r="BN30"/>
      <c r="BO30"/>
      <c r="BP30"/>
      <c r="BQ30">
        <v>8178.4610000000002</v>
      </c>
      <c r="BR30">
        <v>4.3054000000000002E-2</v>
      </c>
      <c r="BS30">
        <v>0.106297</v>
      </c>
      <c r="BT30">
        <v>6.0000000000000001E-3</v>
      </c>
      <c r="BU30">
        <v>1.036419</v>
      </c>
      <c r="BV30">
        <v>2.1365696999999999</v>
      </c>
      <c r="BW30" s="4">
        <f t="shared" si="6"/>
        <v>0.27382189979999999</v>
      </c>
      <c r="BY30" s="4">
        <f t="shared" si="7"/>
        <v>2837.0258398180817</v>
      </c>
      <c r="BZ30" s="4">
        <f t="shared" si="8"/>
        <v>2.1291159662675998</v>
      </c>
      <c r="CA30" s="4">
        <f t="shared" si="9"/>
        <v>6.9302195071173003</v>
      </c>
      <c r="CB30" s="4">
        <f t="shared" si="10"/>
        <v>0</v>
      </c>
    </row>
    <row r="31" spans="1:80" x14ac:dyDescent="0.25">
      <c r="A31" s="40">
        <v>41705</v>
      </c>
      <c r="B31" s="41">
        <v>3.6721064814814811E-2</v>
      </c>
      <c r="C31">
        <v>3.84</v>
      </c>
      <c r="D31">
        <v>6.4000000000000003E-3</v>
      </c>
      <c r="E31">
        <v>63.658119999999997</v>
      </c>
      <c r="F31">
        <v>96.1</v>
      </c>
      <c r="G31">
        <v>182</v>
      </c>
      <c r="H31">
        <v>0</v>
      </c>
      <c r="I31"/>
      <c r="J31">
        <v>13.8</v>
      </c>
      <c r="K31">
        <v>0.97099999999999997</v>
      </c>
      <c r="L31">
        <v>3.7288000000000001</v>
      </c>
      <c r="M31">
        <v>6.1999999999999998E-3</v>
      </c>
      <c r="N31">
        <v>93.284000000000006</v>
      </c>
      <c r="O31">
        <v>176.7551</v>
      </c>
      <c r="P31">
        <v>270</v>
      </c>
      <c r="Q31">
        <v>81.168499999999995</v>
      </c>
      <c r="R31">
        <v>153.79839999999999</v>
      </c>
      <c r="S31">
        <v>235</v>
      </c>
      <c r="T31">
        <v>0</v>
      </c>
      <c r="U31"/>
      <c r="V31"/>
      <c r="W31">
        <v>0</v>
      </c>
      <c r="X31">
        <v>13.397</v>
      </c>
      <c r="Y31">
        <v>12</v>
      </c>
      <c r="Z31">
        <v>856</v>
      </c>
      <c r="AA31">
        <v>875</v>
      </c>
      <c r="AB31">
        <v>862</v>
      </c>
      <c r="AC31">
        <v>83</v>
      </c>
      <c r="AD31">
        <v>19.72</v>
      </c>
      <c r="AE31">
        <v>0.45</v>
      </c>
      <c r="AF31">
        <v>970</v>
      </c>
      <c r="AG31">
        <v>-2</v>
      </c>
      <c r="AH31">
        <v>6</v>
      </c>
      <c r="AI31">
        <v>13</v>
      </c>
      <c r="AJ31">
        <v>190</v>
      </c>
      <c r="AK31">
        <v>189</v>
      </c>
      <c r="AL31">
        <v>7.4</v>
      </c>
      <c r="AM31">
        <v>195</v>
      </c>
      <c r="AN31" t="s">
        <v>155</v>
      </c>
      <c r="AO31">
        <v>2</v>
      </c>
      <c r="AP31" s="42">
        <v>0.7866319444444444</v>
      </c>
      <c r="AQ31">
        <v>47.158403999999997</v>
      </c>
      <c r="AR31">
        <v>-88.485149000000007</v>
      </c>
      <c r="AS31">
        <v>311.3</v>
      </c>
      <c r="AT31">
        <v>31.8</v>
      </c>
      <c r="AU31">
        <v>12</v>
      </c>
      <c r="AV31">
        <v>11</v>
      </c>
      <c r="AW31" t="s">
        <v>212</v>
      </c>
      <c r="AX31">
        <v>0.9</v>
      </c>
      <c r="AY31">
        <v>1.1000000000000001</v>
      </c>
      <c r="AZ31">
        <v>1.7</v>
      </c>
      <c r="BA31">
        <v>14.471</v>
      </c>
      <c r="BB31">
        <v>55.42</v>
      </c>
      <c r="BC31">
        <v>3.83</v>
      </c>
      <c r="BD31">
        <v>2.9809999999999999</v>
      </c>
      <c r="BE31">
        <v>3212.415</v>
      </c>
      <c r="BF31">
        <v>3.3889999999999998</v>
      </c>
      <c r="BG31">
        <v>8.4160000000000004</v>
      </c>
      <c r="BH31">
        <v>15.946999999999999</v>
      </c>
      <c r="BI31">
        <v>24.363</v>
      </c>
      <c r="BJ31">
        <v>7.3230000000000004</v>
      </c>
      <c r="BK31">
        <v>13.875</v>
      </c>
      <c r="BL31">
        <v>21.198</v>
      </c>
      <c r="BM31">
        <v>0</v>
      </c>
      <c r="BN31"/>
      <c r="BO31"/>
      <c r="BP31"/>
      <c r="BQ31">
        <v>8391.9750000000004</v>
      </c>
      <c r="BR31">
        <v>2.6048999999999999E-2</v>
      </c>
      <c r="BS31">
        <v>0.10670300000000001</v>
      </c>
      <c r="BT31">
        <v>6.0000000000000001E-3</v>
      </c>
      <c r="BU31">
        <v>0.62706499999999998</v>
      </c>
      <c r="BV31">
        <v>2.1447303</v>
      </c>
      <c r="BW31" s="4">
        <f t="shared" si="6"/>
        <v>0.16567057299999999</v>
      </c>
      <c r="BY31" s="4">
        <f t="shared" si="7"/>
        <v>1715.6585282991075</v>
      </c>
      <c r="BZ31" s="4">
        <f t="shared" si="8"/>
        <v>1.8099675018345001</v>
      </c>
      <c r="CA31" s="4">
        <f t="shared" si="9"/>
        <v>3.9110038406415</v>
      </c>
      <c r="CB31" s="4">
        <f t="shared" si="10"/>
        <v>0</v>
      </c>
    </row>
    <row r="32" spans="1:80" x14ac:dyDescent="0.25">
      <c r="A32" s="40">
        <v>41705</v>
      </c>
      <c r="B32" s="41">
        <v>3.6732638888888891E-2</v>
      </c>
      <c r="C32">
        <v>4.7080000000000002</v>
      </c>
      <c r="D32">
        <v>1.0800000000000001E-2</v>
      </c>
      <c r="E32">
        <v>108.098056</v>
      </c>
      <c r="F32">
        <v>94</v>
      </c>
      <c r="G32">
        <v>184.8</v>
      </c>
      <c r="H32">
        <v>11.1</v>
      </c>
      <c r="I32"/>
      <c r="J32">
        <v>14.18</v>
      </c>
      <c r="K32">
        <v>0.96379999999999999</v>
      </c>
      <c r="L32">
        <v>4.5370999999999997</v>
      </c>
      <c r="M32">
        <v>1.04E-2</v>
      </c>
      <c r="N32">
        <v>90.607500000000002</v>
      </c>
      <c r="O32">
        <v>178.1395</v>
      </c>
      <c r="P32">
        <v>268.7</v>
      </c>
      <c r="Q32">
        <v>78.839500000000001</v>
      </c>
      <c r="R32">
        <v>155.00299999999999</v>
      </c>
      <c r="S32">
        <v>233.8</v>
      </c>
      <c r="T32">
        <v>11.1265</v>
      </c>
      <c r="U32"/>
      <c r="V32"/>
      <c r="W32">
        <v>0</v>
      </c>
      <c r="X32">
        <v>13.6684</v>
      </c>
      <c r="Y32">
        <v>12</v>
      </c>
      <c r="Z32">
        <v>856</v>
      </c>
      <c r="AA32">
        <v>875</v>
      </c>
      <c r="AB32">
        <v>863</v>
      </c>
      <c r="AC32">
        <v>83</v>
      </c>
      <c r="AD32">
        <v>19.72</v>
      </c>
      <c r="AE32">
        <v>0.45</v>
      </c>
      <c r="AF32">
        <v>970</v>
      </c>
      <c r="AG32">
        <v>-2</v>
      </c>
      <c r="AH32">
        <v>6</v>
      </c>
      <c r="AI32">
        <v>13</v>
      </c>
      <c r="AJ32">
        <v>190</v>
      </c>
      <c r="AK32">
        <v>189</v>
      </c>
      <c r="AL32">
        <v>7.5</v>
      </c>
      <c r="AM32">
        <v>195</v>
      </c>
      <c r="AN32" t="s">
        <v>155</v>
      </c>
      <c r="AO32">
        <v>2</v>
      </c>
      <c r="AP32" s="42">
        <v>0.78664351851851855</v>
      </c>
      <c r="AQ32">
        <v>47.158392999999997</v>
      </c>
      <c r="AR32">
        <v>-88.484984999999995</v>
      </c>
      <c r="AS32">
        <v>311.3</v>
      </c>
      <c r="AT32">
        <v>29.4</v>
      </c>
      <c r="AU32">
        <v>12</v>
      </c>
      <c r="AV32">
        <v>11</v>
      </c>
      <c r="AW32" t="s">
        <v>212</v>
      </c>
      <c r="AX32">
        <v>0.9</v>
      </c>
      <c r="AY32">
        <v>1.1000000000000001</v>
      </c>
      <c r="AZ32">
        <v>1.7</v>
      </c>
      <c r="BA32">
        <v>14.471</v>
      </c>
      <c r="BB32">
        <v>45.34</v>
      </c>
      <c r="BC32">
        <v>3.13</v>
      </c>
      <c r="BD32">
        <v>3.758</v>
      </c>
      <c r="BE32">
        <v>3203.4090000000001</v>
      </c>
      <c r="BF32">
        <v>4.6820000000000004</v>
      </c>
      <c r="BG32">
        <v>6.6989999999999998</v>
      </c>
      <c r="BH32">
        <v>13.170999999999999</v>
      </c>
      <c r="BI32">
        <v>19.870999999999999</v>
      </c>
      <c r="BJ32">
        <v>5.8289999999999997</v>
      </c>
      <c r="BK32">
        <v>11.461</v>
      </c>
      <c r="BL32">
        <v>17.29</v>
      </c>
      <c r="BM32">
        <v>0.2467</v>
      </c>
      <c r="BN32"/>
      <c r="BO32"/>
      <c r="BP32"/>
      <c r="BQ32">
        <v>7016.9759999999997</v>
      </c>
      <c r="BR32">
        <v>2.9436E-2</v>
      </c>
      <c r="BS32">
        <v>0.10770299999999999</v>
      </c>
      <c r="BT32">
        <v>6.0000000000000001E-3</v>
      </c>
      <c r="BU32">
        <v>0.70859899999999998</v>
      </c>
      <c r="BV32">
        <v>2.1648303000000002</v>
      </c>
      <c r="BW32" s="4">
        <f t="shared" si="6"/>
        <v>0.18721185579999999</v>
      </c>
      <c r="BY32" s="4">
        <f t="shared" si="7"/>
        <v>1933.3014369961347</v>
      </c>
      <c r="BZ32" s="4">
        <f t="shared" si="8"/>
        <v>2.8256514631806002</v>
      </c>
      <c r="CA32" s="4">
        <f t="shared" si="9"/>
        <v>3.5178817554206998</v>
      </c>
      <c r="CB32" s="4">
        <f t="shared" si="10"/>
        <v>0.14888684663960999</v>
      </c>
    </row>
    <row r="33" spans="1:80" x14ac:dyDescent="0.25">
      <c r="A33" s="40">
        <v>41705</v>
      </c>
      <c r="B33" s="41">
        <v>3.6744212962962965E-2</v>
      </c>
      <c r="C33">
        <v>5.09</v>
      </c>
      <c r="D33">
        <v>4.0000000000000001E-3</v>
      </c>
      <c r="E33">
        <v>40.473373000000002</v>
      </c>
      <c r="F33">
        <v>109.3</v>
      </c>
      <c r="G33">
        <v>197.8</v>
      </c>
      <c r="H33">
        <v>0</v>
      </c>
      <c r="I33"/>
      <c r="J33">
        <v>14.4</v>
      </c>
      <c r="K33">
        <v>0.9607</v>
      </c>
      <c r="L33">
        <v>4.8902000000000001</v>
      </c>
      <c r="M33">
        <v>3.8999999999999998E-3</v>
      </c>
      <c r="N33">
        <v>105.0273</v>
      </c>
      <c r="O33">
        <v>190.04859999999999</v>
      </c>
      <c r="P33">
        <v>295.10000000000002</v>
      </c>
      <c r="Q33">
        <v>91.383399999999995</v>
      </c>
      <c r="R33">
        <v>165.35980000000001</v>
      </c>
      <c r="S33">
        <v>256.7</v>
      </c>
      <c r="T33">
        <v>0</v>
      </c>
      <c r="U33"/>
      <c r="V33"/>
      <c r="W33">
        <v>0</v>
      </c>
      <c r="X33">
        <v>13.833500000000001</v>
      </c>
      <c r="Y33">
        <v>12</v>
      </c>
      <c r="Z33">
        <v>856</v>
      </c>
      <c r="AA33">
        <v>875</v>
      </c>
      <c r="AB33">
        <v>863</v>
      </c>
      <c r="AC33">
        <v>83</v>
      </c>
      <c r="AD33">
        <v>19.7</v>
      </c>
      <c r="AE33">
        <v>0.45</v>
      </c>
      <c r="AF33">
        <v>971</v>
      </c>
      <c r="AG33">
        <v>-2</v>
      </c>
      <c r="AH33">
        <v>6</v>
      </c>
      <c r="AI33">
        <v>13</v>
      </c>
      <c r="AJ33">
        <v>190</v>
      </c>
      <c r="AK33">
        <v>189</v>
      </c>
      <c r="AL33">
        <v>7.4</v>
      </c>
      <c r="AM33">
        <v>195</v>
      </c>
      <c r="AN33" t="s">
        <v>155</v>
      </c>
      <c r="AO33">
        <v>2</v>
      </c>
      <c r="AP33" s="42">
        <v>0.7866550925925927</v>
      </c>
      <c r="AQ33">
        <v>47.158402000000002</v>
      </c>
      <c r="AR33">
        <v>-88.484831999999997</v>
      </c>
      <c r="AS33">
        <v>311</v>
      </c>
      <c r="AT33">
        <v>27</v>
      </c>
      <c r="AU33">
        <v>12</v>
      </c>
      <c r="AV33">
        <v>11</v>
      </c>
      <c r="AW33" t="s">
        <v>212</v>
      </c>
      <c r="AX33">
        <v>0.9</v>
      </c>
      <c r="AY33">
        <v>1.1000000000000001</v>
      </c>
      <c r="AZ33">
        <v>1.7</v>
      </c>
      <c r="BA33">
        <v>14.471</v>
      </c>
      <c r="BB33">
        <v>42.07</v>
      </c>
      <c r="BC33">
        <v>2.91</v>
      </c>
      <c r="BD33">
        <v>4.0949999999999998</v>
      </c>
      <c r="BE33">
        <v>3207</v>
      </c>
      <c r="BF33">
        <v>1.623</v>
      </c>
      <c r="BG33">
        <v>7.2130000000000001</v>
      </c>
      <c r="BH33">
        <v>13.052</v>
      </c>
      <c r="BI33">
        <v>20.265000000000001</v>
      </c>
      <c r="BJ33">
        <v>6.2759999999999998</v>
      </c>
      <c r="BK33">
        <v>11.356</v>
      </c>
      <c r="BL33">
        <v>17.632000000000001</v>
      </c>
      <c r="BM33">
        <v>0</v>
      </c>
      <c r="BN33"/>
      <c r="BO33"/>
      <c r="BP33"/>
      <c r="BQ33">
        <v>6596.3689999999997</v>
      </c>
      <c r="BR33">
        <v>4.2841999999999998E-2</v>
      </c>
      <c r="BS33">
        <v>0.108</v>
      </c>
      <c r="BT33">
        <v>6.7029999999999998E-3</v>
      </c>
      <c r="BU33">
        <v>1.031315</v>
      </c>
      <c r="BV33">
        <v>2.1707999999999998</v>
      </c>
      <c r="BW33" s="4">
        <f t="shared" si="6"/>
        <v>0.27247342299999999</v>
      </c>
      <c r="BY33" s="4">
        <f t="shared" si="7"/>
        <v>2816.9357504985001</v>
      </c>
      <c r="BZ33" s="4">
        <f t="shared" si="8"/>
        <v>1.4255961094665</v>
      </c>
      <c r="CA33" s="4">
        <f t="shared" si="9"/>
        <v>5.512656304998</v>
      </c>
      <c r="CB33" s="4">
        <f t="shared" si="10"/>
        <v>0</v>
      </c>
    </row>
    <row r="34" spans="1:80" x14ac:dyDescent="0.25">
      <c r="A34" s="40">
        <v>41705</v>
      </c>
      <c r="B34" s="41">
        <v>3.6755787037037038E-2</v>
      </c>
      <c r="C34">
        <v>5.298</v>
      </c>
      <c r="D34">
        <v>4.7999999999999996E-3</v>
      </c>
      <c r="E34">
        <v>48.220199000000001</v>
      </c>
      <c r="F34">
        <v>114.5</v>
      </c>
      <c r="G34">
        <v>204.7</v>
      </c>
      <c r="H34">
        <v>18.899999999999999</v>
      </c>
      <c r="I34"/>
      <c r="J34">
        <v>14.12</v>
      </c>
      <c r="K34">
        <v>0.95879999999999999</v>
      </c>
      <c r="L34">
        <v>5.0796000000000001</v>
      </c>
      <c r="M34">
        <v>4.5999999999999999E-3</v>
      </c>
      <c r="N34">
        <v>109.79179999999999</v>
      </c>
      <c r="O34">
        <v>196.2766</v>
      </c>
      <c r="P34">
        <v>306.10000000000002</v>
      </c>
      <c r="Q34">
        <v>95.527699999999996</v>
      </c>
      <c r="R34">
        <v>170.77629999999999</v>
      </c>
      <c r="S34">
        <v>266.3</v>
      </c>
      <c r="T34">
        <v>18.8566</v>
      </c>
      <c r="U34"/>
      <c r="V34"/>
      <c r="W34">
        <v>0</v>
      </c>
      <c r="X34">
        <v>13.5364</v>
      </c>
      <c r="Y34">
        <v>12.1</v>
      </c>
      <c r="Z34">
        <v>856</v>
      </c>
      <c r="AA34">
        <v>875</v>
      </c>
      <c r="AB34">
        <v>862</v>
      </c>
      <c r="AC34">
        <v>83</v>
      </c>
      <c r="AD34">
        <v>19.7</v>
      </c>
      <c r="AE34">
        <v>0.45</v>
      </c>
      <c r="AF34">
        <v>971</v>
      </c>
      <c r="AG34">
        <v>-2</v>
      </c>
      <c r="AH34">
        <v>6</v>
      </c>
      <c r="AI34">
        <v>13</v>
      </c>
      <c r="AJ34">
        <v>190</v>
      </c>
      <c r="AK34">
        <v>189</v>
      </c>
      <c r="AL34">
        <v>7.2</v>
      </c>
      <c r="AM34">
        <v>195</v>
      </c>
      <c r="AN34" t="s">
        <v>155</v>
      </c>
      <c r="AO34">
        <v>2</v>
      </c>
      <c r="AP34" s="42">
        <v>0.78666666666666663</v>
      </c>
      <c r="AQ34">
        <v>47.158422000000002</v>
      </c>
      <c r="AR34">
        <v>-88.484707</v>
      </c>
      <c r="AS34">
        <v>310.89999999999998</v>
      </c>
      <c r="AT34">
        <v>24.8</v>
      </c>
      <c r="AU34">
        <v>12</v>
      </c>
      <c r="AV34">
        <v>11</v>
      </c>
      <c r="AW34" t="s">
        <v>212</v>
      </c>
      <c r="AX34">
        <v>0.9</v>
      </c>
      <c r="AY34">
        <v>1.1243000000000001</v>
      </c>
      <c r="AZ34">
        <v>1.7161999999999999</v>
      </c>
      <c r="BA34">
        <v>14.471</v>
      </c>
      <c r="BB34">
        <v>40.44</v>
      </c>
      <c r="BC34">
        <v>2.79</v>
      </c>
      <c r="BD34">
        <v>4.2949999999999999</v>
      </c>
      <c r="BE34">
        <v>3204.45</v>
      </c>
      <c r="BF34">
        <v>1.8560000000000001</v>
      </c>
      <c r="BG34">
        <v>7.2530000000000001</v>
      </c>
      <c r="BH34">
        <v>12.967000000000001</v>
      </c>
      <c r="BI34">
        <v>20.22</v>
      </c>
      <c r="BJ34">
        <v>6.3109999999999999</v>
      </c>
      <c r="BK34">
        <v>11.282</v>
      </c>
      <c r="BL34">
        <v>17.593</v>
      </c>
      <c r="BM34">
        <v>0.37359999999999999</v>
      </c>
      <c r="BN34"/>
      <c r="BO34"/>
      <c r="BP34"/>
      <c r="BQ34">
        <v>6209.1139999999996</v>
      </c>
      <c r="BR34">
        <v>5.2623999999999997E-2</v>
      </c>
      <c r="BS34">
        <v>0.109406</v>
      </c>
      <c r="BT34">
        <v>7.0000000000000001E-3</v>
      </c>
      <c r="BU34">
        <v>1.2667919999999999</v>
      </c>
      <c r="BV34">
        <v>2.1990606000000001</v>
      </c>
      <c r="BW34" s="4">
        <f t="shared" si="6"/>
        <v>0.33468644639999995</v>
      </c>
      <c r="BY34" s="4">
        <f t="shared" si="7"/>
        <v>3457.3668125014797</v>
      </c>
      <c r="BZ34" s="4">
        <f t="shared" si="8"/>
        <v>2.0024880413184003</v>
      </c>
      <c r="CA34" s="4">
        <f t="shared" si="9"/>
        <v>6.8091066965304003</v>
      </c>
      <c r="CB34" s="4">
        <f t="shared" si="10"/>
        <v>0.40308703245503996</v>
      </c>
    </row>
    <row r="35" spans="1:80" x14ac:dyDescent="0.25">
      <c r="A35" s="40">
        <v>41705</v>
      </c>
      <c r="B35" s="41">
        <v>3.6767361111111112E-2</v>
      </c>
      <c r="C35">
        <v>5.375</v>
      </c>
      <c r="D35">
        <v>3.7000000000000002E-3</v>
      </c>
      <c r="E35">
        <v>36.949292999999997</v>
      </c>
      <c r="F35">
        <v>116.8</v>
      </c>
      <c r="G35">
        <v>205.8</v>
      </c>
      <c r="H35">
        <v>1</v>
      </c>
      <c r="I35"/>
      <c r="J35">
        <v>13.71</v>
      </c>
      <c r="K35">
        <v>0.95820000000000005</v>
      </c>
      <c r="L35">
        <v>5.1506999999999996</v>
      </c>
      <c r="M35">
        <v>3.5000000000000001E-3</v>
      </c>
      <c r="N35">
        <v>111.9177</v>
      </c>
      <c r="O35">
        <v>197.19739999999999</v>
      </c>
      <c r="P35">
        <v>309.10000000000002</v>
      </c>
      <c r="Q35">
        <v>97.377300000000005</v>
      </c>
      <c r="R35">
        <v>171.57749999999999</v>
      </c>
      <c r="S35">
        <v>269</v>
      </c>
      <c r="T35">
        <v>0.96840000000000004</v>
      </c>
      <c r="U35"/>
      <c r="V35"/>
      <c r="W35">
        <v>0</v>
      </c>
      <c r="X35">
        <v>13.132199999999999</v>
      </c>
      <c r="Y35">
        <v>12</v>
      </c>
      <c r="Z35">
        <v>856</v>
      </c>
      <c r="AA35">
        <v>874</v>
      </c>
      <c r="AB35">
        <v>861</v>
      </c>
      <c r="AC35">
        <v>83</v>
      </c>
      <c r="AD35">
        <v>19.7</v>
      </c>
      <c r="AE35">
        <v>0.45</v>
      </c>
      <c r="AF35">
        <v>971</v>
      </c>
      <c r="AG35">
        <v>-2</v>
      </c>
      <c r="AH35">
        <v>6</v>
      </c>
      <c r="AI35">
        <v>13</v>
      </c>
      <c r="AJ35">
        <v>190</v>
      </c>
      <c r="AK35">
        <v>189</v>
      </c>
      <c r="AL35">
        <v>7.2</v>
      </c>
      <c r="AM35">
        <v>195</v>
      </c>
      <c r="AN35" t="s">
        <v>155</v>
      </c>
      <c r="AO35">
        <v>2</v>
      </c>
      <c r="AP35" s="42">
        <v>0.78666666666666663</v>
      </c>
      <c r="AQ35">
        <v>47.158425999999999</v>
      </c>
      <c r="AR35">
        <v>-88.484684999999999</v>
      </c>
      <c r="AS35">
        <v>310.89999999999998</v>
      </c>
      <c r="AT35">
        <v>23.6</v>
      </c>
      <c r="AU35">
        <v>12</v>
      </c>
      <c r="AV35">
        <v>11</v>
      </c>
      <c r="AW35" t="s">
        <v>212</v>
      </c>
      <c r="AX35">
        <v>0.9</v>
      </c>
      <c r="AY35">
        <v>1.4</v>
      </c>
      <c r="AZ35">
        <v>1.9</v>
      </c>
      <c r="BA35">
        <v>14.471</v>
      </c>
      <c r="BB35">
        <v>39.9</v>
      </c>
      <c r="BC35">
        <v>2.76</v>
      </c>
      <c r="BD35">
        <v>4.3620000000000001</v>
      </c>
      <c r="BE35">
        <v>3205.9580000000001</v>
      </c>
      <c r="BF35">
        <v>1.403</v>
      </c>
      <c r="BG35">
        <v>7.2949999999999999</v>
      </c>
      <c r="BH35">
        <v>12.853999999999999</v>
      </c>
      <c r="BI35">
        <v>20.149000000000001</v>
      </c>
      <c r="BJ35">
        <v>6.3470000000000004</v>
      </c>
      <c r="BK35">
        <v>11.183999999999999</v>
      </c>
      <c r="BL35">
        <v>17.530999999999999</v>
      </c>
      <c r="BM35">
        <v>1.89E-2</v>
      </c>
      <c r="BN35"/>
      <c r="BO35"/>
      <c r="BP35"/>
      <c r="BQ35">
        <v>5943.3230000000003</v>
      </c>
      <c r="BR35">
        <v>5.7109E-2</v>
      </c>
      <c r="BS35">
        <v>0.107891</v>
      </c>
      <c r="BT35">
        <v>6.2969999999999996E-3</v>
      </c>
      <c r="BU35">
        <v>1.374757</v>
      </c>
      <c r="BV35">
        <v>2.1686090999999998</v>
      </c>
      <c r="BW35" s="4">
        <f t="shared" si="6"/>
        <v>0.36321079940000001</v>
      </c>
      <c r="BY35" s="4">
        <f t="shared" si="7"/>
        <v>3753.7938243188505</v>
      </c>
      <c r="BZ35" s="4">
        <f t="shared" si="8"/>
        <v>1.6427453932706999</v>
      </c>
      <c r="CA35" s="4">
        <f t="shared" si="9"/>
        <v>7.4315787677043001</v>
      </c>
      <c r="CB35" s="4">
        <f t="shared" si="10"/>
        <v>2.2129642147409999E-2</v>
      </c>
    </row>
    <row r="36" spans="1:80" x14ac:dyDescent="0.25">
      <c r="A36" s="40">
        <v>41705</v>
      </c>
      <c r="B36" s="41">
        <v>3.6778935185185185E-2</v>
      </c>
      <c r="C36">
        <v>5.3550000000000004</v>
      </c>
      <c r="D36">
        <v>4.8999999999999998E-3</v>
      </c>
      <c r="E36">
        <v>48.774194000000001</v>
      </c>
      <c r="F36">
        <v>118.2</v>
      </c>
      <c r="G36">
        <v>203.8</v>
      </c>
      <c r="H36">
        <v>9.1</v>
      </c>
      <c r="I36"/>
      <c r="J36">
        <v>13.46</v>
      </c>
      <c r="K36">
        <v>0.95840000000000003</v>
      </c>
      <c r="L36">
        <v>5.1315999999999997</v>
      </c>
      <c r="M36">
        <v>4.7000000000000002E-3</v>
      </c>
      <c r="N36">
        <v>113.27889999999999</v>
      </c>
      <c r="O36">
        <v>195.316</v>
      </c>
      <c r="P36">
        <v>308.60000000000002</v>
      </c>
      <c r="Q36">
        <v>98.561700000000002</v>
      </c>
      <c r="R36">
        <v>169.94049999999999</v>
      </c>
      <c r="S36">
        <v>268.5</v>
      </c>
      <c r="T36">
        <v>9.1172000000000004</v>
      </c>
      <c r="U36"/>
      <c r="V36"/>
      <c r="W36">
        <v>0</v>
      </c>
      <c r="X36">
        <v>12.902799999999999</v>
      </c>
      <c r="Y36">
        <v>12</v>
      </c>
      <c r="Z36">
        <v>856</v>
      </c>
      <c r="AA36">
        <v>874</v>
      </c>
      <c r="AB36">
        <v>861</v>
      </c>
      <c r="AC36">
        <v>83</v>
      </c>
      <c r="AD36">
        <v>19.7</v>
      </c>
      <c r="AE36">
        <v>0.45</v>
      </c>
      <c r="AF36">
        <v>971</v>
      </c>
      <c r="AG36">
        <v>-2</v>
      </c>
      <c r="AH36">
        <v>6</v>
      </c>
      <c r="AI36">
        <v>13</v>
      </c>
      <c r="AJ36">
        <v>190</v>
      </c>
      <c r="AK36">
        <v>189.7</v>
      </c>
      <c r="AL36">
        <v>7.2</v>
      </c>
      <c r="AM36">
        <v>195</v>
      </c>
      <c r="AN36" t="s">
        <v>155</v>
      </c>
      <c r="AO36">
        <v>2</v>
      </c>
      <c r="AP36" s="42">
        <v>0.78668981481481481</v>
      </c>
      <c r="AQ36">
        <v>47.158476999999998</v>
      </c>
      <c r="AR36">
        <v>-88.484431999999998</v>
      </c>
      <c r="AS36">
        <v>310.60000000000002</v>
      </c>
      <c r="AT36">
        <v>23.5</v>
      </c>
      <c r="AU36">
        <v>12</v>
      </c>
      <c r="AV36">
        <v>11</v>
      </c>
      <c r="AW36" t="s">
        <v>212</v>
      </c>
      <c r="AX36">
        <v>0.92430000000000001</v>
      </c>
      <c r="AY36">
        <v>1.4404999999999999</v>
      </c>
      <c r="AZ36">
        <v>1.9404999999999999</v>
      </c>
      <c r="BA36">
        <v>14.471</v>
      </c>
      <c r="BB36">
        <v>40.03</v>
      </c>
      <c r="BC36">
        <v>2.77</v>
      </c>
      <c r="BD36">
        <v>4.3440000000000003</v>
      </c>
      <c r="BE36">
        <v>3204.8159999999998</v>
      </c>
      <c r="BF36">
        <v>1.8580000000000001</v>
      </c>
      <c r="BG36">
        <v>7.4089999999999998</v>
      </c>
      <c r="BH36">
        <v>12.773999999999999</v>
      </c>
      <c r="BI36">
        <v>20.181999999999999</v>
      </c>
      <c r="BJ36">
        <v>6.4459999999999997</v>
      </c>
      <c r="BK36">
        <v>11.114000000000001</v>
      </c>
      <c r="BL36">
        <v>17.559999999999999</v>
      </c>
      <c r="BM36">
        <v>0.17879999999999999</v>
      </c>
      <c r="BN36"/>
      <c r="BO36"/>
      <c r="BP36"/>
      <c r="BQ36">
        <v>5859.1009999999997</v>
      </c>
      <c r="BR36">
        <v>7.4871999999999994E-2</v>
      </c>
      <c r="BS36">
        <v>0.107</v>
      </c>
      <c r="BT36">
        <v>5.2969999999999996E-3</v>
      </c>
      <c r="BU36">
        <v>1.8023560000000001</v>
      </c>
      <c r="BV36">
        <v>2.1507000000000001</v>
      </c>
      <c r="BW36" s="4">
        <f t="shared" si="6"/>
        <v>0.47618245520000002</v>
      </c>
      <c r="BY36" s="4">
        <f t="shared" si="7"/>
        <v>4919.6060174106433</v>
      </c>
      <c r="BZ36" s="4">
        <f t="shared" si="8"/>
        <v>2.8521537524616005</v>
      </c>
      <c r="CA36" s="4">
        <f t="shared" si="9"/>
        <v>9.8950393371192007</v>
      </c>
      <c r="CB36" s="4">
        <f t="shared" si="10"/>
        <v>0.27446990900976004</v>
      </c>
    </row>
    <row r="37" spans="1:80" x14ac:dyDescent="0.25">
      <c r="A37" s="40">
        <v>41705</v>
      </c>
      <c r="B37" s="41">
        <v>3.6790509259259259E-2</v>
      </c>
      <c r="C37">
        <v>6.1440000000000001</v>
      </c>
      <c r="D37">
        <v>6.4000000000000003E-3</v>
      </c>
      <c r="E37">
        <v>64.304745999999994</v>
      </c>
      <c r="F37">
        <v>118.3</v>
      </c>
      <c r="G37">
        <v>203.8</v>
      </c>
      <c r="H37">
        <v>10.9</v>
      </c>
      <c r="I37"/>
      <c r="J37">
        <v>13.3</v>
      </c>
      <c r="K37">
        <v>0.95179999999999998</v>
      </c>
      <c r="L37">
        <v>5.8486000000000002</v>
      </c>
      <c r="M37">
        <v>6.1000000000000004E-3</v>
      </c>
      <c r="N37">
        <v>112.56489999999999</v>
      </c>
      <c r="O37">
        <v>193.98779999999999</v>
      </c>
      <c r="P37">
        <v>306.60000000000002</v>
      </c>
      <c r="Q37">
        <v>97.940399999999997</v>
      </c>
      <c r="R37">
        <v>168.78489999999999</v>
      </c>
      <c r="S37">
        <v>266.7</v>
      </c>
      <c r="T37">
        <v>10.929500000000001</v>
      </c>
      <c r="U37"/>
      <c r="V37"/>
      <c r="W37">
        <v>0</v>
      </c>
      <c r="X37">
        <v>12.659599999999999</v>
      </c>
      <c r="Y37">
        <v>12</v>
      </c>
      <c r="Z37">
        <v>855</v>
      </c>
      <c r="AA37">
        <v>874</v>
      </c>
      <c r="AB37">
        <v>860</v>
      </c>
      <c r="AC37">
        <v>83</v>
      </c>
      <c r="AD37">
        <v>19.7</v>
      </c>
      <c r="AE37">
        <v>0.45</v>
      </c>
      <c r="AF37">
        <v>971</v>
      </c>
      <c r="AG37">
        <v>-2</v>
      </c>
      <c r="AH37">
        <v>6</v>
      </c>
      <c r="AI37">
        <v>13</v>
      </c>
      <c r="AJ37">
        <v>190</v>
      </c>
      <c r="AK37">
        <v>189.3</v>
      </c>
      <c r="AL37">
        <v>7.1</v>
      </c>
      <c r="AM37">
        <v>195</v>
      </c>
      <c r="AN37" t="s">
        <v>155</v>
      </c>
      <c r="AO37">
        <v>2</v>
      </c>
      <c r="AP37" s="42">
        <v>0.78670138888888896</v>
      </c>
      <c r="AQ37">
        <v>47.158566999999998</v>
      </c>
      <c r="AR37">
        <v>-88.484352999999999</v>
      </c>
      <c r="AS37">
        <v>310.60000000000002</v>
      </c>
      <c r="AT37">
        <v>22.1</v>
      </c>
      <c r="AU37">
        <v>12</v>
      </c>
      <c r="AV37">
        <v>11</v>
      </c>
      <c r="AW37" t="s">
        <v>212</v>
      </c>
      <c r="AX37">
        <v>1.2081</v>
      </c>
      <c r="AY37">
        <v>1.9080999999999999</v>
      </c>
      <c r="AZ37">
        <v>2.4081000000000001</v>
      </c>
      <c r="BA37">
        <v>14.471</v>
      </c>
      <c r="BB37">
        <v>35</v>
      </c>
      <c r="BC37">
        <v>2.42</v>
      </c>
      <c r="BD37">
        <v>5.0590000000000002</v>
      </c>
      <c r="BE37">
        <v>3201.2829999999999</v>
      </c>
      <c r="BF37">
        <v>2.1320000000000001</v>
      </c>
      <c r="BG37">
        <v>6.452</v>
      </c>
      <c r="BH37">
        <v>11.119</v>
      </c>
      <c r="BI37">
        <v>17.571999999999999</v>
      </c>
      <c r="BJ37">
        <v>5.6139999999999999</v>
      </c>
      <c r="BK37">
        <v>9.6750000000000007</v>
      </c>
      <c r="BL37">
        <v>15.289</v>
      </c>
      <c r="BM37">
        <v>0.18790000000000001</v>
      </c>
      <c r="BN37"/>
      <c r="BO37"/>
      <c r="BP37"/>
      <c r="BQ37">
        <v>5038.3819999999996</v>
      </c>
      <c r="BR37">
        <v>7.0751999999999995E-2</v>
      </c>
      <c r="BS37">
        <v>0.108406</v>
      </c>
      <c r="BT37">
        <v>5.7029999999999997E-3</v>
      </c>
      <c r="BU37">
        <v>1.7031780000000001</v>
      </c>
      <c r="BV37">
        <v>2.1789605999999999</v>
      </c>
      <c r="BW37" s="4">
        <f t="shared" si="6"/>
        <v>0.44997962759999999</v>
      </c>
      <c r="BY37" s="4">
        <f t="shared" si="7"/>
        <v>4643.7705638894358</v>
      </c>
      <c r="BZ37" s="4">
        <f t="shared" si="8"/>
        <v>3.0926721699432003</v>
      </c>
      <c r="CA37" s="4">
        <f t="shared" si="9"/>
        <v>8.1436498883964017</v>
      </c>
      <c r="CB37" s="4">
        <f t="shared" si="10"/>
        <v>0.27256712041854003</v>
      </c>
    </row>
    <row r="38" spans="1:80" x14ac:dyDescent="0.25">
      <c r="A38" s="40">
        <v>41705</v>
      </c>
      <c r="B38" s="41">
        <v>3.6802083333333332E-2</v>
      </c>
      <c r="C38">
        <v>6.34</v>
      </c>
      <c r="D38">
        <v>4.8999999999999998E-3</v>
      </c>
      <c r="E38">
        <v>48.804071</v>
      </c>
      <c r="F38">
        <v>134.6</v>
      </c>
      <c r="G38">
        <v>209</v>
      </c>
      <c r="H38">
        <v>0</v>
      </c>
      <c r="I38"/>
      <c r="J38">
        <v>13.16</v>
      </c>
      <c r="K38">
        <v>0.95040000000000002</v>
      </c>
      <c r="L38">
        <v>6.0255999999999998</v>
      </c>
      <c r="M38">
        <v>4.5999999999999999E-3</v>
      </c>
      <c r="N38">
        <v>127.9559</v>
      </c>
      <c r="O38">
        <v>198.67099999999999</v>
      </c>
      <c r="P38">
        <v>326.60000000000002</v>
      </c>
      <c r="Q38">
        <v>111.3319</v>
      </c>
      <c r="R38">
        <v>172.8596</v>
      </c>
      <c r="S38">
        <v>284.2</v>
      </c>
      <c r="T38">
        <v>0</v>
      </c>
      <c r="U38"/>
      <c r="V38"/>
      <c r="W38">
        <v>0</v>
      </c>
      <c r="X38">
        <v>12.5092</v>
      </c>
      <c r="Y38">
        <v>12</v>
      </c>
      <c r="Z38">
        <v>855</v>
      </c>
      <c r="AA38">
        <v>875</v>
      </c>
      <c r="AB38">
        <v>859</v>
      </c>
      <c r="AC38">
        <v>83</v>
      </c>
      <c r="AD38">
        <v>19.7</v>
      </c>
      <c r="AE38">
        <v>0.45</v>
      </c>
      <c r="AF38">
        <v>971</v>
      </c>
      <c r="AG38">
        <v>-2</v>
      </c>
      <c r="AH38">
        <v>6</v>
      </c>
      <c r="AI38">
        <v>13</v>
      </c>
      <c r="AJ38">
        <v>190</v>
      </c>
      <c r="AK38">
        <v>189</v>
      </c>
      <c r="AL38">
        <v>7.2</v>
      </c>
      <c r="AM38">
        <v>195</v>
      </c>
      <c r="AN38" t="s">
        <v>155</v>
      </c>
      <c r="AO38">
        <v>2</v>
      </c>
      <c r="AP38" s="42">
        <v>0.78671296296296289</v>
      </c>
      <c r="AQ38">
        <v>47.158659999999998</v>
      </c>
      <c r="AR38">
        <v>-88.484290000000001</v>
      </c>
      <c r="AS38">
        <v>310.2</v>
      </c>
      <c r="AT38">
        <v>22</v>
      </c>
      <c r="AU38">
        <v>12</v>
      </c>
      <c r="AV38">
        <v>11</v>
      </c>
      <c r="AW38" t="s">
        <v>212</v>
      </c>
      <c r="AX38">
        <v>1.3</v>
      </c>
      <c r="AY38">
        <v>2</v>
      </c>
      <c r="AZ38">
        <v>2.5</v>
      </c>
      <c r="BA38">
        <v>14.471</v>
      </c>
      <c r="BB38">
        <v>33.97</v>
      </c>
      <c r="BC38">
        <v>2.35</v>
      </c>
      <c r="BD38">
        <v>5.2240000000000002</v>
      </c>
      <c r="BE38">
        <v>3202.1329999999998</v>
      </c>
      <c r="BF38">
        <v>1.569</v>
      </c>
      <c r="BG38">
        <v>7.1210000000000004</v>
      </c>
      <c r="BH38">
        <v>11.055999999999999</v>
      </c>
      <c r="BI38">
        <v>18.177</v>
      </c>
      <c r="BJ38">
        <v>6.1959999999999997</v>
      </c>
      <c r="BK38">
        <v>9.6199999999999992</v>
      </c>
      <c r="BL38">
        <v>15.816000000000001</v>
      </c>
      <c r="BM38">
        <v>0</v>
      </c>
      <c r="BN38"/>
      <c r="BO38"/>
      <c r="BP38"/>
      <c r="BQ38">
        <v>4833.5370000000003</v>
      </c>
      <c r="BR38">
        <v>9.8337999999999995E-2</v>
      </c>
      <c r="BS38">
        <v>0.107594</v>
      </c>
      <c r="BT38">
        <v>6.7029999999999998E-3</v>
      </c>
      <c r="BU38">
        <v>2.3672420000000001</v>
      </c>
      <c r="BV38">
        <v>2.1626394000000002</v>
      </c>
      <c r="BW38" s="4">
        <f t="shared" si="6"/>
        <v>0.62542533639999998</v>
      </c>
      <c r="BY38" s="4">
        <f t="shared" si="7"/>
        <v>6456.0765484443154</v>
      </c>
      <c r="BZ38" s="4">
        <f t="shared" si="8"/>
        <v>3.1633864378865999</v>
      </c>
      <c r="CA38" s="4">
        <f t="shared" si="9"/>
        <v>12.492251350634399</v>
      </c>
      <c r="CB38" s="4">
        <f t="shared" si="10"/>
        <v>0</v>
      </c>
    </row>
    <row r="39" spans="1:80" x14ac:dyDescent="0.25">
      <c r="A39" s="40">
        <v>41705</v>
      </c>
      <c r="B39" s="41">
        <v>3.6813657407407406E-2</v>
      </c>
      <c r="C39">
        <v>6.5289999999999999</v>
      </c>
      <c r="D39">
        <v>4.0000000000000001E-3</v>
      </c>
      <c r="E39">
        <v>40.322307000000002</v>
      </c>
      <c r="F39">
        <v>141.19999999999999</v>
      </c>
      <c r="G39">
        <v>218.9</v>
      </c>
      <c r="H39">
        <v>18.5</v>
      </c>
      <c r="I39"/>
      <c r="J39">
        <v>12.82</v>
      </c>
      <c r="K39">
        <v>0.94879999999999998</v>
      </c>
      <c r="L39">
        <v>6.1947999999999999</v>
      </c>
      <c r="M39">
        <v>3.8E-3</v>
      </c>
      <c r="N39">
        <v>133.94669999999999</v>
      </c>
      <c r="O39">
        <v>207.70050000000001</v>
      </c>
      <c r="P39">
        <v>341.6</v>
      </c>
      <c r="Q39">
        <v>116.54430000000001</v>
      </c>
      <c r="R39">
        <v>180.71600000000001</v>
      </c>
      <c r="S39">
        <v>297.3</v>
      </c>
      <c r="T39">
        <v>18.4682</v>
      </c>
      <c r="U39"/>
      <c r="V39"/>
      <c r="W39">
        <v>0</v>
      </c>
      <c r="X39">
        <v>12.1639</v>
      </c>
      <c r="Y39">
        <v>12.1</v>
      </c>
      <c r="Z39">
        <v>856</v>
      </c>
      <c r="AA39">
        <v>874</v>
      </c>
      <c r="AB39">
        <v>859</v>
      </c>
      <c r="AC39">
        <v>83</v>
      </c>
      <c r="AD39">
        <v>19.7</v>
      </c>
      <c r="AE39">
        <v>0.45</v>
      </c>
      <c r="AF39">
        <v>971</v>
      </c>
      <c r="AG39">
        <v>-2</v>
      </c>
      <c r="AH39">
        <v>6</v>
      </c>
      <c r="AI39">
        <v>13</v>
      </c>
      <c r="AJ39">
        <v>190</v>
      </c>
      <c r="AK39">
        <v>189</v>
      </c>
      <c r="AL39">
        <v>7.2</v>
      </c>
      <c r="AM39">
        <v>194.7</v>
      </c>
      <c r="AN39" t="s">
        <v>155</v>
      </c>
      <c r="AO39">
        <v>2</v>
      </c>
      <c r="AP39" s="42">
        <v>0.78672453703703704</v>
      </c>
      <c r="AQ39">
        <v>47.158752999999997</v>
      </c>
      <c r="AR39">
        <v>-88.484247999999994</v>
      </c>
      <c r="AS39">
        <v>310</v>
      </c>
      <c r="AT39">
        <v>22.1</v>
      </c>
      <c r="AU39">
        <v>12</v>
      </c>
      <c r="AV39">
        <v>11</v>
      </c>
      <c r="AW39" t="s">
        <v>212</v>
      </c>
      <c r="AX39">
        <v>1.3081</v>
      </c>
      <c r="AY39">
        <v>1.919</v>
      </c>
      <c r="AZ39">
        <v>2.5</v>
      </c>
      <c r="BA39">
        <v>14.471</v>
      </c>
      <c r="BB39">
        <v>33.01</v>
      </c>
      <c r="BC39">
        <v>2.2799999999999998</v>
      </c>
      <c r="BD39">
        <v>5.3920000000000003</v>
      </c>
      <c r="BE39">
        <v>3201.0819999999999</v>
      </c>
      <c r="BF39">
        <v>1.258</v>
      </c>
      <c r="BG39">
        <v>7.2480000000000002</v>
      </c>
      <c r="BH39">
        <v>11.239000000000001</v>
      </c>
      <c r="BI39">
        <v>18.488</v>
      </c>
      <c r="BJ39">
        <v>6.3070000000000004</v>
      </c>
      <c r="BK39">
        <v>9.7789999999999999</v>
      </c>
      <c r="BL39">
        <v>16.085999999999999</v>
      </c>
      <c r="BM39">
        <v>0.29970000000000002</v>
      </c>
      <c r="BN39"/>
      <c r="BO39"/>
      <c r="BP39"/>
      <c r="BQ39">
        <v>4570.308</v>
      </c>
      <c r="BR39">
        <v>0.125357</v>
      </c>
      <c r="BS39">
        <v>0.108406</v>
      </c>
      <c r="BT39">
        <v>7.0000000000000001E-3</v>
      </c>
      <c r="BU39">
        <v>3.0176569999999998</v>
      </c>
      <c r="BV39">
        <v>2.1789605999999999</v>
      </c>
      <c r="BW39" s="4">
        <f t="shared" si="6"/>
        <v>0.79726497939999996</v>
      </c>
      <c r="BY39" s="4">
        <f t="shared" si="7"/>
        <v>8227.2239839011854</v>
      </c>
      <c r="BZ39" s="4">
        <f t="shared" si="8"/>
        <v>3.2332341913602001</v>
      </c>
      <c r="CA39" s="4">
        <f t="shared" si="9"/>
        <v>16.209863310738299</v>
      </c>
      <c r="CB39" s="4">
        <f t="shared" si="10"/>
        <v>0.77027049852993001</v>
      </c>
    </row>
    <row r="40" spans="1:80" x14ac:dyDescent="0.25">
      <c r="A40" s="40">
        <v>41705</v>
      </c>
      <c r="B40" s="41">
        <v>3.6825231481481487E-2</v>
      </c>
      <c r="C40">
        <v>6.7359999999999998</v>
      </c>
      <c r="D40">
        <v>3.2000000000000002E-3</v>
      </c>
      <c r="E40">
        <v>32.108285000000002</v>
      </c>
      <c r="F40">
        <v>147.5</v>
      </c>
      <c r="G40">
        <v>218.8</v>
      </c>
      <c r="H40">
        <v>0.8</v>
      </c>
      <c r="I40"/>
      <c r="J40">
        <v>12.46</v>
      </c>
      <c r="K40">
        <v>0.94720000000000004</v>
      </c>
      <c r="L40">
        <v>6.3807999999999998</v>
      </c>
      <c r="M40">
        <v>3.0000000000000001E-3</v>
      </c>
      <c r="N40">
        <v>139.74889999999999</v>
      </c>
      <c r="O40">
        <v>207.2586</v>
      </c>
      <c r="P40">
        <v>347</v>
      </c>
      <c r="Q40">
        <v>121.59269999999999</v>
      </c>
      <c r="R40">
        <v>180.33150000000001</v>
      </c>
      <c r="S40">
        <v>301.89999999999998</v>
      </c>
      <c r="T40">
        <v>0.8498</v>
      </c>
      <c r="U40"/>
      <c r="V40"/>
      <c r="W40">
        <v>0</v>
      </c>
      <c r="X40">
        <v>11.799899999999999</v>
      </c>
      <c r="Y40">
        <v>12</v>
      </c>
      <c r="Z40">
        <v>856</v>
      </c>
      <c r="AA40">
        <v>874</v>
      </c>
      <c r="AB40">
        <v>860</v>
      </c>
      <c r="AC40">
        <v>83</v>
      </c>
      <c r="AD40">
        <v>19.7</v>
      </c>
      <c r="AE40">
        <v>0.45</v>
      </c>
      <c r="AF40">
        <v>971</v>
      </c>
      <c r="AG40">
        <v>-2</v>
      </c>
      <c r="AH40">
        <v>6.7030000000000003</v>
      </c>
      <c r="AI40">
        <v>13</v>
      </c>
      <c r="AJ40">
        <v>190</v>
      </c>
      <c r="AK40">
        <v>188.3</v>
      </c>
      <c r="AL40">
        <v>7.3</v>
      </c>
      <c r="AM40">
        <v>194.3</v>
      </c>
      <c r="AN40" t="s">
        <v>155</v>
      </c>
      <c r="AO40">
        <v>2</v>
      </c>
      <c r="AP40" s="42">
        <v>0.78673611111111119</v>
      </c>
      <c r="AQ40">
        <v>47.158833000000001</v>
      </c>
      <c r="AR40">
        <v>-88.484189000000001</v>
      </c>
      <c r="AS40">
        <v>309.8</v>
      </c>
      <c r="AT40">
        <v>22.2</v>
      </c>
      <c r="AU40">
        <v>12</v>
      </c>
      <c r="AV40">
        <v>11</v>
      </c>
      <c r="AW40" t="s">
        <v>212</v>
      </c>
      <c r="AX40">
        <v>1.4242760000000001</v>
      </c>
      <c r="AY40">
        <v>1.032368</v>
      </c>
      <c r="AZ40">
        <v>2.532368</v>
      </c>
      <c r="BA40">
        <v>14.471</v>
      </c>
      <c r="BB40">
        <v>32.03</v>
      </c>
      <c r="BC40">
        <v>2.21</v>
      </c>
      <c r="BD40">
        <v>5.569</v>
      </c>
      <c r="BE40">
        <v>3201.8490000000002</v>
      </c>
      <c r="BF40">
        <v>0.97099999999999997</v>
      </c>
      <c r="BG40">
        <v>7.3440000000000003</v>
      </c>
      <c r="BH40">
        <v>10.891</v>
      </c>
      <c r="BI40">
        <v>18.234999999999999</v>
      </c>
      <c r="BJ40">
        <v>6.39</v>
      </c>
      <c r="BK40">
        <v>9.4760000000000009</v>
      </c>
      <c r="BL40">
        <v>15.866</v>
      </c>
      <c r="BM40">
        <v>1.34E-2</v>
      </c>
      <c r="BN40"/>
      <c r="BO40"/>
      <c r="BP40"/>
      <c r="BQ40">
        <v>4305.277</v>
      </c>
      <c r="BR40">
        <v>0.16544700000000001</v>
      </c>
      <c r="BS40">
        <v>0.107594</v>
      </c>
      <c r="BT40">
        <v>6.2969999999999996E-3</v>
      </c>
      <c r="BU40">
        <v>3.982723</v>
      </c>
      <c r="BV40">
        <v>2.1626394000000002</v>
      </c>
      <c r="BW40" s="4">
        <f t="shared" si="6"/>
        <v>1.0522354165999999</v>
      </c>
      <c r="BY40" s="4">
        <f t="shared" si="7"/>
        <v>10860.944538616157</v>
      </c>
      <c r="BZ40" s="4">
        <f t="shared" si="8"/>
        <v>3.2937147089061001</v>
      </c>
      <c r="CA40" s="4">
        <f t="shared" si="9"/>
        <v>21.675424294448998</v>
      </c>
      <c r="CB40" s="4">
        <f t="shared" si="10"/>
        <v>4.5453941399940002E-2</v>
      </c>
    </row>
    <row r="41" spans="1:80" x14ac:dyDescent="0.25">
      <c r="A41" s="40">
        <v>41705</v>
      </c>
      <c r="B41" s="41">
        <v>3.6836805555555553E-2</v>
      </c>
      <c r="C41">
        <v>7.024</v>
      </c>
      <c r="D41">
        <v>4.3E-3</v>
      </c>
      <c r="E41">
        <v>42.810344999999998</v>
      </c>
      <c r="F41">
        <v>152.5</v>
      </c>
      <c r="G41">
        <v>224.6</v>
      </c>
      <c r="H41">
        <v>4.5</v>
      </c>
      <c r="I41"/>
      <c r="J41">
        <v>12.1</v>
      </c>
      <c r="K41">
        <v>0.94499999999999995</v>
      </c>
      <c r="L41">
        <v>6.6371000000000002</v>
      </c>
      <c r="M41">
        <v>4.0000000000000001E-3</v>
      </c>
      <c r="N41">
        <v>144.1062</v>
      </c>
      <c r="O41">
        <v>212.23769999999999</v>
      </c>
      <c r="P41">
        <v>356.3</v>
      </c>
      <c r="Q41">
        <v>125.3839</v>
      </c>
      <c r="R41">
        <v>184.66370000000001</v>
      </c>
      <c r="S41">
        <v>310</v>
      </c>
      <c r="T41">
        <v>4.5288000000000004</v>
      </c>
      <c r="U41"/>
      <c r="V41"/>
      <c r="W41">
        <v>0</v>
      </c>
      <c r="X41">
        <v>11.4369</v>
      </c>
      <c r="Y41">
        <v>12</v>
      </c>
      <c r="Z41">
        <v>856</v>
      </c>
      <c r="AA41">
        <v>874</v>
      </c>
      <c r="AB41">
        <v>862</v>
      </c>
      <c r="AC41">
        <v>83</v>
      </c>
      <c r="AD41">
        <v>19.7</v>
      </c>
      <c r="AE41">
        <v>0.45</v>
      </c>
      <c r="AF41">
        <v>971</v>
      </c>
      <c r="AG41">
        <v>-2</v>
      </c>
      <c r="AH41">
        <v>6.2969999999999997</v>
      </c>
      <c r="AI41">
        <v>13</v>
      </c>
      <c r="AJ41">
        <v>190</v>
      </c>
      <c r="AK41">
        <v>188.7</v>
      </c>
      <c r="AL41">
        <v>7.4</v>
      </c>
      <c r="AM41">
        <v>194.1</v>
      </c>
      <c r="AN41" t="s">
        <v>155</v>
      </c>
      <c r="AO41">
        <v>2</v>
      </c>
      <c r="AP41" s="42">
        <v>0.78674768518518512</v>
      </c>
      <c r="AQ41">
        <v>47.158938999999997</v>
      </c>
      <c r="AR41">
        <v>-88.484172000000001</v>
      </c>
      <c r="AS41">
        <v>309.7</v>
      </c>
      <c r="AT41">
        <v>23.6</v>
      </c>
      <c r="AU41">
        <v>12</v>
      </c>
      <c r="AV41">
        <v>11</v>
      </c>
      <c r="AW41" t="s">
        <v>212</v>
      </c>
      <c r="AX41">
        <v>1.6439440000000001</v>
      </c>
      <c r="AY41">
        <v>1.4080079999999999</v>
      </c>
      <c r="AZ41">
        <v>2.8839839999999999</v>
      </c>
      <c r="BA41">
        <v>14.471</v>
      </c>
      <c r="BB41">
        <v>30.76</v>
      </c>
      <c r="BC41">
        <v>2.13</v>
      </c>
      <c r="BD41">
        <v>5.8250000000000002</v>
      </c>
      <c r="BE41">
        <v>3200.4690000000001</v>
      </c>
      <c r="BF41">
        <v>1.242</v>
      </c>
      <c r="BG41">
        <v>7.2770000000000001</v>
      </c>
      <c r="BH41">
        <v>10.718</v>
      </c>
      <c r="BI41">
        <v>17.995000000000001</v>
      </c>
      <c r="BJ41">
        <v>6.3319999999999999</v>
      </c>
      <c r="BK41">
        <v>9.3249999999999993</v>
      </c>
      <c r="BL41">
        <v>15.657</v>
      </c>
      <c r="BM41">
        <v>6.8599999999999994E-2</v>
      </c>
      <c r="BN41"/>
      <c r="BO41"/>
      <c r="BP41"/>
      <c r="BQ41">
        <v>4009.97</v>
      </c>
      <c r="BR41">
        <v>0.17156399999999999</v>
      </c>
      <c r="BS41">
        <v>0.107</v>
      </c>
      <c r="BT41">
        <v>6.0000000000000001E-3</v>
      </c>
      <c r="BU41">
        <v>4.1299739999999998</v>
      </c>
      <c r="BV41">
        <v>2.1507000000000001</v>
      </c>
      <c r="BW41" s="4">
        <f t="shared" si="6"/>
        <v>1.0911391307999998</v>
      </c>
      <c r="BY41" s="4">
        <f t="shared" si="7"/>
        <v>11257.64604552337</v>
      </c>
      <c r="BZ41" s="4">
        <f t="shared" si="8"/>
        <v>4.3687335789035995</v>
      </c>
      <c r="CA41" s="4">
        <f t="shared" si="9"/>
        <v>22.272802754925596</v>
      </c>
      <c r="CB41" s="4">
        <f t="shared" si="10"/>
        <v>0.24130042150788</v>
      </c>
    </row>
    <row r="42" spans="1:80" x14ac:dyDescent="0.25">
      <c r="A42" s="40">
        <v>41705</v>
      </c>
      <c r="B42" s="41">
        <v>3.6848379629629634E-2</v>
      </c>
      <c r="C42">
        <v>7.3949999999999996</v>
      </c>
      <c r="D42">
        <v>4.4999999999999997E-3</v>
      </c>
      <c r="E42">
        <v>45.161825999999998</v>
      </c>
      <c r="F42">
        <v>162.19999999999999</v>
      </c>
      <c r="G42">
        <v>224.7</v>
      </c>
      <c r="H42">
        <v>11.1</v>
      </c>
      <c r="I42"/>
      <c r="J42">
        <v>11.86</v>
      </c>
      <c r="K42">
        <v>0.94199999999999995</v>
      </c>
      <c r="L42">
        <v>6.9661999999999997</v>
      </c>
      <c r="M42">
        <v>4.3E-3</v>
      </c>
      <c r="N42">
        <v>152.8135</v>
      </c>
      <c r="O42">
        <v>211.65350000000001</v>
      </c>
      <c r="P42">
        <v>364.5</v>
      </c>
      <c r="Q42">
        <v>132.96440000000001</v>
      </c>
      <c r="R42">
        <v>184.1617</v>
      </c>
      <c r="S42">
        <v>317.10000000000002</v>
      </c>
      <c r="T42">
        <v>11.1243</v>
      </c>
      <c r="U42"/>
      <c r="V42"/>
      <c r="W42">
        <v>0</v>
      </c>
      <c r="X42">
        <v>11.1692</v>
      </c>
      <c r="Y42">
        <v>12</v>
      </c>
      <c r="Z42">
        <v>856</v>
      </c>
      <c r="AA42">
        <v>874</v>
      </c>
      <c r="AB42">
        <v>863</v>
      </c>
      <c r="AC42">
        <v>83</v>
      </c>
      <c r="AD42">
        <v>19.71</v>
      </c>
      <c r="AE42">
        <v>0.45</v>
      </c>
      <c r="AF42">
        <v>970</v>
      </c>
      <c r="AG42">
        <v>-2</v>
      </c>
      <c r="AH42">
        <v>6</v>
      </c>
      <c r="AI42">
        <v>13</v>
      </c>
      <c r="AJ42">
        <v>190</v>
      </c>
      <c r="AK42">
        <v>188.3</v>
      </c>
      <c r="AL42">
        <v>7.3</v>
      </c>
      <c r="AM42">
        <v>194.4</v>
      </c>
      <c r="AN42" t="s">
        <v>155</v>
      </c>
      <c r="AO42">
        <v>2</v>
      </c>
      <c r="AP42" s="42">
        <v>0.78675925925925927</v>
      </c>
      <c r="AQ42">
        <v>47.159047000000001</v>
      </c>
      <c r="AR42">
        <v>-88.484167999999997</v>
      </c>
      <c r="AS42">
        <v>309.5</v>
      </c>
      <c r="AT42">
        <v>26.2</v>
      </c>
      <c r="AU42">
        <v>12</v>
      </c>
      <c r="AV42">
        <v>11</v>
      </c>
      <c r="AW42" t="s">
        <v>212</v>
      </c>
      <c r="AX42">
        <v>1.0405</v>
      </c>
      <c r="AY42">
        <v>1.4595</v>
      </c>
      <c r="AZ42">
        <v>2.7242999999999999</v>
      </c>
      <c r="BA42">
        <v>14.471</v>
      </c>
      <c r="BB42">
        <v>29.25</v>
      </c>
      <c r="BC42">
        <v>2.02</v>
      </c>
      <c r="BD42">
        <v>6.1609999999999996</v>
      </c>
      <c r="BE42">
        <v>3199.259</v>
      </c>
      <c r="BF42">
        <v>1.2430000000000001</v>
      </c>
      <c r="BG42">
        <v>7.3490000000000002</v>
      </c>
      <c r="BH42">
        <v>10.179</v>
      </c>
      <c r="BI42">
        <v>17.529</v>
      </c>
      <c r="BJ42">
        <v>6.3949999999999996</v>
      </c>
      <c r="BK42">
        <v>8.8569999999999993</v>
      </c>
      <c r="BL42">
        <v>15.252000000000001</v>
      </c>
      <c r="BM42">
        <v>0.1605</v>
      </c>
      <c r="BN42"/>
      <c r="BO42"/>
      <c r="BP42"/>
      <c r="BQ42">
        <v>3729.6979999999999</v>
      </c>
      <c r="BR42">
        <v>0.17713899999999999</v>
      </c>
      <c r="BS42">
        <v>0.107</v>
      </c>
      <c r="BT42">
        <v>6.0000000000000001E-3</v>
      </c>
      <c r="BU42">
        <v>4.2641790000000004</v>
      </c>
      <c r="BV42">
        <v>2.1507000000000001</v>
      </c>
      <c r="BW42" s="4">
        <f t="shared" si="6"/>
        <v>1.1265960918</v>
      </c>
      <c r="BY42" s="4">
        <f t="shared" si="7"/>
        <v>11619.072849030565</v>
      </c>
      <c r="BZ42" s="4">
        <f t="shared" si="8"/>
        <v>4.5143289590949012</v>
      </c>
      <c r="CA42" s="4">
        <f t="shared" si="9"/>
        <v>23.225369021248504</v>
      </c>
      <c r="CB42" s="4">
        <f t="shared" si="10"/>
        <v>0.58290410131515003</v>
      </c>
    </row>
    <row r="43" spans="1:80" x14ac:dyDescent="0.25">
      <c r="A43" s="40">
        <v>41705</v>
      </c>
      <c r="B43" s="41">
        <v>3.68599537037037E-2</v>
      </c>
      <c r="C43">
        <v>7.6360000000000001</v>
      </c>
      <c r="D43">
        <v>4.5999999999999999E-3</v>
      </c>
      <c r="E43">
        <v>46.121456999999999</v>
      </c>
      <c r="F43">
        <v>175.4</v>
      </c>
      <c r="G43">
        <v>232.3</v>
      </c>
      <c r="H43">
        <v>0</v>
      </c>
      <c r="I43"/>
      <c r="J43">
        <v>11.61</v>
      </c>
      <c r="K43">
        <v>0.94</v>
      </c>
      <c r="L43">
        <v>7.1776999999999997</v>
      </c>
      <c r="M43">
        <v>4.3E-3</v>
      </c>
      <c r="N43">
        <v>164.91739999999999</v>
      </c>
      <c r="O43">
        <v>218.3596</v>
      </c>
      <c r="P43">
        <v>383.3</v>
      </c>
      <c r="Q43">
        <v>143.4982</v>
      </c>
      <c r="R43">
        <v>189.99940000000001</v>
      </c>
      <c r="S43">
        <v>333.5</v>
      </c>
      <c r="T43">
        <v>0</v>
      </c>
      <c r="U43"/>
      <c r="V43"/>
      <c r="W43">
        <v>0</v>
      </c>
      <c r="X43">
        <v>10.917199999999999</v>
      </c>
      <c r="Y43">
        <v>12</v>
      </c>
      <c r="Z43">
        <v>856</v>
      </c>
      <c r="AA43">
        <v>874</v>
      </c>
      <c r="AB43">
        <v>863</v>
      </c>
      <c r="AC43">
        <v>83</v>
      </c>
      <c r="AD43">
        <v>19.72</v>
      </c>
      <c r="AE43">
        <v>0.45</v>
      </c>
      <c r="AF43">
        <v>970</v>
      </c>
      <c r="AG43">
        <v>-2</v>
      </c>
      <c r="AH43">
        <v>6</v>
      </c>
      <c r="AI43">
        <v>13</v>
      </c>
      <c r="AJ43">
        <v>190</v>
      </c>
      <c r="AK43">
        <v>188.7</v>
      </c>
      <c r="AL43">
        <v>7.2</v>
      </c>
      <c r="AM43">
        <v>194.7</v>
      </c>
      <c r="AN43" t="s">
        <v>155</v>
      </c>
      <c r="AO43">
        <v>2</v>
      </c>
      <c r="AP43" s="42">
        <v>0.78677083333333331</v>
      </c>
      <c r="AQ43">
        <v>47.159165000000002</v>
      </c>
      <c r="AR43">
        <v>-88.484172999999998</v>
      </c>
      <c r="AS43">
        <v>309.2</v>
      </c>
      <c r="AT43">
        <v>27.3</v>
      </c>
      <c r="AU43">
        <v>12</v>
      </c>
      <c r="AV43">
        <v>11</v>
      </c>
      <c r="AW43" t="s">
        <v>212</v>
      </c>
      <c r="AX43">
        <v>1.5243</v>
      </c>
      <c r="AY43">
        <v>1.0324</v>
      </c>
      <c r="AZ43">
        <v>3.0243000000000002</v>
      </c>
      <c r="BA43">
        <v>14.471</v>
      </c>
      <c r="BB43">
        <v>28.37</v>
      </c>
      <c r="BC43">
        <v>1.96</v>
      </c>
      <c r="BD43">
        <v>6.38</v>
      </c>
      <c r="BE43">
        <v>3199.252</v>
      </c>
      <c r="BF43">
        <v>1.23</v>
      </c>
      <c r="BG43">
        <v>7.6980000000000004</v>
      </c>
      <c r="BH43">
        <v>10.192</v>
      </c>
      <c r="BI43">
        <v>17.89</v>
      </c>
      <c r="BJ43">
        <v>6.6980000000000004</v>
      </c>
      <c r="BK43">
        <v>8.8689999999999998</v>
      </c>
      <c r="BL43">
        <v>15.567</v>
      </c>
      <c r="BM43">
        <v>0</v>
      </c>
      <c r="BN43"/>
      <c r="BO43"/>
      <c r="BP43"/>
      <c r="BQ43">
        <v>3538.1410000000001</v>
      </c>
      <c r="BR43">
        <v>0.19506000000000001</v>
      </c>
      <c r="BS43">
        <v>0.106297</v>
      </c>
      <c r="BT43">
        <v>6.0000000000000001E-3</v>
      </c>
      <c r="BU43">
        <v>4.6955819999999999</v>
      </c>
      <c r="BV43">
        <v>2.1365696999999999</v>
      </c>
      <c r="BW43" s="4">
        <f t="shared" si="6"/>
        <v>1.2405727644</v>
      </c>
      <c r="BY43" s="4">
        <f t="shared" si="7"/>
        <v>12794.535584142328</v>
      </c>
      <c r="BZ43" s="4">
        <f t="shared" si="8"/>
        <v>4.9190494429619998</v>
      </c>
      <c r="CA43" s="4">
        <f t="shared" si="9"/>
        <v>26.786823714601201</v>
      </c>
      <c r="CB43" s="4">
        <f t="shared" si="10"/>
        <v>0</v>
      </c>
    </row>
    <row r="44" spans="1:80" x14ac:dyDescent="0.25">
      <c r="A44" s="40">
        <v>41705</v>
      </c>
      <c r="B44" s="41">
        <v>3.6871527777777781E-2</v>
      </c>
      <c r="C44">
        <v>8.2989999999999995</v>
      </c>
      <c r="D44">
        <v>5.4999999999999997E-3</v>
      </c>
      <c r="E44">
        <v>55.144311999999999</v>
      </c>
      <c r="F44">
        <v>182.6</v>
      </c>
      <c r="G44">
        <v>239.7</v>
      </c>
      <c r="H44">
        <v>18</v>
      </c>
      <c r="I44"/>
      <c r="J44">
        <v>11.26</v>
      </c>
      <c r="K44">
        <v>0.93479999999999996</v>
      </c>
      <c r="L44">
        <v>7.7577999999999996</v>
      </c>
      <c r="M44">
        <v>5.1999999999999998E-3</v>
      </c>
      <c r="N44">
        <v>170.73009999999999</v>
      </c>
      <c r="O44">
        <v>224.0675</v>
      </c>
      <c r="P44">
        <v>394.8</v>
      </c>
      <c r="Q44">
        <v>148.55600000000001</v>
      </c>
      <c r="R44">
        <v>194.96600000000001</v>
      </c>
      <c r="S44">
        <v>343.5</v>
      </c>
      <c r="T44">
        <v>18.0029</v>
      </c>
      <c r="U44"/>
      <c r="V44"/>
      <c r="W44">
        <v>0</v>
      </c>
      <c r="X44">
        <v>10.53</v>
      </c>
      <c r="Y44">
        <v>12</v>
      </c>
      <c r="Z44">
        <v>856</v>
      </c>
      <c r="AA44">
        <v>874</v>
      </c>
      <c r="AB44">
        <v>863</v>
      </c>
      <c r="AC44">
        <v>83</v>
      </c>
      <c r="AD44">
        <v>19.72</v>
      </c>
      <c r="AE44">
        <v>0.45</v>
      </c>
      <c r="AF44">
        <v>970</v>
      </c>
      <c r="AG44">
        <v>-2</v>
      </c>
      <c r="AH44">
        <v>6</v>
      </c>
      <c r="AI44">
        <v>13</v>
      </c>
      <c r="AJ44">
        <v>190</v>
      </c>
      <c r="AK44">
        <v>189</v>
      </c>
      <c r="AL44">
        <v>7.2</v>
      </c>
      <c r="AM44">
        <v>195</v>
      </c>
      <c r="AN44" t="s">
        <v>155</v>
      </c>
      <c r="AO44">
        <v>2</v>
      </c>
      <c r="AP44" s="42">
        <v>0.78678240740740746</v>
      </c>
      <c r="AQ44">
        <v>47.159287999999997</v>
      </c>
      <c r="AR44">
        <v>-88.484178</v>
      </c>
      <c r="AS44">
        <v>309.2</v>
      </c>
      <c r="AT44">
        <v>28.5</v>
      </c>
      <c r="AU44">
        <v>12</v>
      </c>
      <c r="AV44">
        <v>11</v>
      </c>
      <c r="AW44" t="s">
        <v>212</v>
      </c>
      <c r="AX44">
        <v>1.7676000000000001</v>
      </c>
      <c r="AY44">
        <v>1.3675999999999999</v>
      </c>
      <c r="AZ44">
        <v>3.1703999999999999</v>
      </c>
      <c r="BA44">
        <v>14.471</v>
      </c>
      <c r="BB44">
        <v>26.17</v>
      </c>
      <c r="BC44">
        <v>1.81</v>
      </c>
      <c r="BD44">
        <v>6.9770000000000003</v>
      </c>
      <c r="BE44">
        <v>3196.98</v>
      </c>
      <c r="BF44">
        <v>1.3520000000000001</v>
      </c>
      <c r="BG44">
        <v>7.3680000000000003</v>
      </c>
      <c r="BH44">
        <v>9.67</v>
      </c>
      <c r="BI44">
        <v>17.038</v>
      </c>
      <c r="BJ44">
        <v>6.4109999999999996</v>
      </c>
      <c r="BK44">
        <v>8.4139999999999997</v>
      </c>
      <c r="BL44">
        <v>14.824999999999999</v>
      </c>
      <c r="BM44">
        <v>0.23300000000000001</v>
      </c>
      <c r="BN44"/>
      <c r="BO44"/>
      <c r="BP44"/>
      <c r="BQ44">
        <v>3155.2049999999999</v>
      </c>
      <c r="BR44">
        <v>0.20521800000000001</v>
      </c>
      <c r="BS44">
        <v>0.107406</v>
      </c>
      <c r="BT44">
        <v>6.7029999999999998E-3</v>
      </c>
      <c r="BU44">
        <v>4.9401109999999999</v>
      </c>
      <c r="BV44">
        <v>2.1588606000000001</v>
      </c>
      <c r="BW44" s="4">
        <f t="shared" si="6"/>
        <v>1.3051773261999999</v>
      </c>
      <c r="BY44" s="4">
        <f t="shared" si="7"/>
        <v>13451.269496373126</v>
      </c>
      <c r="BZ44" s="4">
        <f t="shared" si="8"/>
        <v>5.6885299123224007</v>
      </c>
      <c r="CA44" s="4">
        <f t="shared" si="9"/>
        <v>26.974234665605696</v>
      </c>
      <c r="CB44" s="4">
        <f t="shared" si="10"/>
        <v>0.98034576151710007</v>
      </c>
    </row>
    <row r="45" spans="1:80" x14ac:dyDescent="0.25">
      <c r="A45" s="40">
        <v>41705</v>
      </c>
      <c r="B45" s="41">
        <v>3.6883101851851847E-2</v>
      </c>
      <c r="C45">
        <v>8.5250000000000004</v>
      </c>
      <c r="D45">
        <v>2.0999999999999999E-3</v>
      </c>
      <c r="E45">
        <v>21.188455000000001</v>
      </c>
      <c r="F45">
        <v>196.7</v>
      </c>
      <c r="G45">
        <v>241.3</v>
      </c>
      <c r="H45">
        <v>10</v>
      </c>
      <c r="I45"/>
      <c r="J45">
        <v>10.82</v>
      </c>
      <c r="K45">
        <v>0.93320000000000003</v>
      </c>
      <c r="L45">
        <v>7.9549000000000003</v>
      </c>
      <c r="M45">
        <v>2E-3</v>
      </c>
      <c r="N45">
        <v>183.5907</v>
      </c>
      <c r="O45">
        <v>225.17830000000001</v>
      </c>
      <c r="P45">
        <v>408.8</v>
      </c>
      <c r="Q45">
        <v>159.74619999999999</v>
      </c>
      <c r="R45">
        <v>195.9325</v>
      </c>
      <c r="S45">
        <v>355.7</v>
      </c>
      <c r="T45">
        <v>10</v>
      </c>
      <c r="U45"/>
      <c r="V45"/>
      <c r="W45">
        <v>0</v>
      </c>
      <c r="X45">
        <v>10.0953</v>
      </c>
      <c r="Y45">
        <v>12</v>
      </c>
      <c r="Z45">
        <v>855</v>
      </c>
      <c r="AA45">
        <v>874</v>
      </c>
      <c r="AB45">
        <v>862</v>
      </c>
      <c r="AC45">
        <v>83</v>
      </c>
      <c r="AD45">
        <v>19.72</v>
      </c>
      <c r="AE45">
        <v>0.45</v>
      </c>
      <c r="AF45">
        <v>970</v>
      </c>
      <c r="AG45">
        <v>-2</v>
      </c>
      <c r="AH45">
        <v>6</v>
      </c>
      <c r="AI45">
        <v>13</v>
      </c>
      <c r="AJ45">
        <v>190.7</v>
      </c>
      <c r="AK45">
        <v>189.7</v>
      </c>
      <c r="AL45">
        <v>7.4</v>
      </c>
      <c r="AM45">
        <v>195</v>
      </c>
      <c r="AN45" t="s">
        <v>155</v>
      </c>
      <c r="AO45">
        <v>2</v>
      </c>
      <c r="AP45" s="42">
        <v>0.78679398148148139</v>
      </c>
      <c r="AQ45">
        <v>47.159418000000002</v>
      </c>
      <c r="AR45">
        <v>-88.484182000000004</v>
      </c>
      <c r="AS45">
        <v>309.3</v>
      </c>
      <c r="AT45">
        <v>29.8</v>
      </c>
      <c r="AU45">
        <v>12</v>
      </c>
      <c r="AV45">
        <v>11</v>
      </c>
      <c r="AW45" t="s">
        <v>212</v>
      </c>
      <c r="AX45">
        <v>1.3918999999999999</v>
      </c>
      <c r="AY45">
        <v>1.0162</v>
      </c>
      <c r="AZ45">
        <v>1.7081</v>
      </c>
      <c r="BA45">
        <v>14.471</v>
      </c>
      <c r="BB45">
        <v>25.51</v>
      </c>
      <c r="BC45">
        <v>1.76</v>
      </c>
      <c r="BD45">
        <v>7.1639999999999997</v>
      </c>
      <c r="BE45">
        <v>3198.2489999999998</v>
      </c>
      <c r="BF45">
        <v>0.50600000000000001</v>
      </c>
      <c r="BG45">
        <v>7.73</v>
      </c>
      <c r="BH45">
        <v>9.4809999999999999</v>
      </c>
      <c r="BI45">
        <v>17.21</v>
      </c>
      <c r="BJ45">
        <v>6.726</v>
      </c>
      <c r="BK45">
        <v>8.2490000000000006</v>
      </c>
      <c r="BL45">
        <v>14.975</v>
      </c>
      <c r="BM45">
        <v>0.1263</v>
      </c>
      <c r="BN45"/>
      <c r="BO45"/>
      <c r="BP45"/>
      <c r="BQ45">
        <v>2951.1840000000002</v>
      </c>
      <c r="BR45">
        <v>0.26177899999999998</v>
      </c>
      <c r="BS45">
        <v>0.106595</v>
      </c>
      <c r="BT45">
        <v>6.2979999999999998E-3</v>
      </c>
      <c r="BU45">
        <v>6.3016810000000003</v>
      </c>
      <c r="BV45">
        <v>2.1425595</v>
      </c>
      <c r="BW45" s="4">
        <f t="shared" si="6"/>
        <v>1.6649041202000001</v>
      </c>
      <c r="BY45" s="4">
        <f t="shared" si="7"/>
        <v>17165.455599509816</v>
      </c>
      <c r="BZ45" s="4">
        <f t="shared" si="8"/>
        <v>2.7157737040962</v>
      </c>
      <c r="CA45" s="4">
        <f t="shared" si="9"/>
        <v>36.099395125990199</v>
      </c>
      <c r="CB45" s="4">
        <f t="shared" si="10"/>
        <v>0.67786999768250999</v>
      </c>
    </row>
    <row r="46" spans="1:80" x14ac:dyDescent="0.25">
      <c r="A46" s="40">
        <v>41705</v>
      </c>
      <c r="B46" s="41">
        <v>3.6894675925925928E-2</v>
      </c>
      <c r="C46">
        <v>8.5549999999999997</v>
      </c>
      <c r="D46">
        <v>2.8E-3</v>
      </c>
      <c r="E46">
        <v>27.871126</v>
      </c>
      <c r="F46">
        <v>203.1</v>
      </c>
      <c r="G46">
        <v>242.3</v>
      </c>
      <c r="H46">
        <v>19.2</v>
      </c>
      <c r="I46"/>
      <c r="J46">
        <v>10.42</v>
      </c>
      <c r="K46">
        <v>0.93289999999999995</v>
      </c>
      <c r="L46">
        <v>7.9810999999999996</v>
      </c>
      <c r="M46">
        <v>2.5999999999999999E-3</v>
      </c>
      <c r="N46">
        <v>189.4879</v>
      </c>
      <c r="O46">
        <v>226.05279999999999</v>
      </c>
      <c r="P46">
        <v>415.5</v>
      </c>
      <c r="Q46">
        <v>164.8775</v>
      </c>
      <c r="R46">
        <v>196.6934</v>
      </c>
      <c r="S46">
        <v>361.6</v>
      </c>
      <c r="T46">
        <v>19.216100000000001</v>
      </c>
      <c r="U46"/>
      <c r="V46"/>
      <c r="W46">
        <v>0</v>
      </c>
      <c r="X46">
        <v>9.7247000000000003</v>
      </c>
      <c r="Y46">
        <v>12</v>
      </c>
      <c r="Z46">
        <v>854</v>
      </c>
      <c r="AA46">
        <v>874</v>
      </c>
      <c r="AB46">
        <v>860</v>
      </c>
      <c r="AC46">
        <v>83</v>
      </c>
      <c r="AD46">
        <v>19.72</v>
      </c>
      <c r="AE46">
        <v>0.45</v>
      </c>
      <c r="AF46">
        <v>970</v>
      </c>
      <c r="AG46">
        <v>-2</v>
      </c>
      <c r="AH46">
        <v>6</v>
      </c>
      <c r="AI46">
        <v>13</v>
      </c>
      <c r="AJ46">
        <v>191</v>
      </c>
      <c r="AK46">
        <v>189.3</v>
      </c>
      <c r="AL46">
        <v>7.5</v>
      </c>
      <c r="AM46">
        <v>195</v>
      </c>
      <c r="AN46" t="s">
        <v>155</v>
      </c>
      <c r="AO46">
        <v>2</v>
      </c>
      <c r="AP46" s="42">
        <v>0.78680555555555554</v>
      </c>
      <c r="AQ46">
        <v>47.159548999999998</v>
      </c>
      <c r="AR46">
        <v>-88.484188000000003</v>
      </c>
      <c r="AS46">
        <v>310</v>
      </c>
      <c r="AT46">
        <v>30.8</v>
      </c>
      <c r="AU46">
        <v>12</v>
      </c>
      <c r="AV46">
        <v>10</v>
      </c>
      <c r="AW46" t="s">
        <v>217</v>
      </c>
      <c r="AX46">
        <v>1.3</v>
      </c>
      <c r="AY46">
        <v>1.2242999999999999</v>
      </c>
      <c r="AZ46">
        <v>1.8324</v>
      </c>
      <c r="BA46">
        <v>14.471</v>
      </c>
      <c r="BB46">
        <v>25.42</v>
      </c>
      <c r="BC46">
        <v>1.76</v>
      </c>
      <c r="BD46">
        <v>7.1870000000000003</v>
      </c>
      <c r="BE46">
        <v>3197.5790000000002</v>
      </c>
      <c r="BF46">
        <v>0.66300000000000003</v>
      </c>
      <c r="BG46">
        <v>7.95</v>
      </c>
      <c r="BH46">
        <v>9.484</v>
      </c>
      <c r="BI46">
        <v>17.434999999999999</v>
      </c>
      <c r="BJ46">
        <v>6.9180000000000001</v>
      </c>
      <c r="BK46">
        <v>8.2530000000000001</v>
      </c>
      <c r="BL46">
        <v>15.17</v>
      </c>
      <c r="BM46">
        <v>0.24179999999999999</v>
      </c>
      <c r="BN46"/>
      <c r="BO46"/>
      <c r="BP46"/>
      <c r="BQ46">
        <v>2832.94</v>
      </c>
      <c r="BR46">
        <v>0.27656799999999998</v>
      </c>
      <c r="BS46">
        <v>0.10670300000000001</v>
      </c>
      <c r="BT46">
        <v>6.0000000000000001E-3</v>
      </c>
      <c r="BU46">
        <v>6.657673</v>
      </c>
      <c r="BV46">
        <v>2.1447303</v>
      </c>
      <c r="BW46" s="4">
        <f t="shared" si="6"/>
        <v>1.7589572065999999</v>
      </c>
      <c r="BY46" s="4">
        <f t="shared" si="7"/>
        <v>18131.360407752185</v>
      </c>
      <c r="BZ46" s="4">
        <f t="shared" si="8"/>
        <v>3.7594354823883003</v>
      </c>
      <c r="CA46" s="4">
        <f t="shared" si="9"/>
        <v>39.227412770983804</v>
      </c>
      <c r="CB46" s="4">
        <f t="shared" si="10"/>
        <v>1.3710882347533799</v>
      </c>
    </row>
    <row r="47" spans="1:80" x14ac:dyDescent="0.25">
      <c r="A47" s="40">
        <v>41705</v>
      </c>
      <c r="B47" s="41">
        <v>3.6906250000000002E-2</v>
      </c>
      <c r="C47">
        <v>8.5069999999999997</v>
      </c>
      <c r="D47">
        <v>3.0000000000000001E-3</v>
      </c>
      <c r="E47">
        <v>30</v>
      </c>
      <c r="F47">
        <v>204.4</v>
      </c>
      <c r="G47">
        <v>249</v>
      </c>
      <c r="H47">
        <v>28</v>
      </c>
      <c r="I47"/>
      <c r="J47">
        <v>9.9</v>
      </c>
      <c r="K47">
        <v>0.93330000000000002</v>
      </c>
      <c r="L47">
        <v>7.9401000000000002</v>
      </c>
      <c r="M47">
        <v>2.8E-3</v>
      </c>
      <c r="N47">
        <v>190.76730000000001</v>
      </c>
      <c r="O47">
        <v>232.39269999999999</v>
      </c>
      <c r="P47">
        <v>423.2</v>
      </c>
      <c r="Q47">
        <v>165.99080000000001</v>
      </c>
      <c r="R47">
        <v>202.2099</v>
      </c>
      <c r="S47">
        <v>368.2</v>
      </c>
      <c r="T47">
        <v>27.989000000000001</v>
      </c>
      <c r="U47"/>
      <c r="V47"/>
      <c r="W47">
        <v>0</v>
      </c>
      <c r="X47">
        <v>9.2434999999999992</v>
      </c>
      <c r="Y47">
        <v>12</v>
      </c>
      <c r="Z47">
        <v>853</v>
      </c>
      <c r="AA47">
        <v>873</v>
      </c>
      <c r="AB47">
        <v>859</v>
      </c>
      <c r="AC47">
        <v>83</v>
      </c>
      <c r="AD47">
        <v>19.72</v>
      </c>
      <c r="AE47">
        <v>0.45</v>
      </c>
      <c r="AF47">
        <v>970</v>
      </c>
      <c r="AG47">
        <v>-2</v>
      </c>
      <c r="AH47">
        <v>6</v>
      </c>
      <c r="AI47">
        <v>13</v>
      </c>
      <c r="AJ47">
        <v>191</v>
      </c>
      <c r="AK47">
        <v>189</v>
      </c>
      <c r="AL47">
        <v>7.5</v>
      </c>
      <c r="AM47">
        <v>195</v>
      </c>
      <c r="AN47" t="s">
        <v>155</v>
      </c>
      <c r="AO47">
        <v>2</v>
      </c>
      <c r="AP47" s="42">
        <v>0.78681712962962969</v>
      </c>
      <c r="AQ47">
        <v>47.159686000000001</v>
      </c>
      <c r="AR47">
        <v>-88.484199000000004</v>
      </c>
      <c r="AS47">
        <v>310.5</v>
      </c>
      <c r="AT47">
        <v>32</v>
      </c>
      <c r="AU47">
        <v>12</v>
      </c>
      <c r="AV47">
        <v>10</v>
      </c>
      <c r="AW47" t="s">
        <v>217</v>
      </c>
      <c r="AX47">
        <v>1.3</v>
      </c>
      <c r="AY47">
        <v>1.5</v>
      </c>
      <c r="AZ47">
        <v>2.2000000000000002</v>
      </c>
      <c r="BA47">
        <v>14.471</v>
      </c>
      <c r="BB47">
        <v>25.56</v>
      </c>
      <c r="BC47">
        <v>1.77</v>
      </c>
      <c r="BD47">
        <v>7.1459999999999999</v>
      </c>
      <c r="BE47">
        <v>3197.2159999999999</v>
      </c>
      <c r="BF47">
        <v>0.71799999999999997</v>
      </c>
      <c r="BG47">
        <v>8.0440000000000005</v>
      </c>
      <c r="BH47">
        <v>9.8000000000000007</v>
      </c>
      <c r="BI47">
        <v>17.844000000000001</v>
      </c>
      <c r="BJ47">
        <v>7</v>
      </c>
      <c r="BK47">
        <v>8.5269999999999992</v>
      </c>
      <c r="BL47">
        <v>15.526</v>
      </c>
      <c r="BM47">
        <v>0.35399999999999998</v>
      </c>
      <c r="BN47"/>
      <c r="BO47"/>
      <c r="BP47"/>
      <c r="BQ47">
        <v>2706.3409999999999</v>
      </c>
      <c r="BR47">
        <v>0.29549599999999998</v>
      </c>
      <c r="BS47">
        <v>0.107</v>
      </c>
      <c r="BT47">
        <v>4.594E-3</v>
      </c>
      <c r="BU47">
        <v>7.1133280000000001</v>
      </c>
      <c r="BV47">
        <v>2.1507000000000001</v>
      </c>
      <c r="BW47" s="4">
        <f t="shared" si="6"/>
        <v>1.8793412575999999</v>
      </c>
      <c r="BY47" s="4">
        <f t="shared" si="7"/>
        <v>19370.082018982041</v>
      </c>
      <c r="BZ47" s="4">
        <f t="shared" si="8"/>
        <v>4.3499466065568004</v>
      </c>
      <c r="CA47" s="4">
        <f t="shared" si="9"/>
        <v>42.4089502032</v>
      </c>
      <c r="CB47" s="4">
        <f t="shared" si="10"/>
        <v>2.1446811959903997</v>
      </c>
    </row>
    <row r="48" spans="1:80" x14ac:dyDescent="0.25">
      <c r="A48" s="40">
        <v>41705</v>
      </c>
      <c r="B48" s="41">
        <v>3.6917824074074075E-2</v>
      </c>
      <c r="C48">
        <v>8.4440000000000008</v>
      </c>
      <c r="D48">
        <v>3.5000000000000001E-3</v>
      </c>
      <c r="E48">
        <v>34.682730999999997</v>
      </c>
      <c r="F48">
        <v>205.1</v>
      </c>
      <c r="G48">
        <v>256</v>
      </c>
      <c r="H48">
        <v>11.1</v>
      </c>
      <c r="I48"/>
      <c r="J48">
        <v>9.6</v>
      </c>
      <c r="K48">
        <v>0.93379999999999996</v>
      </c>
      <c r="L48">
        <v>7.8851000000000004</v>
      </c>
      <c r="M48">
        <v>3.2000000000000002E-3</v>
      </c>
      <c r="N48">
        <v>191.5136</v>
      </c>
      <c r="O48">
        <v>239.0745</v>
      </c>
      <c r="P48">
        <v>430.6</v>
      </c>
      <c r="Q48">
        <v>166.64009999999999</v>
      </c>
      <c r="R48">
        <v>208.02379999999999</v>
      </c>
      <c r="S48">
        <v>374.7</v>
      </c>
      <c r="T48">
        <v>11.082800000000001</v>
      </c>
      <c r="U48"/>
      <c r="V48"/>
      <c r="W48">
        <v>0</v>
      </c>
      <c r="X48">
        <v>8.9641999999999999</v>
      </c>
      <c r="Y48">
        <v>12</v>
      </c>
      <c r="Z48">
        <v>853</v>
      </c>
      <c r="AA48">
        <v>873</v>
      </c>
      <c r="AB48">
        <v>859</v>
      </c>
      <c r="AC48">
        <v>83</v>
      </c>
      <c r="AD48">
        <v>19.72</v>
      </c>
      <c r="AE48">
        <v>0.45</v>
      </c>
      <c r="AF48">
        <v>970</v>
      </c>
      <c r="AG48">
        <v>-2</v>
      </c>
      <c r="AH48">
        <v>6</v>
      </c>
      <c r="AI48">
        <v>13</v>
      </c>
      <c r="AJ48">
        <v>191</v>
      </c>
      <c r="AK48">
        <v>189</v>
      </c>
      <c r="AL48">
        <v>7.4</v>
      </c>
      <c r="AM48">
        <v>195</v>
      </c>
      <c r="AN48" t="s">
        <v>155</v>
      </c>
      <c r="AO48">
        <v>2</v>
      </c>
      <c r="AP48" s="42">
        <v>0.78682870370370372</v>
      </c>
      <c r="AQ48">
        <v>47.159818999999999</v>
      </c>
      <c r="AR48">
        <v>-88.484206999999998</v>
      </c>
      <c r="AS48">
        <v>310.89999999999998</v>
      </c>
      <c r="AT48">
        <v>32.700000000000003</v>
      </c>
      <c r="AU48">
        <v>12</v>
      </c>
      <c r="AV48">
        <v>9</v>
      </c>
      <c r="AW48" t="s">
        <v>217</v>
      </c>
      <c r="AX48">
        <v>1.2757000000000001</v>
      </c>
      <c r="AY48">
        <v>1.5243</v>
      </c>
      <c r="AZ48">
        <v>2.1919</v>
      </c>
      <c r="BA48">
        <v>14.471</v>
      </c>
      <c r="BB48">
        <v>25.74</v>
      </c>
      <c r="BC48">
        <v>1.78</v>
      </c>
      <c r="BD48">
        <v>7.0919999999999996</v>
      </c>
      <c r="BE48">
        <v>3197.8229999999999</v>
      </c>
      <c r="BF48">
        <v>0.83599999999999997</v>
      </c>
      <c r="BG48">
        <v>8.1340000000000003</v>
      </c>
      <c r="BH48">
        <v>10.154</v>
      </c>
      <c r="BI48">
        <v>18.286999999999999</v>
      </c>
      <c r="BJ48">
        <v>7.077</v>
      </c>
      <c r="BK48">
        <v>8.8350000000000009</v>
      </c>
      <c r="BL48">
        <v>15.912000000000001</v>
      </c>
      <c r="BM48">
        <v>0.14119999999999999</v>
      </c>
      <c r="BN48"/>
      <c r="BO48"/>
      <c r="BP48"/>
      <c r="BQ48">
        <v>2643.377</v>
      </c>
      <c r="BR48">
        <v>0.27195900000000001</v>
      </c>
      <c r="BS48">
        <v>0.107</v>
      </c>
      <c r="BT48">
        <v>4.7029999999999997E-3</v>
      </c>
      <c r="BU48">
        <v>6.5467329999999997</v>
      </c>
      <c r="BV48">
        <v>2.1507000000000001</v>
      </c>
      <c r="BW48" s="4">
        <f t="shared" si="6"/>
        <v>1.7296468585999998</v>
      </c>
      <c r="BY48" s="4">
        <f t="shared" si="7"/>
        <v>17830.589356635988</v>
      </c>
      <c r="BZ48" s="4">
        <f t="shared" si="8"/>
        <v>4.6614126867395989</v>
      </c>
      <c r="CA48" s="4">
        <f t="shared" si="9"/>
        <v>39.460308114899696</v>
      </c>
      <c r="CB48" s="4">
        <f t="shared" si="10"/>
        <v>0.7873103724493199</v>
      </c>
    </row>
    <row r="49" spans="1:80" x14ac:dyDescent="0.25">
      <c r="A49" s="40">
        <v>41705</v>
      </c>
      <c r="B49" s="41">
        <v>3.6929398148148149E-2</v>
      </c>
      <c r="C49">
        <v>8.8119999999999994</v>
      </c>
      <c r="D49">
        <v>3.7000000000000002E-3</v>
      </c>
      <c r="E49">
        <v>37.073593000000002</v>
      </c>
      <c r="F49">
        <v>202.6</v>
      </c>
      <c r="G49">
        <v>262.2</v>
      </c>
      <c r="H49">
        <v>29.1</v>
      </c>
      <c r="I49"/>
      <c r="J49">
        <v>9.5</v>
      </c>
      <c r="K49">
        <v>0.93089999999999995</v>
      </c>
      <c r="L49">
        <v>8.2032000000000007</v>
      </c>
      <c r="M49">
        <v>3.5000000000000001E-3</v>
      </c>
      <c r="N49">
        <v>188.58959999999999</v>
      </c>
      <c r="O49">
        <v>244.08349999999999</v>
      </c>
      <c r="P49">
        <v>432.7</v>
      </c>
      <c r="Q49">
        <v>164.0959</v>
      </c>
      <c r="R49">
        <v>212.38229999999999</v>
      </c>
      <c r="S49">
        <v>376.5</v>
      </c>
      <c r="T49">
        <v>29.087</v>
      </c>
      <c r="U49"/>
      <c r="V49"/>
      <c r="W49">
        <v>0</v>
      </c>
      <c r="X49">
        <v>8.8437000000000001</v>
      </c>
      <c r="Y49">
        <v>12.1</v>
      </c>
      <c r="Z49">
        <v>853</v>
      </c>
      <c r="AA49">
        <v>873</v>
      </c>
      <c r="AB49">
        <v>860</v>
      </c>
      <c r="AC49">
        <v>83</v>
      </c>
      <c r="AD49">
        <v>19.72</v>
      </c>
      <c r="AE49">
        <v>0.45</v>
      </c>
      <c r="AF49">
        <v>970</v>
      </c>
      <c r="AG49">
        <v>-2</v>
      </c>
      <c r="AH49">
        <v>6</v>
      </c>
      <c r="AI49">
        <v>13</v>
      </c>
      <c r="AJ49">
        <v>191</v>
      </c>
      <c r="AK49">
        <v>189</v>
      </c>
      <c r="AL49">
        <v>7.5</v>
      </c>
      <c r="AM49">
        <v>195</v>
      </c>
      <c r="AN49" t="s">
        <v>155</v>
      </c>
      <c r="AO49">
        <v>2</v>
      </c>
      <c r="AP49" s="42">
        <v>0.78684027777777776</v>
      </c>
      <c r="AQ49">
        <v>47.159958000000003</v>
      </c>
      <c r="AR49">
        <v>-88.484212999999997</v>
      </c>
      <c r="AS49">
        <v>310.8</v>
      </c>
      <c r="AT49">
        <v>33.4</v>
      </c>
      <c r="AU49">
        <v>12</v>
      </c>
      <c r="AV49">
        <v>9</v>
      </c>
      <c r="AW49" t="s">
        <v>217</v>
      </c>
      <c r="AX49">
        <v>1</v>
      </c>
      <c r="AY49">
        <v>1.8</v>
      </c>
      <c r="AZ49">
        <v>2.1080999999999999</v>
      </c>
      <c r="BA49">
        <v>14.471</v>
      </c>
      <c r="BB49">
        <v>24.7</v>
      </c>
      <c r="BC49">
        <v>1.71</v>
      </c>
      <c r="BD49">
        <v>7.4210000000000003</v>
      </c>
      <c r="BE49">
        <v>3196.4749999999999</v>
      </c>
      <c r="BF49">
        <v>0.85599999999999998</v>
      </c>
      <c r="BG49">
        <v>7.6959999999999997</v>
      </c>
      <c r="BH49">
        <v>9.9600000000000009</v>
      </c>
      <c r="BI49">
        <v>17.655999999999999</v>
      </c>
      <c r="BJ49">
        <v>6.6959999999999997</v>
      </c>
      <c r="BK49">
        <v>8.6660000000000004</v>
      </c>
      <c r="BL49">
        <v>15.363</v>
      </c>
      <c r="BM49">
        <v>0.35599999999999998</v>
      </c>
      <c r="BN49"/>
      <c r="BO49"/>
      <c r="BP49"/>
      <c r="BQ49">
        <v>2505.6660000000002</v>
      </c>
      <c r="BR49">
        <v>0.26362400000000002</v>
      </c>
      <c r="BS49">
        <v>0.109109</v>
      </c>
      <c r="BT49">
        <v>5.0000000000000001E-3</v>
      </c>
      <c r="BU49">
        <v>6.3460890000000001</v>
      </c>
      <c r="BV49">
        <v>2.1930909000000001</v>
      </c>
      <c r="BW49" s="4">
        <f t="shared" si="6"/>
        <v>1.6766367138</v>
      </c>
      <c r="BY49" s="4">
        <f t="shared" si="7"/>
        <v>17276.832306055418</v>
      </c>
      <c r="BZ49" s="4">
        <f t="shared" si="8"/>
        <v>4.6266491851128002</v>
      </c>
      <c r="CA49" s="4">
        <f t="shared" si="9"/>
        <v>36.1916389527048</v>
      </c>
      <c r="CB49" s="4">
        <f t="shared" si="10"/>
        <v>1.9241671844627999</v>
      </c>
    </row>
    <row r="50" spans="1:80" x14ac:dyDescent="0.25">
      <c r="A50" s="40">
        <v>41705</v>
      </c>
      <c r="B50" s="41">
        <v>3.6940972222222222E-2</v>
      </c>
      <c r="C50">
        <v>9.0570000000000004</v>
      </c>
      <c r="D50">
        <v>2.8E-3</v>
      </c>
      <c r="E50">
        <v>28.469899999999999</v>
      </c>
      <c r="F50">
        <v>202.1</v>
      </c>
      <c r="G50">
        <v>273.5</v>
      </c>
      <c r="H50">
        <v>11.1</v>
      </c>
      <c r="I50"/>
      <c r="J50">
        <v>9.4</v>
      </c>
      <c r="K50">
        <v>0.92900000000000005</v>
      </c>
      <c r="L50">
        <v>8.4138999999999999</v>
      </c>
      <c r="M50">
        <v>2.5999999999999999E-3</v>
      </c>
      <c r="N50">
        <v>187.76419999999999</v>
      </c>
      <c r="O50">
        <v>254.10550000000001</v>
      </c>
      <c r="P50">
        <v>441.9</v>
      </c>
      <c r="Q50">
        <v>163.3777</v>
      </c>
      <c r="R50">
        <v>221.1027</v>
      </c>
      <c r="S50">
        <v>384.5</v>
      </c>
      <c r="T50">
        <v>11.059799999999999</v>
      </c>
      <c r="U50"/>
      <c r="V50"/>
      <c r="W50">
        <v>0</v>
      </c>
      <c r="X50">
        <v>8.7329000000000008</v>
      </c>
      <c r="Y50">
        <v>12.1</v>
      </c>
      <c r="Z50">
        <v>853</v>
      </c>
      <c r="AA50">
        <v>873</v>
      </c>
      <c r="AB50">
        <v>861</v>
      </c>
      <c r="AC50">
        <v>83</v>
      </c>
      <c r="AD50">
        <v>19.72</v>
      </c>
      <c r="AE50">
        <v>0.45</v>
      </c>
      <c r="AF50">
        <v>970</v>
      </c>
      <c r="AG50">
        <v>-2</v>
      </c>
      <c r="AH50">
        <v>6</v>
      </c>
      <c r="AI50">
        <v>13</v>
      </c>
      <c r="AJ50">
        <v>191</v>
      </c>
      <c r="AK50">
        <v>189</v>
      </c>
      <c r="AL50">
        <v>7.4</v>
      </c>
      <c r="AM50">
        <v>195</v>
      </c>
      <c r="AN50" t="s">
        <v>155</v>
      </c>
      <c r="AO50">
        <v>2</v>
      </c>
      <c r="AP50" s="42">
        <v>0.7868518518518518</v>
      </c>
      <c r="AQ50">
        <v>47.1601</v>
      </c>
      <c r="AR50">
        <v>-88.484216000000004</v>
      </c>
      <c r="AS50">
        <v>311</v>
      </c>
      <c r="AT50">
        <v>34.299999999999997</v>
      </c>
      <c r="AU50">
        <v>12</v>
      </c>
      <c r="AV50">
        <v>9</v>
      </c>
      <c r="AW50" t="s">
        <v>217</v>
      </c>
      <c r="AX50">
        <v>1</v>
      </c>
      <c r="AY50">
        <v>1.8</v>
      </c>
      <c r="AZ50">
        <v>2.2000000000000002</v>
      </c>
      <c r="BA50">
        <v>14.471</v>
      </c>
      <c r="BB50">
        <v>24.07</v>
      </c>
      <c r="BC50">
        <v>1.66</v>
      </c>
      <c r="BD50">
        <v>7.6390000000000002</v>
      </c>
      <c r="BE50">
        <v>3197.1419999999998</v>
      </c>
      <c r="BF50">
        <v>0.64</v>
      </c>
      <c r="BG50">
        <v>7.4720000000000004</v>
      </c>
      <c r="BH50">
        <v>10.111000000000001</v>
      </c>
      <c r="BI50">
        <v>17.582999999999998</v>
      </c>
      <c r="BJ50">
        <v>6.5010000000000003</v>
      </c>
      <c r="BK50">
        <v>8.798</v>
      </c>
      <c r="BL50">
        <v>15.298999999999999</v>
      </c>
      <c r="BM50">
        <v>0.13200000000000001</v>
      </c>
      <c r="BN50"/>
      <c r="BO50"/>
      <c r="BP50"/>
      <c r="BQ50">
        <v>2412.8069999999998</v>
      </c>
      <c r="BR50">
        <v>0.28005999999999998</v>
      </c>
      <c r="BS50">
        <v>0.11</v>
      </c>
      <c r="BT50">
        <v>5.0000000000000001E-3</v>
      </c>
      <c r="BU50">
        <v>6.7417439999999997</v>
      </c>
      <c r="BV50">
        <v>2.2109999999999999</v>
      </c>
      <c r="BW50" s="4">
        <f t="shared" si="6"/>
        <v>1.7811687647999999</v>
      </c>
      <c r="BY50" s="4">
        <f t="shared" si="7"/>
        <v>18357.808293223403</v>
      </c>
      <c r="BZ50" s="4">
        <f t="shared" si="8"/>
        <v>3.674843753472</v>
      </c>
      <c r="CA50" s="4">
        <f t="shared" si="9"/>
        <v>37.328373814564799</v>
      </c>
      <c r="CB50" s="4">
        <f t="shared" si="10"/>
        <v>0.75793652415360002</v>
      </c>
    </row>
    <row r="51" spans="1:80" x14ac:dyDescent="0.25">
      <c r="A51" s="40">
        <v>41705</v>
      </c>
      <c r="B51" s="41">
        <v>3.6952546296296296E-2</v>
      </c>
      <c r="C51">
        <v>9.1199999999999992</v>
      </c>
      <c r="D51">
        <v>2E-3</v>
      </c>
      <c r="E51">
        <v>20.108695999999998</v>
      </c>
      <c r="F51">
        <v>214.6</v>
      </c>
      <c r="G51">
        <v>278.8</v>
      </c>
      <c r="H51">
        <v>18.100000000000001</v>
      </c>
      <c r="I51"/>
      <c r="J51">
        <v>9.3000000000000007</v>
      </c>
      <c r="K51">
        <v>0.92859999999999998</v>
      </c>
      <c r="L51">
        <v>8.4685000000000006</v>
      </c>
      <c r="M51">
        <v>1.9E-3</v>
      </c>
      <c r="N51">
        <v>199.29320000000001</v>
      </c>
      <c r="O51">
        <v>258.88490000000002</v>
      </c>
      <c r="P51">
        <v>458.2</v>
      </c>
      <c r="Q51">
        <v>173.40940000000001</v>
      </c>
      <c r="R51">
        <v>225.26130000000001</v>
      </c>
      <c r="S51">
        <v>398.7</v>
      </c>
      <c r="T51">
        <v>18.1435</v>
      </c>
      <c r="U51"/>
      <c r="V51"/>
      <c r="W51">
        <v>0</v>
      </c>
      <c r="X51">
        <v>8.6386000000000003</v>
      </c>
      <c r="Y51">
        <v>12.1</v>
      </c>
      <c r="Z51">
        <v>853</v>
      </c>
      <c r="AA51">
        <v>873</v>
      </c>
      <c r="AB51">
        <v>863</v>
      </c>
      <c r="AC51">
        <v>83</v>
      </c>
      <c r="AD51">
        <v>19.72</v>
      </c>
      <c r="AE51">
        <v>0.45</v>
      </c>
      <c r="AF51">
        <v>970</v>
      </c>
      <c r="AG51">
        <v>-2</v>
      </c>
      <c r="AH51">
        <v>6</v>
      </c>
      <c r="AI51">
        <v>13</v>
      </c>
      <c r="AJ51">
        <v>191</v>
      </c>
      <c r="AK51">
        <v>189</v>
      </c>
      <c r="AL51">
        <v>7.5</v>
      </c>
      <c r="AM51">
        <v>195</v>
      </c>
      <c r="AN51" t="s">
        <v>155</v>
      </c>
      <c r="AO51">
        <v>2</v>
      </c>
      <c r="AP51" s="42">
        <v>0.78686342592592595</v>
      </c>
      <c r="AQ51">
        <v>47.160254999999999</v>
      </c>
      <c r="AR51">
        <v>-88.484205000000003</v>
      </c>
      <c r="AS51">
        <v>311</v>
      </c>
      <c r="AT51">
        <v>36.200000000000003</v>
      </c>
      <c r="AU51">
        <v>12</v>
      </c>
      <c r="AV51">
        <v>9</v>
      </c>
      <c r="AW51" t="s">
        <v>217</v>
      </c>
      <c r="AX51">
        <v>1.0081</v>
      </c>
      <c r="AY51">
        <v>1.7352000000000001</v>
      </c>
      <c r="AZ51">
        <v>2.2000000000000002</v>
      </c>
      <c r="BA51">
        <v>14.471</v>
      </c>
      <c r="BB51">
        <v>23.91</v>
      </c>
      <c r="BC51">
        <v>1.65</v>
      </c>
      <c r="BD51">
        <v>7.6929999999999996</v>
      </c>
      <c r="BE51">
        <v>3197.08</v>
      </c>
      <c r="BF51">
        <v>0.44900000000000001</v>
      </c>
      <c r="BG51">
        <v>7.8789999999999996</v>
      </c>
      <c r="BH51">
        <v>10.234999999999999</v>
      </c>
      <c r="BI51">
        <v>18.114000000000001</v>
      </c>
      <c r="BJ51">
        <v>6.8559999999999999</v>
      </c>
      <c r="BK51">
        <v>8.9060000000000006</v>
      </c>
      <c r="BL51">
        <v>15.762</v>
      </c>
      <c r="BM51">
        <v>0.21510000000000001</v>
      </c>
      <c r="BN51"/>
      <c r="BO51"/>
      <c r="BP51"/>
      <c r="BQ51">
        <v>2371.319</v>
      </c>
      <c r="BR51">
        <v>0.27334599999999998</v>
      </c>
      <c r="BS51">
        <v>0.11</v>
      </c>
      <c r="BT51">
        <v>5.0000000000000001E-3</v>
      </c>
      <c r="BU51">
        <v>6.5801220000000002</v>
      </c>
      <c r="BV51">
        <v>2.2109999999999999</v>
      </c>
      <c r="BW51" s="4">
        <f t="shared" si="6"/>
        <v>1.7384682324</v>
      </c>
      <c r="BY51" s="4">
        <f t="shared" si="7"/>
        <v>17917.363177150393</v>
      </c>
      <c r="BZ51" s="4">
        <f t="shared" si="8"/>
        <v>2.5163261684226002</v>
      </c>
      <c r="CA51" s="4">
        <f t="shared" si="9"/>
        <v>38.423011605134398</v>
      </c>
      <c r="CB51" s="4">
        <f t="shared" si="10"/>
        <v>1.2054827590817401</v>
      </c>
    </row>
    <row r="52" spans="1:80" x14ac:dyDescent="0.25">
      <c r="A52" s="40">
        <v>41705</v>
      </c>
      <c r="B52" s="41">
        <v>3.6964120370370369E-2</v>
      </c>
      <c r="C52">
        <v>9.2420000000000009</v>
      </c>
      <c r="D52">
        <v>2.8E-3</v>
      </c>
      <c r="E52">
        <v>27.908653999999999</v>
      </c>
      <c r="F52">
        <v>217.1</v>
      </c>
      <c r="G52">
        <v>279.3</v>
      </c>
      <c r="H52">
        <v>15.7</v>
      </c>
      <c r="I52"/>
      <c r="J52">
        <v>8.9600000000000009</v>
      </c>
      <c r="K52">
        <v>0.92759999999999998</v>
      </c>
      <c r="L52">
        <v>8.5724999999999998</v>
      </c>
      <c r="M52">
        <v>2.5999999999999999E-3</v>
      </c>
      <c r="N52">
        <v>201.38489999999999</v>
      </c>
      <c r="O52">
        <v>259.09539999999998</v>
      </c>
      <c r="P52">
        <v>460.5</v>
      </c>
      <c r="Q52">
        <v>175.22929999999999</v>
      </c>
      <c r="R52">
        <v>225.44450000000001</v>
      </c>
      <c r="S52">
        <v>400.7</v>
      </c>
      <c r="T52">
        <v>15.7204</v>
      </c>
      <c r="U52"/>
      <c r="V52"/>
      <c r="W52">
        <v>0</v>
      </c>
      <c r="X52">
        <v>8.3153000000000006</v>
      </c>
      <c r="Y52">
        <v>12</v>
      </c>
      <c r="Z52">
        <v>854</v>
      </c>
      <c r="AA52">
        <v>872</v>
      </c>
      <c r="AB52">
        <v>863</v>
      </c>
      <c r="AC52">
        <v>83</v>
      </c>
      <c r="AD52">
        <v>19.72</v>
      </c>
      <c r="AE52">
        <v>0.45</v>
      </c>
      <c r="AF52">
        <v>970</v>
      </c>
      <c r="AG52">
        <v>-2</v>
      </c>
      <c r="AH52">
        <v>6</v>
      </c>
      <c r="AI52">
        <v>13</v>
      </c>
      <c r="AJ52">
        <v>191</v>
      </c>
      <c r="AK52">
        <v>189</v>
      </c>
      <c r="AL52">
        <v>7.4</v>
      </c>
      <c r="AM52">
        <v>195</v>
      </c>
      <c r="AN52" t="s">
        <v>155</v>
      </c>
      <c r="AO52">
        <v>2</v>
      </c>
      <c r="AP52" s="42">
        <v>0.7868750000000001</v>
      </c>
      <c r="AQ52">
        <v>47.160409000000001</v>
      </c>
      <c r="AR52">
        <v>-88.484179999999995</v>
      </c>
      <c r="AS52">
        <v>311.2</v>
      </c>
      <c r="AT52">
        <v>37.5</v>
      </c>
      <c r="AU52">
        <v>12</v>
      </c>
      <c r="AV52">
        <v>9</v>
      </c>
      <c r="AW52" t="s">
        <v>217</v>
      </c>
      <c r="AX52">
        <v>1.1000000000000001</v>
      </c>
      <c r="AY52">
        <v>1.0162</v>
      </c>
      <c r="AZ52">
        <v>2.2081</v>
      </c>
      <c r="BA52">
        <v>14.471</v>
      </c>
      <c r="BB52">
        <v>23.6</v>
      </c>
      <c r="BC52">
        <v>1.63</v>
      </c>
      <c r="BD52">
        <v>7.8079999999999998</v>
      </c>
      <c r="BE52">
        <v>3196.7339999999999</v>
      </c>
      <c r="BF52">
        <v>0.61399999999999999</v>
      </c>
      <c r="BG52">
        <v>7.8639999999999999</v>
      </c>
      <c r="BH52">
        <v>10.118</v>
      </c>
      <c r="BI52">
        <v>17.981999999999999</v>
      </c>
      <c r="BJ52">
        <v>6.843</v>
      </c>
      <c r="BK52">
        <v>8.8040000000000003</v>
      </c>
      <c r="BL52">
        <v>15.647</v>
      </c>
      <c r="BM52">
        <v>0.18410000000000001</v>
      </c>
      <c r="BN52"/>
      <c r="BO52"/>
      <c r="BP52"/>
      <c r="BQ52">
        <v>2254.6410000000001</v>
      </c>
      <c r="BR52">
        <v>0.28205999999999998</v>
      </c>
      <c r="BS52">
        <v>0.11</v>
      </c>
      <c r="BT52">
        <v>5.0000000000000001E-3</v>
      </c>
      <c r="BU52">
        <v>6.7898889999999996</v>
      </c>
      <c r="BV52">
        <v>2.2109999999999999</v>
      </c>
      <c r="BW52" s="4">
        <f t="shared" si="6"/>
        <v>1.7938886737999999</v>
      </c>
      <c r="BY52" s="4">
        <f t="shared" si="7"/>
        <v>18486.547966485392</v>
      </c>
      <c r="BZ52" s="4">
        <f t="shared" si="8"/>
        <v>3.5507303552381999</v>
      </c>
      <c r="CA52" s="4">
        <f t="shared" si="9"/>
        <v>39.572716320675902</v>
      </c>
      <c r="CB52" s="4">
        <f t="shared" si="10"/>
        <v>1.0646408117253301</v>
      </c>
    </row>
    <row r="53" spans="1:80" x14ac:dyDescent="0.25">
      <c r="A53" s="40">
        <v>41705</v>
      </c>
      <c r="B53" s="41">
        <v>3.6975694444444443E-2</v>
      </c>
      <c r="C53">
        <v>9.2840000000000007</v>
      </c>
      <c r="D53">
        <v>2.3999999999999998E-3</v>
      </c>
      <c r="E53">
        <v>23.607265999999999</v>
      </c>
      <c r="F53">
        <v>219.5</v>
      </c>
      <c r="G53">
        <v>285</v>
      </c>
      <c r="H53">
        <v>9</v>
      </c>
      <c r="I53"/>
      <c r="J53">
        <v>8.8000000000000007</v>
      </c>
      <c r="K53">
        <v>0.92730000000000001</v>
      </c>
      <c r="L53">
        <v>8.6089000000000002</v>
      </c>
      <c r="M53">
        <v>2.2000000000000001E-3</v>
      </c>
      <c r="N53">
        <v>203.541</v>
      </c>
      <c r="O53">
        <v>264.27659999999997</v>
      </c>
      <c r="P53">
        <v>467.8</v>
      </c>
      <c r="Q53">
        <v>177.1054</v>
      </c>
      <c r="R53">
        <v>229.95269999999999</v>
      </c>
      <c r="S53">
        <v>407.1</v>
      </c>
      <c r="T53">
        <v>8.9710000000000001</v>
      </c>
      <c r="U53"/>
      <c r="V53"/>
      <c r="W53">
        <v>0</v>
      </c>
      <c r="X53">
        <v>8.1601999999999997</v>
      </c>
      <c r="Y53">
        <v>12</v>
      </c>
      <c r="Z53">
        <v>854</v>
      </c>
      <c r="AA53">
        <v>873</v>
      </c>
      <c r="AB53">
        <v>862</v>
      </c>
      <c r="AC53">
        <v>83</v>
      </c>
      <c r="AD53">
        <v>19.72</v>
      </c>
      <c r="AE53">
        <v>0.45</v>
      </c>
      <c r="AF53">
        <v>970</v>
      </c>
      <c r="AG53">
        <v>-2</v>
      </c>
      <c r="AH53">
        <v>6</v>
      </c>
      <c r="AI53">
        <v>13</v>
      </c>
      <c r="AJ53">
        <v>191</v>
      </c>
      <c r="AK53">
        <v>189</v>
      </c>
      <c r="AL53">
        <v>7.4</v>
      </c>
      <c r="AM53">
        <v>195</v>
      </c>
      <c r="AN53" t="s">
        <v>155</v>
      </c>
      <c r="AO53">
        <v>2</v>
      </c>
      <c r="AP53" s="42">
        <v>0.78688657407407403</v>
      </c>
      <c r="AQ53">
        <v>47.160547000000001</v>
      </c>
      <c r="AR53">
        <v>-88.484156999999996</v>
      </c>
      <c r="AS53">
        <v>311.60000000000002</v>
      </c>
      <c r="AT53">
        <v>37.6</v>
      </c>
      <c r="AU53">
        <v>12</v>
      </c>
      <c r="AV53">
        <v>9</v>
      </c>
      <c r="AW53" t="s">
        <v>217</v>
      </c>
      <c r="AX53">
        <v>1.1000000000000001</v>
      </c>
      <c r="AY53">
        <v>1.2</v>
      </c>
      <c r="AZ53">
        <v>2.2999999999999998</v>
      </c>
      <c r="BA53">
        <v>14.471</v>
      </c>
      <c r="BB53">
        <v>23.51</v>
      </c>
      <c r="BC53">
        <v>1.62</v>
      </c>
      <c r="BD53">
        <v>7.8410000000000002</v>
      </c>
      <c r="BE53">
        <v>3197.078</v>
      </c>
      <c r="BF53">
        <v>0.51700000000000002</v>
      </c>
      <c r="BG53">
        <v>7.9160000000000004</v>
      </c>
      <c r="BH53">
        <v>10.278</v>
      </c>
      <c r="BI53">
        <v>18.193999999999999</v>
      </c>
      <c r="BJ53">
        <v>6.8879999999999999</v>
      </c>
      <c r="BK53">
        <v>8.9429999999999996</v>
      </c>
      <c r="BL53">
        <v>15.831</v>
      </c>
      <c r="BM53">
        <v>0.1046</v>
      </c>
      <c r="BN53"/>
      <c r="BO53"/>
      <c r="BP53"/>
      <c r="BQ53">
        <v>2203.462</v>
      </c>
      <c r="BR53">
        <v>0.28448499999999999</v>
      </c>
      <c r="BS53">
        <v>0.10929700000000001</v>
      </c>
      <c r="BT53">
        <v>5.0000000000000001E-3</v>
      </c>
      <c r="BU53">
        <v>6.8482659999999997</v>
      </c>
      <c r="BV53">
        <v>2.1968697000000001</v>
      </c>
      <c r="BW53" s="4">
        <f t="shared" si="6"/>
        <v>1.8093118771999999</v>
      </c>
      <c r="BY53" s="4">
        <f t="shared" si="7"/>
        <v>18647.495030699272</v>
      </c>
      <c r="BZ53" s="4">
        <f t="shared" si="8"/>
        <v>3.0154894346874004</v>
      </c>
      <c r="CA53" s="4">
        <f t="shared" si="9"/>
        <v>40.1754182323536</v>
      </c>
      <c r="CB53" s="4">
        <f t="shared" si="10"/>
        <v>0.61009708872011992</v>
      </c>
    </row>
    <row r="54" spans="1:80" x14ac:dyDescent="0.25">
      <c r="A54" s="40">
        <v>41705</v>
      </c>
      <c r="B54" s="41">
        <v>3.6987268518518517E-2</v>
      </c>
      <c r="C54">
        <v>9.0389999999999997</v>
      </c>
      <c r="D54">
        <v>3.0000000000000001E-3</v>
      </c>
      <c r="E54">
        <v>29.724771</v>
      </c>
      <c r="F54">
        <v>222.6</v>
      </c>
      <c r="G54">
        <v>289.39999999999998</v>
      </c>
      <c r="H54">
        <v>29</v>
      </c>
      <c r="I54"/>
      <c r="J54">
        <v>8.6999999999999993</v>
      </c>
      <c r="K54">
        <v>0.92920000000000003</v>
      </c>
      <c r="L54">
        <v>8.3986999999999998</v>
      </c>
      <c r="M54">
        <v>2.8E-3</v>
      </c>
      <c r="N54">
        <v>206.83760000000001</v>
      </c>
      <c r="O54">
        <v>268.91359999999997</v>
      </c>
      <c r="P54">
        <v>475.8</v>
      </c>
      <c r="Q54">
        <v>179.97380000000001</v>
      </c>
      <c r="R54">
        <v>233.98759999999999</v>
      </c>
      <c r="S54">
        <v>414</v>
      </c>
      <c r="T54">
        <v>29.014099999999999</v>
      </c>
      <c r="U54"/>
      <c r="V54"/>
      <c r="W54">
        <v>0</v>
      </c>
      <c r="X54">
        <v>8.0838999999999999</v>
      </c>
      <c r="Y54">
        <v>12.1</v>
      </c>
      <c r="Z54">
        <v>853</v>
      </c>
      <c r="AA54">
        <v>873</v>
      </c>
      <c r="AB54">
        <v>860</v>
      </c>
      <c r="AC54">
        <v>83</v>
      </c>
      <c r="AD54">
        <v>19.72</v>
      </c>
      <c r="AE54">
        <v>0.45</v>
      </c>
      <c r="AF54">
        <v>970</v>
      </c>
      <c r="AG54">
        <v>-2</v>
      </c>
      <c r="AH54">
        <v>6.7030000000000003</v>
      </c>
      <c r="AI54">
        <v>13</v>
      </c>
      <c r="AJ54">
        <v>191</v>
      </c>
      <c r="AK54">
        <v>189</v>
      </c>
      <c r="AL54">
        <v>7.5</v>
      </c>
      <c r="AM54">
        <v>195</v>
      </c>
      <c r="AN54" t="s">
        <v>155</v>
      </c>
      <c r="AO54">
        <v>2</v>
      </c>
      <c r="AP54" s="42">
        <v>0.78688657407407403</v>
      </c>
      <c r="AQ54">
        <v>47.160570999999997</v>
      </c>
      <c r="AR54">
        <v>-88.484146999999993</v>
      </c>
      <c r="AS54">
        <v>311.60000000000002</v>
      </c>
      <c r="AT54">
        <v>38.200000000000003</v>
      </c>
      <c r="AU54">
        <v>12</v>
      </c>
      <c r="AV54">
        <v>9</v>
      </c>
      <c r="AW54" t="s">
        <v>217</v>
      </c>
      <c r="AX54">
        <v>1.1000000000000001</v>
      </c>
      <c r="AY54">
        <v>1.2081</v>
      </c>
      <c r="AZ54">
        <v>2.2999999999999998</v>
      </c>
      <c r="BA54">
        <v>14.471</v>
      </c>
      <c r="BB54">
        <v>24.11</v>
      </c>
      <c r="BC54">
        <v>1.67</v>
      </c>
      <c r="BD54">
        <v>7.6210000000000004</v>
      </c>
      <c r="BE54">
        <v>3196.4360000000001</v>
      </c>
      <c r="BF54">
        <v>0.66900000000000004</v>
      </c>
      <c r="BG54">
        <v>8.2439999999999998</v>
      </c>
      <c r="BH54">
        <v>10.718</v>
      </c>
      <c r="BI54">
        <v>18.960999999999999</v>
      </c>
      <c r="BJ54">
        <v>7.173</v>
      </c>
      <c r="BK54">
        <v>9.3260000000000005</v>
      </c>
      <c r="BL54">
        <v>16.498999999999999</v>
      </c>
      <c r="BM54">
        <v>0.3468</v>
      </c>
      <c r="BN54"/>
      <c r="BO54"/>
      <c r="BP54"/>
      <c r="BQ54">
        <v>2237.04</v>
      </c>
      <c r="BR54">
        <v>0.27175199999999999</v>
      </c>
      <c r="BS54">
        <v>0.111109</v>
      </c>
      <c r="BT54">
        <v>5.0000000000000001E-3</v>
      </c>
      <c r="BU54">
        <v>6.5417509999999996</v>
      </c>
      <c r="BV54">
        <v>2.2332909000000001</v>
      </c>
      <c r="BW54" s="4">
        <f t="shared" si="6"/>
        <v>1.7283306141999999</v>
      </c>
      <c r="BY54" s="4">
        <f t="shared" si="7"/>
        <v>17809.292629799638</v>
      </c>
      <c r="BZ54" s="4">
        <f t="shared" si="8"/>
        <v>3.7274066395623002</v>
      </c>
      <c r="CA54" s="4">
        <f t="shared" si="9"/>
        <v>39.965153700419101</v>
      </c>
      <c r="CB54" s="4">
        <f t="shared" si="10"/>
        <v>1.9322341144995598</v>
      </c>
    </row>
    <row r="55" spans="1:80" x14ac:dyDescent="0.25">
      <c r="A55" s="40">
        <v>41705</v>
      </c>
      <c r="B55" s="41">
        <v>3.6998842592592597E-2</v>
      </c>
      <c r="C55">
        <v>9.0299999999999994</v>
      </c>
      <c r="D55">
        <v>4.0000000000000001E-3</v>
      </c>
      <c r="E55">
        <v>40</v>
      </c>
      <c r="F55">
        <v>222.8</v>
      </c>
      <c r="G55">
        <v>294.7</v>
      </c>
      <c r="H55">
        <v>11.3</v>
      </c>
      <c r="I55"/>
      <c r="J55">
        <v>8.5</v>
      </c>
      <c r="K55">
        <v>0.92920000000000003</v>
      </c>
      <c r="L55">
        <v>8.391</v>
      </c>
      <c r="M55">
        <v>3.7000000000000002E-3</v>
      </c>
      <c r="N55">
        <v>207.03100000000001</v>
      </c>
      <c r="O55">
        <v>273.85090000000002</v>
      </c>
      <c r="P55">
        <v>480.9</v>
      </c>
      <c r="Q55">
        <v>180.1421</v>
      </c>
      <c r="R55">
        <v>238.28360000000001</v>
      </c>
      <c r="S55">
        <v>418.4</v>
      </c>
      <c r="T55">
        <v>11.2667</v>
      </c>
      <c r="U55"/>
      <c r="V55"/>
      <c r="W55">
        <v>0</v>
      </c>
      <c r="X55">
        <v>7.9019000000000004</v>
      </c>
      <c r="Y55">
        <v>12</v>
      </c>
      <c r="Z55">
        <v>853</v>
      </c>
      <c r="AA55">
        <v>872</v>
      </c>
      <c r="AB55">
        <v>858</v>
      </c>
      <c r="AC55">
        <v>83</v>
      </c>
      <c r="AD55">
        <v>19.72</v>
      </c>
      <c r="AE55">
        <v>0.45</v>
      </c>
      <c r="AF55">
        <v>970</v>
      </c>
      <c r="AG55">
        <v>-2</v>
      </c>
      <c r="AH55">
        <v>7</v>
      </c>
      <c r="AI55">
        <v>13</v>
      </c>
      <c r="AJ55">
        <v>191</v>
      </c>
      <c r="AK55">
        <v>189</v>
      </c>
      <c r="AL55">
        <v>7.4</v>
      </c>
      <c r="AM55">
        <v>195</v>
      </c>
      <c r="AN55" t="s">
        <v>155</v>
      </c>
      <c r="AO55">
        <v>2</v>
      </c>
      <c r="AP55" s="42">
        <v>0.78690972222222222</v>
      </c>
      <c r="AQ55">
        <v>47.160860999999997</v>
      </c>
      <c r="AR55">
        <v>-88.484032999999997</v>
      </c>
      <c r="AS55">
        <v>311.8</v>
      </c>
      <c r="AT55">
        <v>38.200000000000003</v>
      </c>
      <c r="AU55">
        <v>12</v>
      </c>
      <c r="AV55">
        <v>9</v>
      </c>
      <c r="AW55" t="s">
        <v>217</v>
      </c>
      <c r="AX55">
        <v>1.1081000000000001</v>
      </c>
      <c r="AY55">
        <v>1.2757000000000001</v>
      </c>
      <c r="AZ55">
        <v>2.3081</v>
      </c>
      <c r="BA55">
        <v>14.471</v>
      </c>
      <c r="BB55">
        <v>24.13</v>
      </c>
      <c r="BC55">
        <v>1.67</v>
      </c>
      <c r="BD55">
        <v>7.6159999999999997</v>
      </c>
      <c r="BE55">
        <v>3196.761</v>
      </c>
      <c r="BF55">
        <v>0.90100000000000002</v>
      </c>
      <c r="BG55">
        <v>8.26</v>
      </c>
      <c r="BH55">
        <v>10.926</v>
      </c>
      <c r="BI55">
        <v>19.184999999999999</v>
      </c>
      <c r="BJ55">
        <v>7.1870000000000003</v>
      </c>
      <c r="BK55">
        <v>9.5069999999999997</v>
      </c>
      <c r="BL55">
        <v>16.693999999999999</v>
      </c>
      <c r="BM55">
        <v>0.1348</v>
      </c>
      <c r="BN55"/>
      <c r="BO55"/>
      <c r="BP55"/>
      <c r="BQ55">
        <v>2188.8989999999999</v>
      </c>
      <c r="BR55">
        <v>0.29441699999999998</v>
      </c>
      <c r="BS55">
        <v>0.11129699999999999</v>
      </c>
      <c r="BT55">
        <v>5.0000000000000001E-3</v>
      </c>
      <c r="BU55">
        <v>7.0873530000000002</v>
      </c>
      <c r="BV55">
        <v>2.2370697000000002</v>
      </c>
      <c r="BW55" s="4">
        <f t="shared" si="6"/>
        <v>1.8724786626000001</v>
      </c>
      <c r="BY55" s="4">
        <f t="shared" si="7"/>
        <v>19296.603789316228</v>
      </c>
      <c r="BZ55" s="4">
        <f t="shared" si="8"/>
        <v>5.4387049936401004</v>
      </c>
      <c r="CA55" s="4">
        <f t="shared" si="9"/>
        <v>43.382877679568701</v>
      </c>
      <c r="CB55" s="4">
        <f t="shared" si="10"/>
        <v>0.81369304455348002</v>
      </c>
    </row>
    <row r="56" spans="1:80" x14ac:dyDescent="0.25">
      <c r="A56" s="40">
        <v>41705</v>
      </c>
      <c r="B56" s="41">
        <v>3.7010416666666664E-2</v>
      </c>
      <c r="C56">
        <v>9.0459999999999994</v>
      </c>
      <c r="D56">
        <v>4.0000000000000001E-3</v>
      </c>
      <c r="E56">
        <v>40</v>
      </c>
      <c r="F56">
        <v>219.3</v>
      </c>
      <c r="G56">
        <v>295.39999999999998</v>
      </c>
      <c r="H56">
        <v>18.8</v>
      </c>
      <c r="I56"/>
      <c r="J56">
        <v>8.5</v>
      </c>
      <c r="K56">
        <v>0.92910000000000004</v>
      </c>
      <c r="L56">
        <v>8.4053000000000004</v>
      </c>
      <c r="M56">
        <v>3.7000000000000002E-3</v>
      </c>
      <c r="N56">
        <v>203.76169999999999</v>
      </c>
      <c r="O56">
        <v>274.46980000000002</v>
      </c>
      <c r="P56">
        <v>478.2</v>
      </c>
      <c r="Q56">
        <v>177.29750000000001</v>
      </c>
      <c r="R56">
        <v>238.82210000000001</v>
      </c>
      <c r="S56">
        <v>416.1</v>
      </c>
      <c r="T56">
        <v>18.831700000000001</v>
      </c>
      <c r="U56"/>
      <c r="V56"/>
      <c r="W56">
        <v>0</v>
      </c>
      <c r="X56">
        <v>7.8977000000000004</v>
      </c>
      <c r="Y56">
        <v>12.1</v>
      </c>
      <c r="Z56">
        <v>852</v>
      </c>
      <c r="AA56">
        <v>871</v>
      </c>
      <c r="AB56">
        <v>857</v>
      </c>
      <c r="AC56">
        <v>83</v>
      </c>
      <c r="AD56">
        <v>19.72</v>
      </c>
      <c r="AE56">
        <v>0.45</v>
      </c>
      <c r="AF56">
        <v>970</v>
      </c>
      <c r="AG56">
        <v>-2</v>
      </c>
      <c r="AH56">
        <v>6.2969999999999997</v>
      </c>
      <c r="AI56">
        <v>13</v>
      </c>
      <c r="AJ56">
        <v>191</v>
      </c>
      <c r="AK56">
        <v>189.7</v>
      </c>
      <c r="AL56">
        <v>7.5</v>
      </c>
      <c r="AM56">
        <v>195</v>
      </c>
      <c r="AN56" t="s">
        <v>155</v>
      </c>
      <c r="AO56">
        <v>2</v>
      </c>
      <c r="AP56" s="42">
        <v>0.78692129629629637</v>
      </c>
      <c r="AQ56">
        <v>47.161022000000003</v>
      </c>
      <c r="AR56">
        <v>-88.483992999999998</v>
      </c>
      <c r="AS56">
        <v>312</v>
      </c>
      <c r="AT56">
        <v>38.9</v>
      </c>
      <c r="AU56">
        <v>12</v>
      </c>
      <c r="AV56">
        <v>9</v>
      </c>
      <c r="AW56" t="s">
        <v>217</v>
      </c>
      <c r="AX56">
        <v>1.2323679999999999</v>
      </c>
      <c r="AY56">
        <v>1</v>
      </c>
      <c r="AZ56">
        <v>2.4242759999999999</v>
      </c>
      <c r="BA56">
        <v>14.471</v>
      </c>
      <c r="BB56">
        <v>24.09</v>
      </c>
      <c r="BC56">
        <v>1.66</v>
      </c>
      <c r="BD56">
        <v>7.6260000000000003</v>
      </c>
      <c r="BE56">
        <v>3196.45</v>
      </c>
      <c r="BF56">
        <v>0.9</v>
      </c>
      <c r="BG56">
        <v>8.1150000000000002</v>
      </c>
      <c r="BH56">
        <v>10.930999999999999</v>
      </c>
      <c r="BI56">
        <v>19.045000000000002</v>
      </c>
      <c r="BJ56">
        <v>7.0609999999999999</v>
      </c>
      <c r="BK56">
        <v>9.5109999999999992</v>
      </c>
      <c r="BL56">
        <v>16.571999999999999</v>
      </c>
      <c r="BM56">
        <v>0.22489999999999999</v>
      </c>
      <c r="BN56"/>
      <c r="BO56"/>
      <c r="BP56"/>
      <c r="BQ56">
        <v>2183.8220000000001</v>
      </c>
      <c r="BR56">
        <v>0.289128</v>
      </c>
      <c r="BS56">
        <v>0.111703</v>
      </c>
      <c r="BT56">
        <v>5.0000000000000001E-3</v>
      </c>
      <c r="BU56">
        <v>6.9600340000000003</v>
      </c>
      <c r="BV56">
        <v>2.2452302999999998</v>
      </c>
      <c r="BW56" s="4">
        <f t="shared" si="6"/>
        <v>1.8388409828000001</v>
      </c>
      <c r="BY56" s="4">
        <f t="shared" si="7"/>
        <v>18948.111158559812</v>
      </c>
      <c r="BZ56" s="4">
        <f t="shared" si="8"/>
        <v>5.3350748620200008</v>
      </c>
      <c r="CA56" s="4">
        <f t="shared" si="9"/>
        <v>41.856626223025806</v>
      </c>
      <c r="CB56" s="4">
        <f t="shared" si="10"/>
        <v>1.33317592940922</v>
      </c>
    </row>
    <row r="57" spans="1:80" x14ac:dyDescent="0.25">
      <c r="A57" s="40">
        <v>41705</v>
      </c>
      <c r="B57" s="41">
        <v>3.7021990740740744E-2</v>
      </c>
      <c r="C57">
        <v>9.1929999999999996</v>
      </c>
      <c r="D57">
        <v>4.0000000000000001E-3</v>
      </c>
      <c r="E57">
        <v>40</v>
      </c>
      <c r="F57">
        <v>219.2</v>
      </c>
      <c r="G57">
        <v>293</v>
      </c>
      <c r="H57">
        <v>21</v>
      </c>
      <c r="I57"/>
      <c r="J57">
        <v>8.6</v>
      </c>
      <c r="K57">
        <v>0.92810000000000004</v>
      </c>
      <c r="L57">
        <v>8.5315999999999992</v>
      </c>
      <c r="M57">
        <v>3.7000000000000002E-3</v>
      </c>
      <c r="N57">
        <v>203.44560000000001</v>
      </c>
      <c r="O57">
        <v>271.90839999999997</v>
      </c>
      <c r="P57">
        <v>475.4</v>
      </c>
      <c r="Q57">
        <v>177.0224</v>
      </c>
      <c r="R57">
        <v>236.5934</v>
      </c>
      <c r="S57">
        <v>413.6</v>
      </c>
      <c r="T57">
        <v>21.033100000000001</v>
      </c>
      <c r="U57"/>
      <c r="V57"/>
      <c r="W57">
        <v>0</v>
      </c>
      <c r="X57">
        <v>7.9813999999999998</v>
      </c>
      <c r="Y57">
        <v>12.1</v>
      </c>
      <c r="Z57">
        <v>850</v>
      </c>
      <c r="AA57">
        <v>871</v>
      </c>
      <c r="AB57">
        <v>856</v>
      </c>
      <c r="AC57">
        <v>83</v>
      </c>
      <c r="AD57">
        <v>19.72</v>
      </c>
      <c r="AE57">
        <v>0.45</v>
      </c>
      <c r="AF57">
        <v>970</v>
      </c>
      <c r="AG57">
        <v>-2</v>
      </c>
      <c r="AH57">
        <v>6.7030000000000003</v>
      </c>
      <c r="AI57">
        <v>13</v>
      </c>
      <c r="AJ57">
        <v>191</v>
      </c>
      <c r="AK57">
        <v>189.3</v>
      </c>
      <c r="AL57">
        <v>7.7</v>
      </c>
      <c r="AM57">
        <v>195</v>
      </c>
      <c r="AN57" t="s">
        <v>155</v>
      </c>
      <c r="AO57">
        <v>2</v>
      </c>
      <c r="AP57" s="42">
        <v>0.7869328703703703</v>
      </c>
      <c r="AQ57">
        <v>47.161194999999999</v>
      </c>
      <c r="AR57">
        <v>-88.484009</v>
      </c>
      <c r="AS57">
        <v>312.10000000000002</v>
      </c>
      <c r="AT57">
        <v>39.5</v>
      </c>
      <c r="AU57">
        <v>12</v>
      </c>
      <c r="AV57">
        <v>9</v>
      </c>
      <c r="AW57" t="s">
        <v>217</v>
      </c>
      <c r="AX57">
        <v>1.5919920000000001</v>
      </c>
      <c r="AY57">
        <v>1.016016</v>
      </c>
      <c r="AZ57">
        <v>2.708008</v>
      </c>
      <c r="BA57">
        <v>14.471</v>
      </c>
      <c r="BB57">
        <v>23.72</v>
      </c>
      <c r="BC57">
        <v>1.64</v>
      </c>
      <c r="BD57">
        <v>7.75</v>
      </c>
      <c r="BE57">
        <v>3196.1750000000002</v>
      </c>
      <c r="BF57">
        <v>0.88500000000000001</v>
      </c>
      <c r="BG57">
        <v>7.9809999999999999</v>
      </c>
      <c r="BH57">
        <v>10.667</v>
      </c>
      <c r="BI57">
        <v>18.649000000000001</v>
      </c>
      <c r="BJ57">
        <v>6.9450000000000003</v>
      </c>
      <c r="BK57">
        <v>9.282</v>
      </c>
      <c r="BL57">
        <v>16.227</v>
      </c>
      <c r="BM57">
        <v>0.2475</v>
      </c>
      <c r="BN57"/>
      <c r="BO57"/>
      <c r="BP57"/>
      <c r="BQ57">
        <v>2174.0920000000001</v>
      </c>
      <c r="BR57">
        <v>0.27215800000000001</v>
      </c>
      <c r="BS57">
        <v>0.11340600000000001</v>
      </c>
      <c r="BT57">
        <v>5.0000000000000001E-3</v>
      </c>
      <c r="BU57">
        <v>6.5515230000000004</v>
      </c>
      <c r="BV57">
        <v>2.2794606000000002</v>
      </c>
      <c r="BW57" s="4">
        <f t="shared" si="6"/>
        <v>1.7309123766000001</v>
      </c>
      <c r="BY57" s="4">
        <f t="shared" si="7"/>
        <v>17834.439604687945</v>
      </c>
      <c r="BZ57" s="4">
        <f t="shared" si="8"/>
        <v>4.9382399431035005</v>
      </c>
      <c r="CA57" s="4">
        <f t="shared" si="9"/>
        <v>38.752628706049506</v>
      </c>
      <c r="CB57" s="4">
        <f t="shared" si="10"/>
        <v>1.3810332044272502</v>
      </c>
    </row>
    <row r="58" spans="1:80" x14ac:dyDescent="0.25">
      <c r="A58" s="40">
        <v>41705</v>
      </c>
      <c r="B58" s="41">
        <v>3.7033564814814811E-2</v>
      </c>
      <c r="C58">
        <v>9.4160000000000004</v>
      </c>
      <c r="D58">
        <v>4.0000000000000001E-3</v>
      </c>
      <c r="E58">
        <v>40</v>
      </c>
      <c r="F58">
        <v>222.4</v>
      </c>
      <c r="G58">
        <v>291</v>
      </c>
      <c r="H58">
        <v>20</v>
      </c>
      <c r="I58"/>
      <c r="J58">
        <v>8.6</v>
      </c>
      <c r="K58">
        <v>0.92630000000000001</v>
      </c>
      <c r="L58">
        <v>8.7217000000000002</v>
      </c>
      <c r="M58">
        <v>3.7000000000000002E-3</v>
      </c>
      <c r="N58">
        <v>206.03039999999999</v>
      </c>
      <c r="O58">
        <v>269.51280000000003</v>
      </c>
      <c r="P58">
        <v>475.5</v>
      </c>
      <c r="Q58">
        <v>179.2715</v>
      </c>
      <c r="R58">
        <v>234.50890000000001</v>
      </c>
      <c r="S58">
        <v>413.8</v>
      </c>
      <c r="T58">
        <v>20</v>
      </c>
      <c r="U58"/>
      <c r="V58"/>
      <c r="W58">
        <v>0</v>
      </c>
      <c r="X58">
        <v>7.9660000000000002</v>
      </c>
      <c r="Y58">
        <v>12</v>
      </c>
      <c r="Z58">
        <v>851</v>
      </c>
      <c r="AA58">
        <v>871</v>
      </c>
      <c r="AB58">
        <v>856</v>
      </c>
      <c r="AC58">
        <v>83</v>
      </c>
      <c r="AD58">
        <v>19.72</v>
      </c>
      <c r="AE58">
        <v>0.45</v>
      </c>
      <c r="AF58">
        <v>970</v>
      </c>
      <c r="AG58">
        <v>-2</v>
      </c>
      <c r="AH58">
        <v>7</v>
      </c>
      <c r="AI58">
        <v>13</v>
      </c>
      <c r="AJ58">
        <v>191</v>
      </c>
      <c r="AK58">
        <v>189</v>
      </c>
      <c r="AL58">
        <v>7.5</v>
      </c>
      <c r="AM58">
        <v>195</v>
      </c>
      <c r="AN58" t="s">
        <v>155</v>
      </c>
      <c r="AO58">
        <v>2</v>
      </c>
      <c r="AP58" s="42">
        <v>0.78694444444444445</v>
      </c>
      <c r="AQ58">
        <v>47.161360999999999</v>
      </c>
      <c r="AR58">
        <v>-88.484030000000004</v>
      </c>
      <c r="AS58">
        <v>312.7</v>
      </c>
      <c r="AT58">
        <v>39.9</v>
      </c>
      <c r="AU58">
        <v>12</v>
      </c>
      <c r="AV58">
        <v>10</v>
      </c>
      <c r="AW58" t="s">
        <v>217</v>
      </c>
      <c r="AX58">
        <v>1.4838</v>
      </c>
      <c r="AY58">
        <v>1.2161999999999999</v>
      </c>
      <c r="AZ58">
        <v>2.8</v>
      </c>
      <c r="BA58">
        <v>14.471</v>
      </c>
      <c r="BB58">
        <v>23.18</v>
      </c>
      <c r="BC58">
        <v>1.6</v>
      </c>
      <c r="BD58">
        <v>7.9589999999999996</v>
      </c>
      <c r="BE58">
        <v>3195.9369999999999</v>
      </c>
      <c r="BF58">
        <v>0.86399999999999999</v>
      </c>
      <c r="BG58">
        <v>7.9059999999999997</v>
      </c>
      <c r="BH58">
        <v>10.342000000000001</v>
      </c>
      <c r="BI58">
        <v>18.248000000000001</v>
      </c>
      <c r="BJ58">
        <v>6.8789999999999996</v>
      </c>
      <c r="BK58">
        <v>8.9990000000000006</v>
      </c>
      <c r="BL58">
        <v>15.878</v>
      </c>
      <c r="BM58">
        <v>0.23019999999999999</v>
      </c>
      <c r="BN58"/>
      <c r="BO58"/>
      <c r="BP58"/>
      <c r="BQ58">
        <v>2122.4380000000001</v>
      </c>
      <c r="BR58">
        <v>0.27643600000000002</v>
      </c>
      <c r="BS58">
        <v>0.11329699999999999</v>
      </c>
      <c r="BT58">
        <v>5.0000000000000001E-3</v>
      </c>
      <c r="BU58">
        <v>6.6545059999999996</v>
      </c>
      <c r="BV58">
        <v>2.2772697000000002</v>
      </c>
      <c r="BW58" s="4">
        <f t="shared" si="6"/>
        <v>1.7581204851999999</v>
      </c>
      <c r="BY58" s="4">
        <f t="shared" si="7"/>
        <v>18113.429200105307</v>
      </c>
      <c r="BZ58" s="4">
        <f t="shared" si="8"/>
        <v>4.8968433448127993</v>
      </c>
      <c r="CA58" s="4">
        <f t="shared" si="9"/>
        <v>38.987714547415798</v>
      </c>
      <c r="CB58" s="4">
        <f t="shared" si="10"/>
        <v>1.3046913633980399</v>
      </c>
    </row>
    <row r="59" spans="1:80" x14ac:dyDescent="0.25">
      <c r="A59" s="40">
        <v>41705</v>
      </c>
      <c r="B59" s="41">
        <v>3.7045138888888891E-2</v>
      </c>
      <c r="C59">
        <v>9.6059999999999999</v>
      </c>
      <c r="D59">
        <v>2.7000000000000001E-3</v>
      </c>
      <c r="E59">
        <v>27.214532999999999</v>
      </c>
      <c r="F59">
        <v>230.4</v>
      </c>
      <c r="G59">
        <v>282.10000000000002</v>
      </c>
      <c r="H59">
        <v>40.1</v>
      </c>
      <c r="I59"/>
      <c r="J59">
        <v>8.5</v>
      </c>
      <c r="K59">
        <v>0.92479999999999996</v>
      </c>
      <c r="L59">
        <v>8.8831000000000007</v>
      </c>
      <c r="M59">
        <v>2.5000000000000001E-3</v>
      </c>
      <c r="N59">
        <v>213.0692</v>
      </c>
      <c r="O59">
        <v>260.87939999999998</v>
      </c>
      <c r="P59">
        <v>473.9</v>
      </c>
      <c r="Q59">
        <v>185.39609999999999</v>
      </c>
      <c r="R59">
        <v>226.99680000000001</v>
      </c>
      <c r="S59">
        <v>412.4</v>
      </c>
      <c r="T59">
        <v>40.1</v>
      </c>
      <c r="U59"/>
      <c r="V59"/>
      <c r="W59">
        <v>0</v>
      </c>
      <c r="X59">
        <v>7.8605999999999998</v>
      </c>
      <c r="Y59">
        <v>12.1</v>
      </c>
      <c r="Z59">
        <v>852</v>
      </c>
      <c r="AA59">
        <v>870</v>
      </c>
      <c r="AB59">
        <v>856</v>
      </c>
      <c r="AC59">
        <v>83</v>
      </c>
      <c r="AD59">
        <v>19.72</v>
      </c>
      <c r="AE59">
        <v>0.45</v>
      </c>
      <c r="AF59">
        <v>970</v>
      </c>
      <c r="AG59">
        <v>-2</v>
      </c>
      <c r="AH59">
        <v>7</v>
      </c>
      <c r="AI59">
        <v>13</v>
      </c>
      <c r="AJ59">
        <v>191</v>
      </c>
      <c r="AK59">
        <v>189</v>
      </c>
      <c r="AL59">
        <v>7.4</v>
      </c>
      <c r="AM59">
        <v>195</v>
      </c>
      <c r="AN59" t="s">
        <v>155</v>
      </c>
      <c r="AO59">
        <v>2</v>
      </c>
      <c r="AP59" s="42">
        <v>0.7869560185185186</v>
      </c>
      <c r="AQ59">
        <v>47.161526000000002</v>
      </c>
      <c r="AR59">
        <v>-88.484054</v>
      </c>
      <c r="AS59">
        <v>313.3</v>
      </c>
      <c r="AT59">
        <v>40</v>
      </c>
      <c r="AU59">
        <v>12</v>
      </c>
      <c r="AV59">
        <v>10</v>
      </c>
      <c r="AW59" t="s">
        <v>217</v>
      </c>
      <c r="AX59">
        <v>1.2919</v>
      </c>
      <c r="AY59">
        <v>1.4</v>
      </c>
      <c r="AZ59">
        <v>2.7433000000000001</v>
      </c>
      <c r="BA59">
        <v>14.471</v>
      </c>
      <c r="BB59">
        <v>22.74</v>
      </c>
      <c r="BC59">
        <v>1.57</v>
      </c>
      <c r="BD59">
        <v>8.1340000000000003</v>
      </c>
      <c r="BE59">
        <v>3195.413</v>
      </c>
      <c r="BF59">
        <v>0.57599999999999996</v>
      </c>
      <c r="BG59">
        <v>8.0259999999999998</v>
      </c>
      <c r="BH59">
        <v>9.827</v>
      </c>
      <c r="BI59">
        <v>17.853999999999999</v>
      </c>
      <c r="BJ59">
        <v>6.984</v>
      </c>
      <c r="BK59">
        <v>8.5510000000000002</v>
      </c>
      <c r="BL59">
        <v>15.535</v>
      </c>
      <c r="BM59">
        <v>0.45300000000000001</v>
      </c>
      <c r="BN59"/>
      <c r="BO59"/>
      <c r="BP59"/>
      <c r="BQ59">
        <v>2055.9740000000002</v>
      </c>
      <c r="BR59">
        <v>0.30952600000000002</v>
      </c>
      <c r="BS59">
        <v>0.11440599999999999</v>
      </c>
      <c r="BT59">
        <v>5.7029999999999997E-3</v>
      </c>
      <c r="BU59">
        <v>7.4510649999999998</v>
      </c>
      <c r="BV59">
        <v>2.2995606</v>
      </c>
      <c r="BW59" s="4">
        <f t="shared" si="6"/>
        <v>1.9685713729999998</v>
      </c>
      <c r="BY59" s="4">
        <f t="shared" si="7"/>
        <v>20278.321161058488</v>
      </c>
      <c r="BZ59" s="4">
        <f t="shared" si="8"/>
        <v>3.6553375068479994</v>
      </c>
      <c r="CA59" s="4">
        <f t="shared" si="9"/>
        <v>44.320967270531995</v>
      </c>
      <c r="CB59" s="4">
        <f t="shared" si="10"/>
        <v>2.8747706434065003</v>
      </c>
    </row>
    <row r="60" spans="1:80" x14ac:dyDescent="0.25">
      <c r="A60" s="40">
        <v>41705</v>
      </c>
      <c r="B60" s="41">
        <v>3.7056712962962958E-2</v>
      </c>
      <c r="C60">
        <v>9.7210000000000001</v>
      </c>
      <c r="D60">
        <v>2.8999999999999998E-3</v>
      </c>
      <c r="E60">
        <v>29.380531000000001</v>
      </c>
      <c r="F60">
        <v>235.1</v>
      </c>
      <c r="G60">
        <v>282</v>
      </c>
      <c r="H60">
        <v>20</v>
      </c>
      <c r="I60"/>
      <c r="J60">
        <v>8.26</v>
      </c>
      <c r="K60">
        <v>0.92390000000000005</v>
      </c>
      <c r="L60">
        <v>8.9816000000000003</v>
      </c>
      <c r="M60">
        <v>2.7000000000000001E-3</v>
      </c>
      <c r="N60">
        <v>217.21870000000001</v>
      </c>
      <c r="O60">
        <v>260.55270000000002</v>
      </c>
      <c r="P60">
        <v>477.8</v>
      </c>
      <c r="Q60">
        <v>189.0067</v>
      </c>
      <c r="R60">
        <v>226.71250000000001</v>
      </c>
      <c r="S60">
        <v>415.7</v>
      </c>
      <c r="T60">
        <v>20</v>
      </c>
      <c r="U60"/>
      <c r="V60"/>
      <c r="W60">
        <v>0</v>
      </c>
      <c r="X60">
        <v>7.6356000000000002</v>
      </c>
      <c r="Y60">
        <v>12.1</v>
      </c>
      <c r="Z60">
        <v>851</v>
      </c>
      <c r="AA60">
        <v>871</v>
      </c>
      <c r="AB60">
        <v>857</v>
      </c>
      <c r="AC60">
        <v>83</v>
      </c>
      <c r="AD60">
        <v>19.72</v>
      </c>
      <c r="AE60">
        <v>0.45</v>
      </c>
      <c r="AF60">
        <v>970</v>
      </c>
      <c r="AG60">
        <v>-2</v>
      </c>
      <c r="AH60">
        <v>7</v>
      </c>
      <c r="AI60">
        <v>13</v>
      </c>
      <c r="AJ60">
        <v>191</v>
      </c>
      <c r="AK60">
        <v>189</v>
      </c>
      <c r="AL60">
        <v>7.5</v>
      </c>
      <c r="AM60">
        <v>195</v>
      </c>
      <c r="AN60" t="s">
        <v>155</v>
      </c>
      <c r="AO60">
        <v>2</v>
      </c>
      <c r="AP60" s="42">
        <v>0.78696759259259252</v>
      </c>
      <c r="AQ60">
        <v>47.16169</v>
      </c>
      <c r="AR60">
        <v>-88.484108000000006</v>
      </c>
      <c r="AS60">
        <v>313.3</v>
      </c>
      <c r="AT60">
        <v>40.4</v>
      </c>
      <c r="AU60">
        <v>12</v>
      </c>
      <c r="AV60">
        <v>10</v>
      </c>
      <c r="AW60" t="s">
        <v>217</v>
      </c>
      <c r="AX60">
        <v>1.2</v>
      </c>
      <c r="AY60">
        <v>1.4080999999999999</v>
      </c>
      <c r="AZ60">
        <v>2.1080999999999999</v>
      </c>
      <c r="BA60">
        <v>14.471</v>
      </c>
      <c r="BB60">
        <v>22.49</v>
      </c>
      <c r="BC60">
        <v>1.55</v>
      </c>
      <c r="BD60">
        <v>8.2309999999999999</v>
      </c>
      <c r="BE60">
        <v>3195.9279999999999</v>
      </c>
      <c r="BF60">
        <v>0.61499999999999999</v>
      </c>
      <c r="BG60">
        <v>8.0939999999999994</v>
      </c>
      <c r="BH60">
        <v>9.7089999999999996</v>
      </c>
      <c r="BI60">
        <v>17.803000000000001</v>
      </c>
      <c r="BJ60">
        <v>7.0430000000000001</v>
      </c>
      <c r="BK60">
        <v>8.4480000000000004</v>
      </c>
      <c r="BL60">
        <v>15.491</v>
      </c>
      <c r="BM60">
        <v>0.2235</v>
      </c>
      <c r="BN60"/>
      <c r="BO60"/>
      <c r="BP60"/>
      <c r="BQ60">
        <v>1975.5319999999999</v>
      </c>
      <c r="BR60">
        <v>0.317079</v>
      </c>
      <c r="BS60">
        <v>0.115703</v>
      </c>
      <c r="BT60">
        <v>5.2969999999999996E-3</v>
      </c>
      <c r="BU60">
        <v>7.6328849999999999</v>
      </c>
      <c r="BV60">
        <v>2.3256302999999998</v>
      </c>
      <c r="BW60" s="4">
        <f t="shared" si="6"/>
        <v>2.0166082169999999</v>
      </c>
      <c r="BY60" s="4">
        <f t="shared" si="7"/>
        <v>20776.498314954875</v>
      </c>
      <c r="BZ60" s="4">
        <f t="shared" si="8"/>
        <v>3.9980708150174999</v>
      </c>
      <c r="CA60" s="4">
        <f t="shared" si="9"/>
        <v>45.786036992143501</v>
      </c>
      <c r="CB60" s="4">
        <f t="shared" si="10"/>
        <v>1.4529574425307501</v>
      </c>
    </row>
    <row r="61" spans="1:80" x14ac:dyDescent="0.25">
      <c r="A61" s="40">
        <v>41705</v>
      </c>
      <c r="B61" s="41">
        <v>3.7068287037037038E-2</v>
      </c>
      <c r="C61">
        <v>10.093</v>
      </c>
      <c r="D61">
        <v>3.3999999999999998E-3</v>
      </c>
      <c r="E61">
        <v>34.352159</v>
      </c>
      <c r="F61">
        <v>246</v>
      </c>
      <c r="G61">
        <v>281.3</v>
      </c>
      <c r="H61">
        <v>38.6</v>
      </c>
      <c r="I61"/>
      <c r="J61">
        <v>8.11</v>
      </c>
      <c r="K61">
        <v>0.92110000000000003</v>
      </c>
      <c r="L61">
        <v>9.2970000000000006</v>
      </c>
      <c r="M61">
        <v>3.2000000000000002E-3</v>
      </c>
      <c r="N61">
        <v>226.61859999999999</v>
      </c>
      <c r="O61">
        <v>259.07229999999998</v>
      </c>
      <c r="P61">
        <v>485.7</v>
      </c>
      <c r="Q61">
        <v>197.1857</v>
      </c>
      <c r="R61">
        <v>225.42439999999999</v>
      </c>
      <c r="S61">
        <v>422.6</v>
      </c>
      <c r="T61">
        <v>38.551600000000001</v>
      </c>
      <c r="U61"/>
      <c r="V61"/>
      <c r="W61">
        <v>0</v>
      </c>
      <c r="X61">
        <v>7.4722</v>
      </c>
      <c r="Y61">
        <v>12.1</v>
      </c>
      <c r="Z61">
        <v>851</v>
      </c>
      <c r="AA61">
        <v>871</v>
      </c>
      <c r="AB61">
        <v>857</v>
      </c>
      <c r="AC61">
        <v>83</v>
      </c>
      <c r="AD61">
        <v>19.72</v>
      </c>
      <c r="AE61">
        <v>0.45</v>
      </c>
      <c r="AF61">
        <v>970</v>
      </c>
      <c r="AG61">
        <v>-2</v>
      </c>
      <c r="AH61">
        <v>6.2977020000000001</v>
      </c>
      <c r="AI61">
        <v>13</v>
      </c>
      <c r="AJ61">
        <v>191</v>
      </c>
      <c r="AK61">
        <v>189</v>
      </c>
      <c r="AL61">
        <v>7.6</v>
      </c>
      <c r="AM61">
        <v>195</v>
      </c>
      <c r="AN61" t="s">
        <v>155</v>
      </c>
      <c r="AO61">
        <v>2</v>
      </c>
      <c r="AP61" s="42">
        <v>0.78697916666666667</v>
      </c>
      <c r="AQ61">
        <v>47.161853999999998</v>
      </c>
      <c r="AR61">
        <v>-88.484177000000003</v>
      </c>
      <c r="AS61">
        <v>313.5</v>
      </c>
      <c r="AT61">
        <v>41.1</v>
      </c>
      <c r="AU61">
        <v>12</v>
      </c>
      <c r="AV61">
        <v>10</v>
      </c>
      <c r="AW61" t="s">
        <v>217</v>
      </c>
      <c r="AX61">
        <v>1.1838</v>
      </c>
      <c r="AY61">
        <v>1.5</v>
      </c>
      <c r="AZ61">
        <v>2.1757</v>
      </c>
      <c r="BA61">
        <v>14.471</v>
      </c>
      <c r="BB61">
        <v>21.69</v>
      </c>
      <c r="BC61">
        <v>1.5</v>
      </c>
      <c r="BD61">
        <v>8.5609999999999999</v>
      </c>
      <c r="BE61">
        <v>3194.7080000000001</v>
      </c>
      <c r="BF61">
        <v>0.69199999999999995</v>
      </c>
      <c r="BG61">
        <v>8.1549999999999994</v>
      </c>
      <c r="BH61">
        <v>9.3230000000000004</v>
      </c>
      <c r="BI61">
        <v>17.478000000000002</v>
      </c>
      <c r="BJ61">
        <v>7.0960000000000001</v>
      </c>
      <c r="BK61">
        <v>8.1120000000000001</v>
      </c>
      <c r="BL61">
        <v>15.208</v>
      </c>
      <c r="BM61">
        <v>0.41610000000000003</v>
      </c>
      <c r="BN61"/>
      <c r="BO61"/>
      <c r="BP61"/>
      <c r="BQ61">
        <v>1866.971</v>
      </c>
      <c r="BR61">
        <v>0.347306</v>
      </c>
      <c r="BS61">
        <v>0.116702</v>
      </c>
      <c r="BT61">
        <v>5.7019999999999996E-3</v>
      </c>
      <c r="BU61">
        <v>8.3605169999999998</v>
      </c>
      <c r="BV61">
        <v>2.3457102000000001</v>
      </c>
      <c r="BW61" s="4">
        <f t="shared" si="6"/>
        <v>2.2088485913999998</v>
      </c>
      <c r="BY61" s="4">
        <f t="shared" si="7"/>
        <v>22748.404960355463</v>
      </c>
      <c r="BZ61" s="4">
        <f t="shared" si="8"/>
        <v>4.9274914115987993</v>
      </c>
      <c r="CA61" s="4">
        <f t="shared" si="9"/>
        <v>50.528148925874397</v>
      </c>
      <c r="CB61" s="4">
        <f t="shared" si="10"/>
        <v>2.9629034340552898</v>
      </c>
    </row>
    <row r="62" spans="1:80" x14ac:dyDescent="0.25">
      <c r="A62" s="40">
        <v>41705</v>
      </c>
      <c r="B62" s="41">
        <v>3.7079861111111112E-2</v>
      </c>
      <c r="C62">
        <v>10.11</v>
      </c>
      <c r="D62">
        <v>2E-3</v>
      </c>
      <c r="E62">
        <v>20</v>
      </c>
      <c r="F62">
        <v>255.9</v>
      </c>
      <c r="G62">
        <v>278.7</v>
      </c>
      <c r="H62">
        <v>22.1</v>
      </c>
      <c r="I62"/>
      <c r="J62">
        <v>7.96</v>
      </c>
      <c r="K62">
        <v>0.92110000000000003</v>
      </c>
      <c r="L62">
        <v>9.3124000000000002</v>
      </c>
      <c r="M62">
        <v>1.8E-3</v>
      </c>
      <c r="N62">
        <v>235.6703</v>
      </c>
      <c r="O62">
        <v>256.71390000000002</v>
      </c>
      <c r="P62">
        <v>492.4</v>
      </c>
      <c r="Q62">
        <v>205.06180000000001</v>
      </c>
      <c r="R62">
        <v>223.3723</v>
      </c>
      <c r="S62">
        <v>428.4</v>
      </c>
      <c r="T62">
        <v>22.138300000000001</v>
      </c>
      <c r="U62"/>
      <c r="V62"/>
      <c r="W62">
        <v>0</v>
      </c>
      <c r="X62">
        <v>7.3357000000000001</v>
      </c>
      <c r="Y62">
        <v>12.2</v>
      </c>
      <c r="Z62">
        <v>851</v>
      </c>
      <c r="AA62">
        <v>871</v>
      </c>
      <c r="AB62">
        <v>858</v>
      </c>
      <c r="AC62">
        <v>83</v>
      </c>
      <c r="AD62">
        <v>19.72</v>
      </c>
      <c r="AE62">
        <v>0.45</v>
      </c>
      <c r="AF62">
        <v>970</v>
      </c>
      <c r="AG62">
        <v>-2</v>
      </c>
      <c r="AH62">
        <v>6</v>
      </c>
      <c r="AI62">
        <v>13</v>
      </c>
      <c r="AJ62">
        <v>191</v>
      </c>
      <c r="AK62">
        <v>189</v>
      </c>
      <c r="AL62">
        <v>7.7</v>
      </c>
      <c r="AM62">
        <v>195</v>
      </c>
      <c r="AN62" t="s">
        <v>155</v>
      </c>
      <c r="AO62">
        <v>2</v>
      </c>
      <c r="AP62" s="42">
        <v>0.78699074074074071</v>
      </c>
      <c r="AQ62">
        <v>47.162021000000003</v>
      </c>
      <c r="AR62">
        <v>-88.484239000000002</v>
      </c>
      <c r="AS62">
        <v>313.89999999999998</v>
      </c>
      <c r="AT62">
        <v>41.7</v>
      </c>
      <c r="AU62">
        <v>12</v>
      </c>
      <c r="AV62">
        <v>10</v>
      </c>
      <c r="AW62" t="s">
        <v>217</v>
      </c>
      <c r="AX62">
        <v>1</v>
      </c>
      <c r="AY62">
        <v>1.5162</v>
      </c>
      <c r="AZ62">
        <v>1.9161999999999999</v>
      </c>
      <c r="BA62">
        <v>14.471</v>
      </c>
      <c r="BB62">
        <v>21.66</v>
      </c>
      <c r="BC62">
        <v>1.5</v>
      </c>
      <c r="BD62">
        <v>8.5640000000000001</v>
      </c>
      <c r="BE62">
        <v>3195.71</v>
      </c>
      <c r="BF62">
        <v>0.40200000000000002</v>
      </c>
      <c r="BG62">
        <v>8.4689999999999994</v>
      </c>
      <c r="BH62">
        <v>9.2249999999999996</v>
      </c>
      <c r="BI62">
        <v>17.695</v>
      </c>
      <c r="BJ62">
        <v>7.3689999999999998</v>
      </c>
      <c r="BK62">
        <v>8.0269999999999992</v>
      </c>
      <c r="BL62">
        <v>15.397</v>
      </c>
      <c r="BM62">
        <v>0.23860000000000001</v>
      </c>
      <c r="BN62"/>
      <c r="BO62"/>
      <c r="BP62"/>
      <c r="BQ62">
        <v>1830.383</v>
      </c>
      <c r="BR62">
        <v>0.37786500000000001</v>
      </c>
      <c r="BS62">
        <v>0.117703</v>
      </c>
      <c r="BT62">
        <v>5.2969999999999996E-3</v>
      </c>
      <c r="BU62">
        <v>9.096152</v>
      </c>
      <c r="BV62">
        <v>2.3658302999999998</v>
      </c>
      <c r="BW62" s="4">
        <f t="shared" si="6"/>
        <v>2.4032033583999999</v>
      </c>
      <c r="BY62" s="4">
        <f t="shared" si="7"/>
        <v>24757.781050375463</v>
      </c>
      <c r="BZ62" s="4">
        <f t="shared" si="8"/>
        <v>3.1143714486767999</v>
      </c>
      <c r="CA62" s="4">
        <f t="shared" si="9"/>
        <v>57.089062699749597</v>
      </c>
      <c r="CB62" s="4">
        <f t="shared" si="10"/>
        <v>1.84848016829424</v>
      </c>
    </row>
    <row r="63" spans="1:80" x14ac:dyDescent="0.25">
      <c r="A63" s="40">
        <v>41705</v>
      </c>
      <c r="B63" s="41">
        <v>3.7091435185185186E-2</v>
      </c>
      <c r="C63">
        <v>10.212999999999999</v>
      </c>
      <c r="D63">
        <v>2E-3</v>
      </c>
      <c r="E63">
        <v>20</v>
      </c>
      <c r="F63">
        <v>262.8</v>
      </c>
      <c r="G63">
        <v>272.39999999999998</v>
      </c>
      <c r="H63">
        <v>10</v>
      </c>
      <c r="I63"/>
      <c r="J63">
        <v>7.61</v>
      </c>
      <c r="K63">
        <v>0.9204</v>
      </c>
      <c r="L63">
        <v>9.4002999999999997</v>
      </c>
      <c r="M63">
        <v>1.8E-3</v>
      </c>
      <c r="N63">
        <v>241.85669999999999</v>
      </c>
      <c r="O63">
        <v>250.7165</v>
      </c>
      <c r="P63">
        <v>492.6</v>
      </c>
      <c r="Q63">
        <v>210.44470000000001</v>
      </c>
      <c r="R63">
        <v>218.15379999999999</v>
      </c>
      <c r="S63">
        <v>428.6</v>
      </c>
      <c r="T63">
        <v>10</v>
      </c>
      <c r="U63"/>
      <c r="V63"/>
      <c r="W63">
        <v>0</v>
      </c>
      <c r="X63">
        <v>7.0065999999999997</v>
      </c>
      <c r="Y63">
        <v>12.1</v>
      </c>
      <c r="Z63">
        <v>851</v>
      </c>
      <c r="AA63">
        <v>872</v>
      </c>
      <c r="AB63">
        <v>860</v>
      </c>
      <c r="AC63">
        <v>83</v>
      </c>
      <c r="AD63">
        <v>19.72</v>
      </c>
      <c r="AE63">
        <v>0.45</v>
      </c>
      <c r="AF63">
        <v>970</v>
      </c>
      <c r="AG63">
        <v>-2</v>
      </c>
      <c r="AH63">
        <v>6.7030000000000003</v>
      </c>
      <c r="AI63">
        <v>13</v>
      </c>
      <c r="AJ63">
        <v>191</v>
      </c>
      <c r="AK63">
        <v>189</v>
      </c>
      <c r="AL63">
        <v>7.9</v>
      </c>
      <c r="AM63">
        <v>195</v>
      </c>
      <c r="AN63" t="s">
        <v>155</v>
      </c>
      <c r="AO63">
        <v>2</v>
      </c>
      <c r="AP63" s="42">
        <v>0.78700231481481486</v>
      </c>
      <c r="AQ63">
        <v>47.162196000000002</v>
      </c>
      <c r="AR63">
        <v>-88.484254000000007</v>
      </c>
      <c r="AS63">
        <v>314.60000000000002</v>
      </c>
      <c r="AT63">
        <v>42.2</v>
      </c>
      <c r="AU63">
        <v>12</v>
      </c>
      <c r="AV63">
        <v>10</v>
      </c>
      <c r="AW63" t="s">
        <v>217</v>
      </c>
      <c r="AX63">
        <v>1.0162</v>
      </c>
      <c r="AY63">
        <v>1.7323999999999999</v>
      </c>
      <c r="AZ63">
        <v>2.1324000000000001</v>
      </c>
      <c r="BA63">
        <v>14.471</v>
      </c>
      <c r="BB63">
        <v>21.45</v>
      </c>
      <c r="BC63">
        <v>1.48</v>
      </c>
      <c r="BD63">
        <v>8.6489999999999991</v>
      </c>
      <c r="BE63">
        <v>3196.009</v>
      </c>
      <c r="BF63">
        <v>0.39800000000000002</v>
      </c>
      <c r="BG63">
        <v>8.6110000000000007</v>
      </c>
      <c r="BH63">
        <v>8.9269999999999996</v>
      </c>
      <c r="BI63">
        <v>17.538</v>
      </c>
      <c r="BJ63">
        <v>7.4930000000000003</v>
      </c>
      <c r="BK63">
        <v>7.7670000000000003</v>
      </c>
      <c r="BL63">
        <v>15.26</v>
      </c>
      <c r="BM63">
        <v>0.10680000000000001</v>
      </c>
      <c r="BN63"/>
      <c r="BO63"/>
      <c r="BP63"/>
      <c r="BQ63">
        <v>1732.0930000000001</v>
      </c>
      <c r="BR63">
        <v>0.38570300000000002</v>
      </c>
      <c r="BS63">
        <v>0.11799999999999999</v>
      </c>
      <c r="BT63">
        <v>5.0000000000000001E-3</v>
      </c>
      <c r="BU63">
        <v>9.2848360000000003</v>
      </c>
      <c r="BV63">
        <v>2.3717999999999999</v>
      </c>
      <c r="BW63" s="4">
        <f t="shared" si="6"/>
        <v>2.4530536712000002</v>
      </c>
      <c r="BY63" s="4">
        <f t="shared" si="7"/>
        <v>25273.703019608591</v>
      </c>
      <c r="BZ63" s="4">
        <f t="shared" si="8"/>
        <v>3.1473421388376002</v>
      </c>
      <c r="CA63" s="4">
        <f t="shared" si="9"/>
        <v>59.253855895251611</v>
      </c>
      <c r="CB63" s="4">
        <f t="shared" si="10"/>
        <v>0.84456316690416011</v>
      </c>
    </row>
    <row r="64" spans="1:80" x14ac:dyDescent="0.25">
      <c r="A64" s="40">
        <v>41705</v>
      </c>
      <c r="B64" s="41">
        <v>3.7103009259259259E-2</v>
      </c>
      <c r="C64">
        <v>10.148999999999999</v>
      </c>
      <c r="D64">
        <v>2E-3</v>
      </c>
      <c r="E64">
        <v>20</v>
      </c>
      <c r="F64">
        <v>270.10000000000002</v>
      </c>
      <c r="G64">
        <v>267.3</v>
      </c>
      <c r="H64">
        <v>29.3</v>
      </c>
      <c r="I64"/>
      <c r="J64">
        <v>7.4</v>
      </c>
      <c r="K64">
        <v>0.92090000000000005</v>
      </c>
      <c r="L64">
        <v>9.3459000000000003</v>
      </c>
      <c r="M64">
        <v>1.8E-3</v>
      </c>
      <c r="N64">
        <v>248.7379</v>
      </c>
      <c r="O64">
        <v>246.19659999999999</v>
      </c>
      <c r="P64">
        <v>494.9</v>
      </c>
      <c r="Q64">
        <v>216.43950000000001</v>
      </c>
      <c r="R64">
        <v>214.22819999999999</v>
      </c>
      <c r="S64">
        <v>430.7</v>
      </c>
      <c r="T64">
        <v>29.299299999999999</v>
      </c>
      <c r="U64"/>
      <c r="V64"/>
      <c r="W64">
        <v>0</v>
      </c>
      <c r="X64">
        <v>6.8146000000000004</v>
      </c>
      <c r="Y64">
        <v>12.2</v>
      </c>
      <c r="Z64">
        <v>850</v>
      </c>
      <c r="AA64">
        <v>871</v>
      </c>
      <c r="AB64">
        <v>858</v>
      </c>
      <c r="AC64">
        <v>83</v>
      </c>
      <c r="AD64">
        <v>19.73</v>
      </c>
      <c r="AE64">
        <v>0.45</v>
      </c>
      <c r="AF64">
        <v>969</v>
      </c>
      <c r="AG64">
        <v>-2</v>
      </c>
      <c r="AH64">
        <v>7</v>
      </c>
      <c r="AI64">
        <v>13</v>
      </c>
      <c r="AJ64">
        <v>191</v>
      </c>
      <c r="AK64">
        <v>189</v>
      </c>
      <c r="AL64">
        <v>7.9</v>
      </c>
      <c r="AM64">
        <v>195</v>
      </c>
      <c r="AN64" t="s">
        <v>155</v>
      </c>
      <c r="AO64">
        <v>2</v>
      </c>
      <c r="AP64" s="42">
        <v>0.78701388888888879</v>
      </c>
      <c r="AQ64">
        <v>47.162374999999997</v>
      </c>
      <c r="AR64">
        <v>-88.484245000000001</v>
      </c>
      <c r="AS64">
        <v>315.5</v>
      </c>
      <c r="AT64">
        <v>42.8</v>
      </c>
      <c r="AU64">
        <v>12</v>
      </c>
      <c r="AV64">
        <v>10</v>
      </c>
      <c r="AW64" t="s">
        <v>217</v>
      </c>
      <c r="AX64">
        <v>1.2</v>
      </c>
      <c r="AY64">
        <v>2.1080999999999999</v>
      </c>
      <c r="AZ64">
        <v>2.5</v>
      </c>
      <c r="BA64">
        <v>14.471</v>
      </c>
      <c r="BB64">
        <v>21.58</v>
      </c>
      <c r="BC64">
        <v>1.49</v>
      </c>
      <c r="BD64">
        <v>8.5909999999999993</v>
      </c>
      <c r="BE64">
        <v>3195.42</v>
      </c>
      <c r="BF64">
        <v>0.40100000000000002</v>
      </c>
      <c r="BG64">
        <v>8.9060000000000006</v>
      </c>
      <c r="BH64">
        <v>8.8149999999999995</v>
      </c>
      <c r="BI64">
        <v>17.721</v>
      </c>
      <c r="BJ64">
        <v>7.75</v>
      </c>
      <c r="BK64">
        <v>7.67</v>
      </c>
      <c r="BL64">
        <v>15.42</v>
      </c>
      <c r="BM64">
        <v>0.31459999999999999</v>
      </c>
      <c r="BN64"/>
      <c r="BO64"/>
      <c r="BP64"/>
      <c r="BQ64">
        <v>1694.11</v>
      </c>
      <c r="BR64">
        <v>0.37545499999999998</v>
      </c>
      <c r="BS64">
        <v>0.119406</v>
      </c>
      <c r="BT64">
        <v>5.7029999999999997E-3</v>
      </c>
      <c r="BU64">
        <v>9.0381409999999995</v>
      </c>
      <c r="BV64">
        <v>2.4000606000000002</v>
      </c>
      <c r="BW64" s="4">
        <f t="shared" si="6"/>
        <v>2.3878768521999998</v>
      </c>
      <c r="BY64" s="4">
        <f t="shared" si="7"/>
        <v>24597.655153161173</v>
      </c>
      <c r="BZ64" s="4">
        <f t="shared" si="8"/>
        <v>3.0868116605696998</v>
      </c>
      <c r="CA64" s="4">
        <f t="shared" si="9"/>
        <v>59.657831345174998</v>
      </c>
      <c r="CB64" s="4">
        <f t="shared" si="10"/>
        <v>2.4217230633796198</v>
      </c>
    </row>
    <row r="65" spans="1:80" x14ac:dyDescent="0.25">
      <c r="A65" s="40">
        <v>41705</v>
      </c>
      <c r="B65" s="41">
        <v>3.7114583333333333E-2</v>
      </c>
      <c r="C65">
        <v>9.9830000000000005</v>
      </c>
      <c r="D65">
        <v>2.5999999999999999E-3</v>
      </c>
      <c r="E65">
        <v>26.386482000000001</v>
      </c>
      <c r="F65">
        <v>272.89999999999998</v>
      </c>
      <c r="G65">
        <v>260.39999999999998</v>
      </c>
      <c r="H65">
        <v>10</v>
      </c>
      <c r="I65"/>
      <c r="J65">
        <v>7.31</v>
      </c>
      <c r="K65">
        <v>0.92210000000000003</v>
      </c>
      <c r="L65">
        <v>9.2055000000000007</v>
      </c>
      <c r="M65">
        <v>2.3999999999999998E-3</v>
      </c>
      <c r="N65">
        <v>251.63810000000001</v>
      </c>
      <c r="O65">
        <v>240.10919999999999</v>
      </c>
      <c r="P65">
        <v>491.7</v>
      </c>
      <c r="Q65">
        <v>218.9588</v>
      </c>
      <c r="R65">
        <v>208.9271</v>
      </c>
      <c r="S65">
        <v>427.9</v>
      </c>
      <c r="T65">
        <v>10</v>
      </c>
      <c r="U65"/>
      <c r="V65"/>
      <c r="W65">
        <v>0</v>
      </c>
      <c r="X65">
        <v>6.7435999999999998</v>
      </c>
      <c r="Y65">
        <v>12.1</v>
      </c>
      <c r="Z65">
        <v>851</v>
      </c>
      <c r="AA65">
        <v>870</v>
      </c>
      <c r="AB65">
        <v>857</v>
      </c>
      <c r="AC65">
        <v>83</v>
      </c>
      <c r="AD65">
        <v>19.72</v>
      </c>
      <c r="AE65">
        <v>0.45</v>
      </c>
      <c r="AF65">
        <v>970</v>
      </c>
      <c r="AG65">
        <v>-2</v>
      </c>
      <c r="AH65">
        <v>7</v>
      </c>
      <c r="AI65">
        <v>13</v>
      </c>
      <c r="AJ65">
        <v>191</v>
      </c>
      <c r="AK65">
        <v>188.3</v>
      </c>
      <c r="AL65">
        <v>7.8</v>
      </c>
      <c r="AM65">
        <v>195</v>
      </c>
      <c r="AN65" t="s">
        <v>155</v>
      </c>
      <c r="AO65">
        <v>2</v>
      </c>
      <c r="AP65" s="42">
        <v>0.78702546296296294</v>
      </c>
      <c r="AQ65">
        <v>47.162557</v>
      </c>
      <c r="AR65">
        <v>-88.484216000000004</v>
      </c>
      <c r="AS65">
        <v>315.8</v>
      </c>
      <c r="AT65">
        <v>43.6</v>
      </c>
      <c r="AU65">
        <v>12</v>
      </c>
      <c r="AV65">
        <v>10</v>
      </c>
      <c r="AW65" t="s">
        <v>217</v>
      </c>
      <c r="AX65">
        <v>1.2</v>
      </c>
      <c r="AY65">
        <v>2.1027999999999998</v>
      </c>
      <c r="AZ65">
        <v>2.4432999999999998</v>
      </c>
      <c r="BA65">
        <v>14.471</v>
      </c>
      <c r="BB65">
        <v>21.92</v>
      </c>
      <c r="BC65">
        <v>1.52</v>
      </c>
      <c r="BD65">
        <v>8.4489999999999998</v>
      </c>
      <c r="BE65">
        <v>3196.07</v>
      </c>
      <c r="BF65">
        <v>0.53800000000000003</v>
      </c>
      <c r="BG65">
        <v>9.1489999999999991</v>
      </c>
      <c r="BH65">
        <v>8.73</v>
      </c>
      <c r="BI65">
        <v>17.879000000000001</v>
      </c>
      <c r="BJ65">
        <v>7.9610000000000003</v>
      </c>
      <c r="BK65">
        <v>7.5960000000000001</v>
      </c>
      <c r="BL65">
        <v>15.557</v>
      </c>
      <c r="BM65">
        <v>0.109</v>
      </c>
      <c r="BN65"/>
      <c r="BO65"/>
      <c r="BP65"/>
      <c r="BQ65">
        <v>1702.4010000000001</v>
      </c>
      <c r="BR65">
        <v>0.35975200000000002</v>
      </c>
      <c r="BS65">
        <v>0.119297</v>
      </c>
      <c r="BT65">
        <v>6.0000000000000001E-3</v>
      </c>
      <c r="BU65">
        <v>8.6601300000000005</v>
      </c>
      <c r="BV65">
        <v>2.3978697000000002</v>
      </c>
      <c r="BW65" s="4">
        <f t="shared" si="6"/>
        <v>2.288006346</v>
      </c>
      <c r="BY65" s="4">
        <f t="shared" si="7"/>
        <v>23573.677684606471</v>
      </c>
      <c r="BZ65" s="4">
        <f t="shared" si="8"/>
        <v>3.9681980038980007</v>
      </c>
      <c r="CA65" s="4">
        <f t="shared" si="9"/>
        <v>58.719004291881006</v>
      </c>
      <c r="CB65" s="4">
        <f t="shared" si="10"/>
        <v>0.8039657665890001</v>
      </c>
    </row>
    <row r="66" spans="1:80" x14ac:dyDescent="0.25">
      <c r="A66" s="40">
        <v>41705</v>
      </c>
      <c r="B66" s="41">
        <v>3.7126157407407406E-2</v>
      </c>
      <c r="C66">
        <v>9.7390000000000008</v>
      </c>
      <c r="D66">
        <v>2.0999999999999999E-3</v>
      </c>
      <c r="E66">
        <v>20.604351000000001</v>
      </c>
      <c r="F66">
        <v>277.5</v>
      </c>
      <c r="G66">
        <v>260.10000000000002</v>
      </c>
      <c r="H66">
        <v>10</v>
      </c>
      <c r="I66"/>
      <c r="J66">
        <v>7.3</v>
      </c>
      <c r="K66">
        <v>0.92390000000000005</v>
      </c>
      <c r="L66">
        <v>8.9978999999999996</v>
      </c>
      <c r="M66">
        <v>1.9E-3</v>
      </c>
      <c r="N66">
        <v>256.40730000000002</v>
      </c>
      <c r="O66">
        <v>240.29580000000001</v>
      </c>
      <c r="P66">
        <v>496.7</v>
      </c>
      <c r="Q66">
        <v>223.113</v>
      </c>
      <c r="R66">
        <v>209.09370000000001</v>
      </c>
      <c r="S66">
        <v>432.2</v>
      </c>
      <c r="T66">
        <v>10</v>
      </c>
      <c r="U66"/>
      <c r="V66"/>
      <c r="W66">
        <v>0</v>
      </c>
      <c r="X66">
        <v>6.7446999999999999</v>
      </c>
      <c r="Y66">
        <v>12.1</v>
      </c>
      <c r="Z66">
        <v>851</v>
      </c>
      <c r="AA66">
        <v>871</v>
      </c>
      <c r="AB66">
        <v>856</v>
      </c>
      <c r="AC66">
        <v>83</v>
      </c>
      <c r="AD66">
        <v>19.73</v>
      </c>
      <c r="AE66">
        <v>0.45</v>
      </c>
      <c r="AF66">
        <v>969</v>
      </c>
      <c r="AG66">
        <v>-2</v>
      </c>
      <c r="AH66">
        <v>7</v>
      </c>
      <c r="AI66">
        <v>13</v>
      </c>
      <c r="AJ66">
        <v>191</v>
      </c>
      <c r="AK66">
        <v>188.7</v>
      </c>
      <c r="AL66">
        <v>7.7</v>
      </c>
      <c r="AM66">
        <v>195</v>
      </c>
      <c r="AN66" t="s">
        <v>155</v>
      </c>
      <c r="AO66">
        <v>2</v>
      </c>
      <c r="AP66" s="42">
        <v>0.78703703703703709</v>
      </c>
      <c r="AQ66">
        <v>47.162739999999999</v>
      </c>
      <c r="AR66">
        <v>-88.484205000000003</v>
      </c>
      <c r="AS66">
        <v>316.39999999999998</v>
      </c>
      <c r="AT66">
        <v>44.4</v>
      </c>
      <c r="AU66">
        <v>12</v>
      </c>
      <c r="AV66">
        <v>10</v>
      </c>
      <c r="AW66" t="s">
        <v>217</v>
      </c>
      <c r="AX66">
        <v>1.2</v>
      </c>
      <c r="AY66">
        <v>1.0081</v>
      </c>
      <c r="AZ66">
        <v>1.8081</v>
      </c>
      <c r="BA66">
        <v>14.471</v>
      </c>
      <c r="BB66">
        <v>22.45</v>
      </c>
      <c r="BC66">
        <v>1.55</v>
      </c>
      <c r="BD66">
        <v>8.2330000000000005</v>
      </c>
      <c r="BE66">
        <v>3196.5509999999999</v>
      </c>
      <c r="BF66">
        <v>0.43</v>
      </c>
      <c r="BG66">
        <v>9.5389999999999997</v>
      </c>
      <c r="BH66">
        <v>8.94</v>
      </c>
      <c r="BI66">
        <v>18.478999999999999</v>
      </c>
      <c r="BJ66">
        <v>8.3000000000000007</v>
      </c>
      <c r="BK66">
        <v>7.7789999999999999</v>
      </c>
      <c r="BL66">
        <v>16.079000000000001</v>
      </c>
      <c r="BM66">
        <v>0.1116</v>
      </c>
      <c r="BN66"/>
      <c r="BO66"/>
      <c r="BP66"/>
      <c r="BQ66">
        <v>1742.2070000000001</v>
      </c>
      <c r="BR66">
        <v>0.40210099999999999</v>
      </c>
      <c r="BS66">
        <v>0.119703</v>
      </c>
      <c r="BT66">
        <v>5.2969999999999996E-3</v>
      </c>
      <c r="BU66">
        <v>9.6795760000000008</v>
      </c>
      <c r="BV66">
        <v>2.4060302999999998</v>
      </c>
      <c r="BW66" s="4">
        <f t="shared" si="6"/>
        <v>2.5573439792000001</v>
      </c>
      <c r="BY66" s="4">
        <f t="shared" si="7"/>
        <v>26352.66973020164</v>
      </c>
      <c r="BZ66" s="4">
        <f t="shared" si="8"/>
        <v>3.5449607980560005</v>
      </c>
      <c r="CA66" s="4">
        <f t="shared" si="9"/>
        <v>68.425987497360012</v>
      </c>
      <c r="CB66" s="4">
        <f t="shared" si="10"/>
        <v>0.92004098851872007</v>
      </c>
    </row>
    <row r="67" spans="1:80" x14ac:dyDescent="0.25">
      <c r="A67" s="40">
        <v>41705</v>
      </c>
      <c r="B67" s="41">
        <v>3.713773148148148E-2</v>
      </c>
      <c r="C67">
        <v>8.5619999999999994</v>
      </c>
      <c r="D67">
        <v>1.6000000000000001E-3</v>
      </c>
      <c r="E67">
        <v>15.871245</v>
      </c>
      <c r="F67">
        <v>276.89999999999998</v>
      </c>
      <c r="G67">
        <v>244.5</v>
      </c>
      <c r="H67">
        <v>1.4</v>
      </c>
      <c r="I67"/>
      <c r="J67">
        <v>7.3</v>
      </c>
      <c r="K67">
        <v>0.93289999999999995</v>
      </c>
      <c r="L67">
        <v>7.9877000000000002</v>
      </c>
      <c r="M67">
        <v>1.5E-3</v>
      </c>
      <c r="N67">
        <v>258.30189999999999</v>
      </c>
      <c r="O67">
        <v>228.14750000000001</v>
      </c>
      <c r="P67">
        <v>486.4</v>
      </c>
      <c r="Q67">
        <v>224.76480000000001</v>
      </c>
      <c r="R67">
        <v>198.5256</v>
      </c>
      <c r="S67">
        <v>423.3</v>
      </c>
      <c r="T67">
        <v>1.3926000000000001</v>
      </c>
      <c r="U67"/>
      <c r="V67"/>
      <c r="W67">
        <v>0</v>
      </c>
      <c r="X67">
        <v>6.8105000000000002</v>
      </c>
      <c r="Y67">
        <v>12.1</v>
      </c>
      <c r="Z67">
        <v>851</v>
      </c>
      <c r="AA67">
        <v>870</v>
      </c>
      <c r="AB67">
        <v>855</v>
      </c>
      <c r="AC67">
        <v>83</v>
      </c>
      <c r="AD67">
        <v>19.739999999999998</v>
      </c>
      <c r="AE67">
        <v>0.45</v>
      </c>
      <c r="AF67">
        <v>969</v>
      </c>
      <c r="AG67">
        <v>-2</v>
      </c>
      <c r="AH67">
        <v>7</v>
      </c>
      <c r="AI67">
        <v>13</v>
      </c>
      <c r="AJ67">
        <v>191</v>
      </c>
      <c r="AK67">
        <v>189</v>
      </c>
      <c r="AL67">
        <v>7.6</v>
      </c>
      <c r="AM67">
        <v>195</v>
      </c>
      <c r="AN67" t="s">
        <v>155</v>
      </c>
      <c r="AO67">
        <v>2</v>
      </c>
      <c r="AP67" s="42">
        <v>0.78704861111111113</v>
      </c>
      <c r="AQ67">
        <v>47.162927000000003</v>
      </c>
      <c r="AR67">
        <v>-88.484240999999997</v>
      </c>
      <c r="AS67">
        <v>316.89999999999998</v>
      </c>
      <c r="AT67">
        <v>45.1</v>
      </c>
      <c r="AU67">
        <v>12</v>
      </c>
      <c r="AV67">
        <v>10</v>
      </c>
      <c r="AW67" t="s">
        <v>217</v>
      </c>
      <c r="AX67">
        <v>1.2</v>
      </c>
      <c r="AY67">
        <v>1.0919000000000001</v>
      </c>
      <c r="AZ67">
        <v>1.8837999999999999</v>
      </c>
      <c r="BA67">
        <v>14.471</v>
      </c>
      <c r="BB67">
        <v>25.41</v>
      </c>
      <c r="BC67">
        <v>1.76</v>
      </c>
      <c r="BD67">
        <v>7.1870000000000003</v>
      </c>
      <c r="BE67">
        <v>3198.7339999999999</v>
      </c>
      <c r="BF67">
        <v>0.377</v>
      </c>
      <c r="BG67">
        <v>10.832000000000001</v>
      </c>
      <c r="BH67">
        <v>9.5679999999999996</v>
      </c>
      <c r="BI67">
        <v>20.399999999999999</v>
      </c>
      <c r="BJ67">
        <v>9.4260000000000002</v>
      </c>
      <c r="BK67">
        <v>8.3249999999999993</v>
      </c>
      <c r="BL67">
        <v>17.751000000000001</v>
      </c>
      <c r="BM67">
        <v>1.7500000000000002E-2</v>
      </c>
      <c r="BN67"/>
      <c r="BO67"/>
      <c r="BP67"/>
      <c r="BQ67">
        <v>1983.057</v>
      </c>
      <c r="BR67">
        <v>0.37138399999999999</v>
      </c>
      <c r="BS67">
        <v>0.119297</v>
      </c>
      <c r="BT67">
        <v>5.0000000000000001E-3</v>
      </c>
      <c r="BU67">
        <v>8.9401410000000006</v>
      </c>
      <c r="BV67">
        <v>2.3978697000000002</v>
      </c>
      <c r="BW67" s="4">
        <f t="shared" si="6"/>
        <v>2.3619852522000002</v>
      </c>
      <c r="BY67" s="4">
        <f t="shared" si="7"/>
        <v>24356.178160338441</v>
      </c>
      <c r="BZ67" s="4">
        <f t="shared" si="8"/>
        <v>2.8705979198169005</v>
      </c>
      <c r="CA67" s="4">
        <f t="shared" si="9"/>
        <v>71.772562313512211</v>
      </c>
      <c r="CB67" s="4">
        <f t="shared" si="10"/>
        <v>0.13325056656975001</v>
      </c>
    </row>
    <row r="68" spans="1:80" x14ac:dyDescent="0.25">
      <c r="A68" s="40">
        <v>41705</v>
      </c>
      <c r="B68" s="41">
        <v>3.7149305555555553E-2</v>
      </c>
      <c r="C68">
        <v>8.3719999999999999</v>
      </c>
      <c r="D68">
        <v>3.0999999999999999E-3</v>
      </c>
      <c r="E68">
        <v>31.446078</v>
      </c>
      <c r="F68">
        <v>254.2</v>
      </c>
      <c r="G68">
        <v>244</v>
      </c>
      <c r="H68">
        <v>0</v>
      </c>
      <c r="I68"/>
      <c r="J68">
        <v>7.34</v>
      </c>
      <c r="K68">
        <v>0.93430000000000002</v>
      </c>
      <c r="L68">
        <v>7.8221999999999996</v>
      </c>
      <c r="M68">
        <v>2.8999999999999998E-3</v>
      </c>
      <c r="N68">
        <v>237.5454</v>
      </c>
      <c r="O68">
        <v>228.02010000000001</v>
      </c>
      <c r="P68">
        <v>465.6</v>
      </c>
      <c r="Q68">
        <v>206.70330000000001</v>
      </c>
      <c r="R68">
        <v>198.41480000000001</v>
      </c>
      <c r="S68">
        <v>405.1</v>
      </c>
      <c r="T68">
        <v>0</v>
      </c>
      <c r="U68"/>
      <c r="V68"/>
      <c r="W68">
        <v>0</v>
      </c>
      <c r="X68">
        <v>6.8620000000000001</v>
      </c>
      <c r="Y68">
        <v>12.1</v>
      </c>
      <c r="Z68">
        <v>850</v>
      </c>
      <c r="AA68">
        <v>870</v>
      </c>
      <c r="AB68">
        <v>855</v>
      </c>
      <c r="AC68">
        <v>83</v>
      </c>
      <c r="AD68">
        <v>19.739999999999998</v>
      </c>
      <c r="AE68">
        <v>0.45</v>
      </c>
      <c r="AF68">
        <v>969</v>
      </c>
      <c r="AG68">
        <v>-2</v>
      </c>
      <c r="AH68">
        <v>7</v>
      </c>
      <c r="AI68">
        <v>13</v>
      </c>
      <c r="AJ68">
        <v>191</v>
      </c>
      <c r="AK68">
        <v>188.3</v>
      </c>
      <c r="AL68">
        <v>7.4</v>
      </c>
      <c r="AM68">
        <v>195</v>
      </c>
      <c r="AN68" t="s">
        <v>155</v>
      </c>
      <c r="AO68">
        <v>2</v>
      </c>
      <c r="AP68" s="42">
        <v>0.78706018518518517</v>
      </c>
      <c r="AQ68">
        <v>47.163105999999999</v>
      </c>
      <c r="AR68">
        <v>-88.484309999999994</v>
      </c>
      <c r="AS68">
        <v>317.5</v>
      </c>
      <c r="AT68">
        <v>45.2</v>
      </c>
      <c r="AU68">
        <v>12</v>
      </c>
      <c r="AV68">
        <v>10</v>
      </c>
      <c r="AW68" t="s">
        <v>217</v>
      </c>
      <c r="AX68">
        <v>1.2161999999999999</v>
      </c>
      <c r="AY68">
        <v>1</v>
      </c>
      <c r="AZ68">
        <v>1.7081</v>
      </c>
      <c r="BA68">
        <v>14.471</v>
      </c>
      <c r="BB68">
        <v>25.96</v>
      </c>
      <c r="BC68">
        <v>1.79</v>
      </c>
      <c r="BD68">
        <v>7.0289999999999999</v>
      </c>
      <c r="BE68">
        <v>3198.5169999999998</v>
      </c>
      <c r="BF68">
        <v>0.76500000000000001</v>
      </c>
      <c r="BG68">
        <v>10.172000000000001</v>
      </c>
      <c r="BH68">
        <v>9.7639999999999993</v>
      </c>
      <c r="BI68">
        <v>19.936</v>
      </c>
      <c r="BJ68">
        <v>8.8510000000000009</v>
      </c>
      <c r="BK68">
        <v>8.4960000000000004</v>
      </c>
      <c r="BL68">
        <v>17.347999999999999</v>
      </c>
      <c r="BM68">
        <v>0</v>
      </c>
      <c r="BN68"/>
      <c r="BO68"/>
      <c r="BP68"/>
      <c r="BQ68">
        <v>2040.1880000000001</v>
      </c>
      <c r="BR68">
        <v>0.28040300000000001</v>
      </c>
      <c r="BS68">
        <v>0.11899999999999999</v>
      </c>
      <c r="BT68">
        <v>5.0000000000000001E-3</v>
      </c>
      <c r="BU68">
        <v>6.7500020000000003</v>
      </c>
      <c r="BV68">
        <v>2.3919000000000001</v>
      </c>
      <c r="BW68" s="4">
        <f t="shared" si="6"/>
        <v>1.7833505284</v>
      </c>
      <c r="BY68" s="4">
        <f t="shared" si="7"/>
        <v>18388.199718428856</v>
      </c>
      <c r="BZ68" s="4">
        <f t="shared" si="8"/>
        <v>4.3979671781010001</v>
      </c>
      <c r="CA68" s="4">
        <f t="shared" si="9"/>
        <v>50.884192801793411</v>
      </c>
      <c r="CB68" s="4">
        <f t="shared" si="10"/>
        <v>0</v>
      </c>
    </row>
    <row r="69" spans="1:80" x14ac:dyDescent="0.25">
      <c r="A69" s="40">
        <v>41705</v>
      </c>
      <c r="B69" s="41">
        <v>3.7160879629629627E-2</v>
      </c>
      <c r="C69">
        <v>8.2100000000000009</v>
      </c>
      <c r="D69">
        <v>4.0000000000000001E-3</v>
      </c>
      <c r="E69">
        <v>39.616013000000002</v>
      </c>
      <c r="F69">
        <v>248</v>
      </c>
      <c r="G69">
        <v>253</v>
      </c>
      <c r="H69">
        <v>7.7</v>
      </c>
      <c r="I69"/>
      <c r="J69">
        <v>7.96</v>
      </c>
      <c r="K69">
        <v>0.93559999999999999</v>
      </c>
      <c r="L69">
        <v>7.6809000000000003</v>
      </c>
      <c r="M69">
        <v>3.7000000000000002E-3</v>
      </c>
      <c r="N69">
        <v>232.0179</v>
      </c>
      <c r="O69">
        <v>236.73929999999999</v>
      </c>
      <c r="P69">
        <v>468.8</v>
      </c>
      <c r="Q69">
        <v>201.89349999999999</v>
      </c>
      <c r="R69">
        <v>206.00190000000001</v>
      </c>
      <c r="S69">
        <v>407.9</v>
      </c>
      <c r="T69">
        <v>7.6718000000000002</v>
      </c>
      <c r="U69"/>
      <c r="V69"/>
      <c r="W69">
        <v>0</v>
      </c>
      <c r="X69">
        <v>7.4507000000000003</v>
      </c>
      <c r="Y69">
        <v>12</v>
      </c>
      <c r="Z69">
        <v>851</v>
      </c>
      <c r="AA69">
        <v>870</v>
      </c>
      <c r="AB69">
        <v>856</v>
      </c>
      <c r="AC69">
        <v>83</v>
      </c>
      <c r="AD69">
        <v>19.739999999999998</v>
      </c>
      <c r="AE69">
        <v>0.45</v>
      </c>
      <c r="AF69">
        <v>969</v>
      </c>
      <c r="AG69">
        <v>-2</v>
      </c>
      <c r="AH69">
        <v>7</v>
      </c>
      <c r="AI69">
        <v>13</v>
      </c>
      <c r="AJ69">
        <v>191</v>
      </c>
      <c r="AK69">
        <v>188.7</v>
      </c>
      <c r="AL69">
        <v>7.4</v>
      </c>
      <c r="AM69">
        <v>195</v>
      </c>
      <c r="AN69" t="s">
        <v>155</v>
      </c>
      <c r="AO69">
        <v>2</v>
      </c>
      <c r="AP69" s="42">
        <v>0.78707175925925921</v>
      </c>
      <c r="AQ69">
        <v>47.163274999999999</v>
      </c>
      <c r="AR69">
        <v>-88.484399999999994</v>
      </c>
      <c r="AS69">
        <v>318</v>
      </c>
      <c r="AT69">
        <v>44.7</v>
      </c>
      <c r="AU69">
        <v>12</v>
      </c>
      <c r="AV69">
        <v>9</v>
      </c>
      <c r="AW69" t="s">
        <v>217</v>
      </c>
      <c r="AX69">
        <v>1.4161999999999999</v>
      </c>
      <c r="AY69">
        <v>1</v>
      </c>
      <c r="AZ69">
        <v>1.8162</v>
      </c>
      <c r="BA69">
        <v>14.471</v>
      </c>
      <c r="BB69">
        <v>26.45</v>
      </c>
      <c r="BC69">
        <v>1.83</v>
      </c>
      <c r="BD69">
        <v>6.8849999999999998</v>
      </c>
      <c r="BE69">
        <v>3198.154</v>
      </c>
      <c r="BF69">
        <v>0.98199999999999998</v>
      </c>
      <c r="BG69">
        <v>10.117000000000001</v>
      </c>
      <c r="BH69">
        <v>10.323</v>
      </c>
      <c r="BI69">
        <v>20.439</v>
      </c>
      <c r="BJ69">
        <v>8.8030000000000008</v>
      </c>
      <c r="BK69">
        <v>8.9819999999999993</v>
      </c>
      <c r="BL69">
        <v>17.786000000000001</v>
      </c>
      <c r="BM69">
        <v>0.1003</v>
      </c>
      <c r="BN69"/>
      <c r="BO69"/>
      <c r="BP69"/>
      <c r="BQ69">
        <v>2255.6849999999999</v>
      </c>
      <c r="BR69">
        <v>0.246782</v>
      </c>
      <c r="BS69">
        <v>0.11899999999999999</v>
      </c>
      <c r="BT69">
        <v>5.7029999999999997E-3</v>
      </c>
      <c r="BU69">
        <v>5.9406600000000003</v>
      </c>
      <c r="BV69">
        <v>2.3919000000000001</v>
      </c>
      <c r="BW69" s="4">
        <f t="shared" si="6"/>
        <v>1.569522372</v>
      </c>
      <c r="BY69" s="4">
        <f t="shared" si="7"/>
        <v>16181.572257814791</v>
      </c>
      <c r="BZ69" s="4">
        <f t="shared" si="8"/>
        <v>4.9685862398039999</v>
      </c>
      <c r="CA69" s="4">
        <f t="shared" si="9"/>
        <v>44.540188053966006</v>
      </c>
      <c r="CB69" s="4">
        <f t="shared" si="10"/>
        <v>0.5074839102366</v>
      </c>
    </row>
    <row r="70" spans="1:80" x14ac:dyDescent="0.25">
      <c r="A70" s="40">
        <v>41705</v>
      </c>
      <c r="B70" s="41">
        <v>3.7172453703703708E-2</v>
      </c>
      <c r="C70">
        <v>8.1539999999999999</v>
      </c>
      <c r="D70">
        <v>4.7999999999999996E-3</v>
      </c>
      <c r="E70">
        <v>47.968226999999999</v>
      </c>
      <c r="F70">
        <v>244.1</v>
      </c>
      <c r="G70">
        <v>263.10000000000002</v>
      </c>
      <c r="H70">
        <v>0</v>
      </c>
      <c r="I70"/>
      <c r="J70">
        <v>8.4700000000000006</v>
      </c>
      <c r="K70">
        <v>0.93600000000000005</v>
      </c>
      <c r="L70">
        <v>7.6318999999999999</v>
      </c>
      <c r="M70">
        <v>4.4999999999999997E-3</v>
      </c>
      <c r="N70">
        <v>228.4573</v>
      </c>
      <c r="O70">
        <v>246.25559999999999</v>
      </c>
      <c r="P70">
        <v>474.7</v>
      </c>
      <c r="Q70">
        <v>198.79519999999999</v>
      </c>
      <c r="R70">
        <v>214.2826</v>
      </c>
      <c r="S70">
        <v>413.1</v>
      </c>
      <c r="T70">
        <v>0</v>
      </c>
      <c r="U70"/>
      <c r="V70"/>
      <c r="W70">
        <v>0</v>
      </c>
      <c r="X70">
        <v>7.9302999999999999</v>
      </c>
      <c r="Y70">
        <v>12</v>
      </c>
      <c r="Z70">
        <v>851</v>
      </c>
      <c r="AA70">
        <v>871</v>
      </c>
      <c r="AB70">
        <v>855</v>
      </c>
      <c r="AC70">
        <v>83</v>
      </c>
      <c r="AD70">
        <v>19.739999999999998</v>
      </c>
      <c r="AE70">
        <v>0.45</v>
      </c>
      <c r="AF70">
        <v>969</v>
      </c>
      <c r="AG70">
        <v>-2</v>
      </c>
      <c r="AH70">
        <v>7</v>
      </c>
      <c r="AI70">
        <v>13</v>
      </c>
      <c r="AJ70">
        <v>191</v>
      </c>
      <c r="AK70">
        <v>189</v>
      </c>
      <c r="AL70">
        <v>7.3</v>
      </c>
      <c r="AM70">
        <v>195</v>
      </c>
      <c r="AN70" t="s">
        <v>155</v>
      </c>
      <c r="AO70">
        <v>2</v>
      </c>
      <c r="AP70" s="42">
        <v>0.78708333333333336</v>
      </c>
      <c r="AQ70">
        <v>47.163429999999998</v>
      </c>
      <c r="AR70">
        <v>-88.484526000000002</v>
      </c>
      <c r="AS70">
        <v>318.3</v>
      </c>
      <c r="AT70">
        <v>44</v>
      </c>
      <c r="AU70">
        <v>12</v>
      </c>
      <c r="AV70">
        <v>10</v>
      </c>
      <c r="AW70" t="s">
        <v>217</v>
      </c>
      <c r="AX70">
        <v>1.6081000000000001</v>
      </c>
      <c r="AY70">
        <v>1</v>
      </c>
      <c r="AZ70">
        <v>2.0081000000000002</v>
      </c>
      <c r="BA70">
        <v>14.471</v>
      </c>
      <c r="BB70">
        <v>26.63</v>
      </c>
      <c r="BC70">
        <v>1.84</v>
      </c>
      <c r="BD70">
        <v>6.8410000000000002</v>
      </c>
      <c r="BE70">
        <v>3198.2420000000002</v>
      </c>
      <c r="BF70">
        <v>1.1970000000000001</v>
      </c>
      <c r="BG70">
        <v>10.026</v>
      </c>
      <c r="BH70">
        <v>10.807</v>
      </c>
      <c r="BI70">
        <v>20.832999999999998</v>
      </c>
      <c r="BJ70">
        <v>8.7240000000000002</v>
      </c>
      <c r="BK70">
        <v>9.4039999999999999</v>
      </c>
      <c r="BL70">
        <v>18.128</v>
      </c>
      <c r="BM70">
        <v>0</v>
      </c>
      <c r="BN70"/>
      <c r="BO70"/>
      <c r="BP70"/>
      <c r="BQ70">
        <v>2416.37</v>
      </c>
      <c r="BR70">
        <v>0.21406800000000001</v>
      </c>
      <c r="BS70">
        <v>0.118297</v>
      </c>
      <c r="BT70">
        <v>6.0000000000000001E-3</v>
      </c>
      <c r="BU70">
        <v>5.1531520000000004</v>
      </c>
      <c r="BV70">
        <v>2.3777697</v>
      </c>
      <c r="BW70" s="4">
        <f t="shared" si="6"/>
        <v>1.3614627584000001</v>
      </c>
      <c r="BY70" s="4">
        <f t="shared" si="7"/>
        <v>14036.890831136336</v>
      </c>
      <c r="BZ70" s="4">
        <f t="shared" si="8"/>
        <v>5.2535606514048006</v>
      </c>
      <c r="CA70" s="4">
        <f t="shared" si="9"/>
        <v>38.289108707481603</v>
      </c>
      <c r="CB70" s="4">
        <f t="shared" si="10"/>
        <v>0</v>
      </c>
    </row>
    <row r="71" spans="1:80" x14ac:dyDescent="0.25">
      <c r="A71" s="40">
        <v>41705</v>
      </c>
      <c r="B71" s="41">
        <v>3.7184027777777781E-2</v>
      </c>
      <c r="C71">
        <v>8.26</v>
      </c>
      <c r="D71">
        <v>5.0000000000000001E-3</v>
      </c>
      <c r="E71">
        <v>50</v>
      </c>
      <c r="F71">
        <v>243.4</v>
      </c>
      <c r="G71">
        <v>263.2</v>
      </c>
      <c r="H71">
        <v>9.1999999999999993</v>
      </c>
      <c r="I71"/>
      <c r="J71">
        <v>8.8000000000000007</v>
      </c>
      <c r="K71">
        <v>0.93510000000000004</v>
      </c>
      <c r="L71">
        <v>7.7233000000000001</v>
      </c>
      <c r="M71">
        <v>4.7000000000000002E-3</v>
      </c>
      <c r="N71">
        <v>227.59790000000001</v>
      </c>
      <c r="O71">
        <v>246.11250000000001</v>
      </c>
      <c r="P71">
        <v>473.7</v>
      </c>
      <c r="Q71">
        <v>198.04740000000001</v>
      </c>
      <c r="R71">
        <v>214.15799999999999</v>
      </c>
      <c r="S71">
        <v>412.2</v>
      </c>
      <c r="T71">
        <v>9.2390000000000008</v>
      </c>
      <c r="U71"/>
      <c r="V71"/>
      <c r="W71">
        <v>0</v>
      </c>
      <c r="X71">
        <v>8.2255000000000003</v>
      </c>
      <c r="Y71">
        <v>12</v>
      </c>
      <c r="Z71">
        <v>851</v>
      </c>
      <c r="AA71">
        <v>871</v>
      </c>
      <c r="AB71">
        <v>855</v>
      </c>
      <c r="AC71">
        <v>83</v>
      </c>
      <c r="AD71">
        <v>19.739999999999998</v>
      </c>
      <c r="AE71">
        <v>0.45</v>
      </c>
      <c r="AF71">
        <v>969</v>
      </c>
      <c r="AG71">
        <v>-2</v>
      </c>
      <c r="AH71">
        <v>7</v>
      </c>
      <c r="AI71">
        <v>13</v>
      </c>
      <c r="AJ71">
        <v>191</v>
      </c>
      <c r="AK71">
        <v>188.3</v>
      </c>
      <c r="AL71">
        <v>7.1</v>
      </c>
      <c r="AM71">
        <v>195</v>
      </c>
      <c r="AN71" t="s">
        <v>155</v>
      </c>
      <c r="AO71">
        <v>2</v>
      </c>
      <c r="AP71" s="42">
        <v>0.78709490740740751</v>
      </c>
      <c r="AQ71">
        <v>47.163572000000002</v>
      </c>
      <c r="AR71">
        <v>-88.484660000000005</v>
      </c>
      <c r="AS71">
        <v>318.60000000000002</v>
      </c>
      <c r="AT71">
        <v>42.7</v>
      </c>
      <c r="AU71">
        <v>12</v>
      </c>
      <c r="AV71">
        <v>9</v>
      </c>
      <c r="AW71" t="s">
        <v>217</v>
      </c>
      <c r="AX71">
        <v>1.6838</v>
      </c>
      <c r="AY71">
        <v>1.0081</v>
      </c>
      <c r="AZ71">
        <v>2.1</v>
      </c>
      <c r="BA71">
        <v>14.471</v>
      </c>
      <c r="BB71">
        <v>26.29</v>
      </c>
      <c r="BC71">
        <v>1.82</v>
      </c>
      <c r="BD71">
        <v>6.9429999999999996</v>
      </c>
      <c r="BE71">
        <v>3197.6039999999998</v>
      </c>
      <c r="BF71">
        <v>1.232</v>
      </c>
      <c r="BG71">
        <v>9.8680000000000003</v>
      </c>
      <c r="BH71">
        <v>10.670999999999999</v>
      </c>
      <c r="BI71">
        <v>20.539000000000001</v>
      </c>
      <c r="BJ71">
        <v>8.5869999999999997</v>
      </c>
      <c r="BK71">
        <v>9.2850000000000001</v>
      </c>
      <c r="BL71">
        <v>17.872</v>
      </c>
      <c r="BM71">
        <v>0.1201</v>
      </c>
      <c r="BN71"/>
      <c r="BO71"/>
      <c r="BP71"/>
      <c r="BQ71">
        <v>2476.1709999999998</v>
      </c>
      <c r="BR71">
        <v>0.19467300000000001</v>
      </c>
      <c r="BS71">
        <v>0.119406</v>
      </c>
      <c r="BT71">
        <v>6.7029999999999998E-3</v>
      </c>
      <c r="BU71">
        <v>4.6862659999999998</v>
      </c>
      <c r="BV71">
        <v>2.4000606000000002</v>
      </c>
      <c r="BW71" s="4">
        <f t="shared" si="6"/>
        <v>1.2381114771999999</v>
      </c>
      <c r="BY71" s="4">
        <f t="shared" si="7"/>
        <v>12762.573669605727</v>
      </c>
      <c r="BZ71" s="4">
        <f t="shared" si="8"/>
        <v>4.9172726707103998</v>
      </c>
      <c r="CA71" s="4">
        <f t="shared" si="9"/>
        <v>34.2732308631414</v>
      </c>
      <c r="CB71" s="4">
        <f t="shared" si="10"/>
        <v>0.47935425953921995</v>
      </c>
    </row>
    <row r="72" spans="1:80" x14ac:dyDescent="0.25">
      <c r="A72" s="40">
        <v>41705</v>
      </c>
      <c r="B72" s="41">
        <v>3.7195601851851855E-2</v>
      </c>
      <c r="C72">
        <v>8.4960000000000004</v>
      </c>
      <c r="D72">
        <v>4.1000000000000003E-3</v>
      </c>
      <c r="E72">
        <v>40.664532000000001</v>
      </c>
      <c r="F72">
        <v>245.3</v>
      </c>
      <c r="G72">
        <v>258.5</v>
      </c>
      <c r="H72">
        <v>0.8</v>
      </c>
      <c r="I72"/>
      <c r="J72">
        <v>9.0299999999999994</v>
      </c>
      <c r="K72">
        <v>0.93320000000000003</v>
      </c>
      <c r="L72">
        <v>7.9282000000000004</v>
      </c>
      <c r="M72">
        <v>3.8E-3</v>
      </c>
      <c r="N72">
        <v>228.92320000000001</v>
      </c>
      <c r="O72">
        <v>241.23249999999999</v>
      </c>
      <c r="P72">
        <v>470.2</v>
      </c>
      <c r="Q72">
        <v>199.20060000000001</v>
      </c>
      <c r="R72">
        <v>209.9117</v>
      </c>
      <c r="S72">
        <v>409.1</v>
      </c>
      <c r="T72">
        <v>0.80969999999999998</v>
      </c>
      <c r="U72"/>
      <c r="V72"/>
      <c r="W72">
        <v>0</v>
      </c>
      <c r="X72">
        <v>8.4307999999999996</v>
      </c>
      <c r="Y72">
        <v>12</v>
      </c>
      <c r="Z72">
        <v>851</v>
      </c>
      <c r="AA72">
        <v>871</v>
      </c>
      <c r="AB72">
        <v>855</v>
      </c>
      <c r="AC72">
        <v>83</v>
      </c>
      <c r="AD72">
        <v>19.739999999999998</v>
      </c>
      <c r="AE72">
        <v>0.45</v>
      </c>
      <c r="AF72">
        <v>969</v>
      </c>
      <c r="AG72">
        <v>-2</v>
      </c>
      <c r="AH72">
        <v>7</v>
      </c>
      <c r="AI72">
        <v>13</v>
      </c>
      <c r="AJ72">
        <v>191</v>
      </c>
      <c r="AK72">
        <v>188</v>
      </c>
      <c r="AL72">
        <v>7</v>
      </c>
      <c r="AM72">
        <v>195</v>
      </c>
      <c r="AN72" t="s">
        <v>155</v>
      </c>
      <c r="AO72">
        <v>2</v>
      </c>
      <c r="AP72" s="42">
        <v>0.78710648148148143</v>
      </c>
      <c r="AQ72">
        <v>47.163715000000003</v>
      </c>
      <c r="AR72">
        <v>-88.484789000000006</v>
      </c>
      <c r="AS72">
        <v>318.8</v>
      </c>
      <c r="AT72">
        <v>41.6</v>
      </c>
      <c r="AU72">
        <v>12</v>
      </c>
      <c r="AV72">
        <v>9</v>
      </c>
      <c r="AW72" t="s">
        <v>217</v>
      </c>
      <c r="AX72">
        <v>1.524276</v>
      </c>
      <c r="AY72">
        <v>1.0919080000000001</v>
      </c>
      <c r="AZ72">
        <v>2.1161840000000001</v>
      </c>
      <c r="BA72">
        <v>14.471</v>
      </c>
      <c r="BB72">
        <v>25.59</v>
      </c>
      <c r="BC72">
        <v>1.77</v>
      </c>
      <c r="BD72">
        <v>7.157</v>
      </c>
      <c r="BE72">
        <v>3197.9349999999999</v>
      </c>
      <c r="BF72">
        <v>0.97399999999999998</v>
      </c>
      <c r="BG72">
        <v>9.67</v>
      </c>
      <c r="BH72">
        <v>10.19</v>
      </c>
      <c r="BI72">
        <v>19.86</v>
      </c>
      <c r="BJ72">
        <v>8.4139999999999997</v>
      </c>
      <c r="BK72">
        <v>8.8670000000000009</v>
      </c>
      <c r="BL72">
        <v>17.280999999999999</v>
      </c>
      <c r="BM72">
        <v>1.03E-2</v>
      </c>
      <c r="BN72"/>
      <c r="BO72"/>
      <c r="BP72"/>
      <c r="BQ72">
        <v>2472.645</v>
      </c>
      <c r="BR72">
        <v>0.200436</v>
      </c>
      <c r="BS72">
        <v>0.119297</v>
      </c>
      <c r="BT72">
        <v>7.0000000000000001E-3</v>
      </c>
      <c r="BU72">
        <v>4.8249959999999996</v>
      </c>
      <c r="BV72">
        <v>2.3978697000000002</v>
      </c>
      <c r="BW72" s="4">
        <f t="shared" si="6"/>
        <v>1.2747639431999997</v>
      </c>
      <c r="BY72" s="4">
        <f t="shared" si="7"/>
        <v>13141.751085862541</v>
      </c>
      <c r="BZ72" s="4">
        <f t="shared" si="8"/>
        <v>4.0026034167767994</v>
      </c>
      <c r="CA72" s="4">
        <f t="shared" si="9"/>
        <v>34.576904670184803</v>
      </c>
      <c r="CB72" s="4">
        <f t="shared" si="10"/>
        <v>4.2327325659959995E-2</v>
      </c>
    </row>
    <row r="73" spans="1:80" x14ac:dyDescent="0.25">
      <c r="A73" s="40">
        <v>41705</v>
      </c>
      <c r="B73" s="41">
        <v>3.7207175925925921E-2</v>
      </c>
      <c r="C73">
        <v>8.5380000000000003</v>
      </c>
      <c r="D73">
        <v>3.0000000000000001E-3</v>
      </c>
      <c r="E73">
        <v>30</v>
      </c>
      <c r="F73">
        <v>258.10000000000002</v>
      </c>
      <c r="G73">
        <v>258.3</v>
      </c>
      <c r="H73">
        <v>0</v>
      </c>
      <c r="I73"/>
      <c r="J73">
        <v>9.1</v>
      </c>
      <c r="K73">
        <v>0.93289999999999995</v>
      </c>
      <c r="L73">
        <v>7.9650999999999996</v>
      </c>
      <c r="M73">
        <v>2.8E-3</v>
      </c>
      <c r="N73">
        <v>240.8246</v>
      </c>
      <c r="O73">
        <v>240.98220000000001</v>
      </c>
      <c r="P73">
        <v>481.8</v>
      </c>
      <c r="Q73">
        <v>209.55670000000001</v>
      </c>
      <c r="R73">
        <v>209.69380000000001</v>
      </c>
      <c r="S73">
        <v>419.3</v>
      </c>
      <c r="T73">
        <v>0</v>
      </c>
      <c r="U73"/>
      <c r="V73"/>
      <c r="W73">
        <v>0</v>
      </c>
      <c r="X73">
        <v>8.4893999999999998</v>
      </c>
      <c r="Y73">
        <v>12</v>
      </c>
      <c r="Z73">
        <v>850</v>
      </c>
      <c r="AA73">
        <v>871</v>
      </c>
      <c r="AB73">
        <v>855</v>
      </c>
      <c r="AC73">
        <v>83</v>
      </c>
      <c r="AD73">
        <v>19.739999999999998</v>
      </c>
      <c r="AE73">
        <v>0.45</v>
      </c>
      <c r="AF73">
        <v>969</v>
      </c>
      <c r="AG73">
        <v>-2</v>
      </c>
      <c r="AH73">
        <v>7</v>
      </c>
      <c r="AI73">
        <v>13</v>
      </c>
      <c r="AJ73">
        <v>191</v>
      </c>
      <c r="AK73">
        <v>188.7</v>
      </c>
      <c r="AL73">
        <v>7.1</v>
      </c>
      <c r="AM73">
        <v>195</v>
      </c>
      <c r="AN73" t="s">
        <v>155</v>
      </c>
      <c r="AO73">
        <v>2</v>
      </c>
      <c r="AP73" s="42">
        <v>0.78711805555555558</v>
      </c>
      <c r="AQ73">
        <v>47.163834000000001</v>
      </c>
      <c r="AR73">
        <v>-88.484939999999995</v>
      </c>
      <c r="AS73">
        <v>318.89999999999998</v>
      </c>
      <c r="AT73">
        <v>40</v>
      </c>
      <c r="AU73">
        <v>12</v>
      </c>
      <c r="AV73">
        <v>10</v>
      </c>
      <c r="AW73" t="s">
        <v>212</v>
      </c>
      <c r="AX73">
        <v>1.7359359999999999</v>
      </c>
      <c r="AY73">
        <v>1.008008</v>
      </c>
      <c r="AZ73">
        <v>2.2679680000000002</v>
      </c>
      <c r="BA73">
        <v>14.471</v>
      </c>
      <c r="BB73">
        <v>25.48</v>
      </c>
      <c r="BC73">
        <v>1.76</v>
      </c>
      <c r="BD73">
        <v>7.1920000000000002</v>
      </c>
      <c r="BE73">
        <v>3198.3020000000001</v>
      </c>
      <c r="BF73">
        <v>0.71499999999999997</v>
      </c>
      <c r="BG73">
        <v>10.127000000000001</v>
      </c>
      <c r="BH73">
        <v>10.132999999999999</v>
      </c>
      <c r="BI73">
        <v>20.260000000000002</v>
      </c>
      <c r="BJ73">
        <v>8.8119999999999994</v>
      </c>
      <c r="BK73">
        <v>8.8179999999999996</v>
      </c>
      <c r="BL73">
        <v>17.629000000000001</v>
      </c>
      <c r="BM73">
        <v>0</v>
      </c>
      <c r="BN73"/>
      <c r="BO73"/>
      <c r="BP73"/>
      <c r="BQ73">
        <v>2478.6019999999999</v>
      </c>
      <c r="BR73">
        <v>0.22579299999999999</v>
      </c>
      <c r="BS73">
        <v>0.11899999999999999</v>
      </c>
      <c r="BT73">
        <v>6.2969999999999996E-3</v>
      </c>
      <c r="BU73">
        <v>5.4354019999999998</v>
      </c>
      <c r="BV73">
        <v>2.3919000000000001</v>
      </c>
      <c r="BW73" s="4">
        <f t="shared" si="6"/>
        <v>1.4360332083999998</v>
      </c>
      <c r="BY73" s="4">
        <f t="shared" si="7"/>
        <v>14806.001421341985</v>
      </c>
      <c r="BZ73" s="4">
        <f t="shared" si="8"/>
        <v>3.3099722966309999</v>
      </c>
      <c r="CA73" s="4">
        <f t="shared" si="9"/>
        <v>40.793672556520796</v>
      </c>
      <c r="CB73" s="4">
        <f t="shared" si="10"/>
        <v>0</v>
      </c>
    </row>
    <row r="74" spans="1:80" x14ac:dyDescent="0.25">
      <c r="A74" s="40">
        <v>41705</v>
      </c>
      <c r="B74" s="41">
        <v>3.7218750000000002E-2</v>
      </c>
      <c r="C74">
        <v>8.2579999999999991</v>
      </c>
      <c r="D74">
        <v>3.0999999999999999E-3</v>
      </c>
      <c r="E74">
        <v>31.153846000000001</v>
      </c>
      <c r="F74">
        <v>261.5</v>
      </c>
      <c r="G74">
        <v>252</v>
      </c>
      <c r="H74">
        <v>21.1</v>
      </c>
      <c r="I74"/>
      <c r="J74">
        <v>9.1</v>
      </c>
      <c r="K74">
        <v>0.93510000000000004</v>
      </c>
      <c r="L74">
        <v>7.7222999999999997</v>
      </c>
      <c r="M74">
        <v>2.8999999999999998E-3</v>
      </c>
      <c r="N74">
        <v>244.5241</v>
      </c>
      <c r="O74">
        <v>235.6386</v>
      </c>
      <c r="P74">
        <v>480.2</v>
      </c>
      <c r="Q74">
        <v>212.77590000000001</v>
      </c>
      <c r="R74">
        <v>205.04409999999999</v>
      </c>
      <c r="S74">
        <v>417.8</v>
      </c>
      <c r="T74">
        <v>21.137699999999999</v>
      </c>
      <c r="U74"/>
      <c r="V74"/>
      <c r="W74">
        <v>0</v>
      </c>
      <c r="X74">
        <v>8.5091999999999999</v>
      </c>
      <c r="Y74">
        <v>12.1</v>
      </c>
      <c r="Z74">
        <v>851</v>
      </c>
      <c r="AA74">
        <v>871</v>
      </c>
      <c r="AB74">
        <v>855</v>
      </c>
      <c r="AC74">
        <v>83</v>
      </c>
      <c r="AD74">
        <v>19.739999999999998</v>
      </c>
      <c r="AE74">
        <v>0.45</v>
      </c>
      <c r="AF74">
        <v>969</v>
      </c>
      <c r="AG74">
        <v>-2</v>
      </c>
      <c r="AH74">
        <v>7</v>
      </c>
      <c r="AI74">
        <v>13</v>
      </c>
      <c r="AJ74">
        <v>191</v>
      </c>
      <c r="AK74">
        <v>188.3</v>
      </c>
      <c r="AL74">
        <v>7.1</v>
      </c>
      <c r="AM74">
        <v>195</v>
      </c>
      <c r="AN74" t="s">
        <v>155</v>
      </c>
      <c r="AO74">
        <v>2</v>
      </c>
      <c r="AP74" s="42">
        <v>0.78712962962962962</v>
      </c>
      <c r="AQ74">
        <v>47.163950999999997</v>
      </c>
      <c r="AR74">
        <v>-88.485100000000003</v>
      </c>
      <c r="AS74">
        <v>319.10000000000002</v>
      </c>
      <c r="AT74">
        <v>39.700000000000003</v>
      </c>
      <c r="AU74">
        <v>12</v>
      </c>
      <c r="AV74">
        <v>10</v>
      </c>
      <c r="AW74" t="s">
        <v>212</v>
      </c>
      <c r="AX74">
        <v>1.0243</v>
      </c>
      <c r="AY74">
        <v>1.0919000000000001</v>
      </c>
      <c r="AZ74">
        <v>1.9161999999999999</v>
      </c>
      <c r="BA74">
        <v>14.471</v>
      </c>
      <c r="BB74">
        <v>26.3</v>
      </c>
      <c r="BC74">
        <v>1.82</v>
      </c>
      <c r="BD74">
        <v>6.9429999999999996</v>
      </c>
      <c r="BE74">
        <v>3197.8440000000001</v>
      </c>
      <c r="BF74">
        <v>0.76800000000000002</v>
      </c>
      <c r="BG74">
        <v>10.603999999999999</v>
      </c>
      <c r="BH74">
        <v>10.218999999999999</v>
      </c>
      <c r="BI74">
        <v>20.823</v>
      </c>
      <c r="BJ74">
        <v>9.2270000000000003</v>
      </c>
      <c r="BK74">
        <v>8.8919999999999995</v>
      </c>
      <c r="BL74">
        <v>18.119</v>
      </c>
      <c r="BM74">
        <v>0.27489999999999998</v>
      </c>
      <c r="BN74"/>
      <c r="BO74"/>
      <c r="BP74"/>
      <c r="BQ74">
        <v>2562.1149999999998</v>
      </c>
      <c r="BR74">
        <v>0.244842</v>
      </c>
      <c r="BS74">
        <v>0.119703</v>
      </c>
      <c r="BT74">
        <v>6.7029999999999998E-3</v>
      </c>
      <c r="BU74">
        <v>5.8939599999999999</v>
      </c>
      <c r="BV74">
        <v>2.4060302999999998</v>
      </c>
      <c r="BW74" s="4">
        <f t="shared" si="6"/>
        <v>1.557184232</v>
      </c>
      <c r="BY74" s="4">
        <f t="shared" si="7"/>
        <v>16052.811468761809</v>
      </c>
      <c r="BZ74" s="4">
        <f t="shared" si="8"/>
        <v>3.855272242176</v>
      </c>
      <c r="CA74" s="4">
        <f t="shared" si="9"/>
        <v>46.318485649164003</v>
      </c>
      <c r="CB74" s="4">
        <f t="shared" si="10"/>
        <v>1.3799665877267999</v>
      </c>
    </row>
    <row r="75" spans="1:80" x14ac:dyDescent="0.25">
      <c r="A75" s="40">
        <v>41705</v>
      </c>
      <c r="B75" s="41">
        <v>3.7230324074074068E-2</v>
      </c>
      <c r="C75">
        <v>8.1539999999999999</v>
      </c>
      <c r="D75">
        <v>4.0000000000000001E-3</v>
      </c>
      <c r="E75">
        <v>39.700854999999997</v>
      </c>
      <c r="F75">
        <v>261.39999999999998</v>
      </c>
      <c r="G75">
        <v>247.4</v>
      </c>
      <c r="H75">
        <v>1</v>
      </c>
      <c r="I75"/>
      <c r="J75">
        <v>9</v>
      </c>
      <c r="K75">
        <v>0.93589999999999995</v>
      </c>
      <c r="L75">
        <v>7.6319999999999997</v>
      </c>
      <c r="M75">
        <v>3.7000000000000002E-3</v>
      </c>
      <c r="N75">
        <v>244.6397</v>
      </c>
      <c r="O75">
        <v>231.52440000000001</v>
      </c>
      <c r="P75">
        <v>476.2</v>
      </c>
      <c r="Q75">
        <v>212.87649999999999</v>
      </c>
      <c r="R75">
        <v>201.464</v>
      </c>
      <c r="S75">
        <v>414.3</v>
      </c>
      <c r="T75">
        <v>0.97460000000000002</v>
      </c>
      <c r="U75"/>
      <c r="V75"/>
      <c r="W75">
        <v>0</v>
      </c>
      <c r="X75">
        <v>8.4234000000000009</v>
      </c>
      <c r="Y75">
        <v>12.1</v>
      </c>
      <c r="Z75">
        <v>850</v>
      </c>
      <c r="AA75">
        <v>871</v>
      </c>
      <c r="AB75">
        <v>856</v>
      </c>
      <c r="AC75">
        <v>83</v>
      </c>
      <c r="AD75">
        <v>19.739999999999998</v>
      </c>
      <c r="AE75">
        <v>0.45</v>
      </c>
      <c r="AF75">
        <v>969</v>
      </c>
      <c r="AG75">
        <v>-2</v>
      </c>
      <c r="AH75">
        <v>7</v>
      </c>
      <c r="AI75">
        <v>13</v>
      </c>
      <c r="AJ75">
        <v>191</v>
      </c>
      <c r="AK75">
        <v>188.7</v>
      </c>
      <c r="AL75">
        <v>7.2</v>
      </c>
      <c r="AM75">
        <v>195</v>
      </c>
      <c r="AN75" t="s">
        <v>155</v>
      </c>
      <c r="AO75">
        <v>2</v>
      </c>
      <c r="AP75" s="42">
        <v>0.78714120370370377</v>
      </c>
      <c r="AQ75">
        <v>47.164042999999999</v>
      </c>
      <c r="AR75">
        <v>-88.485290000000006</v>
      </c>
      <c r="AS75">
        <v>319.10000000000002</v>
      </c>
      <c r="AT75">
        <v>39.4</v>
      </c>
      <c r="AU75">
        <v>12</v>
      </c>
      <c r="AV75">
        <v>9</v>
      </c>
      <c r="AW75" t="s">
        <v>220</v>
      </c>
      <c r="AX75">
        <v>1.3486</v>
      </c>
      <c r="AY75">
        <v>1</v>
      </c>
      <c r="AZ75">
        <v>2.1404999999999998</v>
      </c>
      <c r="BA75">
        <v>14.471</v>
      </c>
      <c r="BB75">
        <v>26.63</v>
      </c>
      <c r="BC75">
        <v>1.84</v>
      </c>
      <c r="BD75">
        <v>6.8449999999999998</v>
      </c>
      <c r="BE75">
        <v>3198.5259999999998</v>
      </c>
      <c r="BF75">
        <v>0.99099999999999999</v>
      </c>
      <c r="BG75">
        <v>10.737</v>
      </c>
      <c r="BH75">
        <v>10.161</v>
      </c>
      <c r="BI75">
        <v>20.898</v>
      </c>
      <c r="BJ75">
        <v>9.343</v>
      </c>
      <c r="BK75">
        <v>8.8420000000000005</v>
      </c>
      <c r="BL75">
        <v>18.184999999999999</v>
      </c>
      <c r="BM75">
        <v>1.2800000000000001E-2</v>
      </c>
      <c r="BN75"/>
      <c r="BO75"/>
      <c r="BP75"/>
      <c r="BQ75">
        <v>2566.817</v>
      </c>
      <c r="BR75">
        <v>0.24548500000000001</v>
      </c>
      <c r="BS75">
        <v>0.120703</v>
      </c>
      <c r="BT75">
        <v>6.2969999999999996E-3</v>
      </c>
      <c r="BU75">
        <v>5.9094379999999997</v>
      </c>
      <c r="BV75">
        <v>2.4261303000000001</v>
      </c>
      <c r="BW75" s="4">
        <f t="shared" ref="BW75:BW138" si="11">BU75*0.2642</f>
        <v>1.5612735195999998</v>
      </c>
      <c r="BY75" s="4">
        <f t="shared" ref="BY75:BY138" si="12">BE75*$BU75*0.8517</f>
        <v>16098.399959980057</v>
      </c>
      <c r="BZ75" s="4">
        <f t="shared" ref="BZ75:BZ138" si="13">BF75*$BU75*0.8517</f>
        <v>4.9877707294986005</v>
      </c>
      <c r="CA75" s="4">
        <f t="shared" ref="CA75:CA138" si="14">BJ75*$BU75*0.8517</f>
        <v>47.023957543597795</v>
      </c>
      <c r="CB75" s="4">
        <f t="shared" ref="CB75:CB138" si="15">BM75*$BU75*0.8517</f>
        <v>6.4423274810880005E-2</v>
      </c>
    </row>
    <row r="76" spans="1:80" x14ac:dyDescent="0.25">
      <c r="A76" s="40">
        <v>41705</v>
      </c>
      <c r="B76" s="41">
        <v>3.7241898148148149E-2</v>
      </c>
      <c r="C76">
        <v>7.7839999999999998</v>
      </c>
      <c r="D76">
        <v>4.7999999999999996E-3</v>
      </c>
      <c r="E76">
        <v>48.143459999999997</v>
      </c>
      <c r="F76">
        <v>257</v>
      </c>
      <c r="G76">
        <v>244.7</v>
      </c>
      <c r="H76">
        <v>9.3000000000000007</v>
      </c>
      <c r="I76"/>
      <c r="J76">
        <v>9</v>
      </c>
      <c r="K76">
        <v>0.93879999999999997</v>
      </c>
      <c r="L76">
        <v>7.3079000000000001</v>
      </c>
      <c r="M76">
        <v>4.4999999999999997E-3</v>
      </c>
      <c r="N76">
        <v>241.27</v>
      </c>
      <c r="O76">
        <v>229.74449999999999</v>
      </c>
      <c r="P76">
        <v>471</v>
      </c>
      <c r="Q76">
        <v>209.9444</v>
      </c>
      <c r="R76">
        <v>199.9152</v>
      </c>
      <c r="S76">
        <v>409.9</v>
      </c>
      <c r="T76">
        <v>9.2509999999999994</v>
      </c>
      <c r="U76"/>
      <c r="V76"/>
      <c r="W76">
        <v>0</v>
      </c>
      <c r="X76">
        <v>8.4492999999999991</v>
      </c>
      <c r="Y76">
        <v>12.1</v>
      </c>
      <c r="Z76">
        <v>850</v>
      </c>
      <c r="AA76">
        <v>871</v>
      </c>
      <c r="AB76">
        <v>858</v>
      </c>
      <c r="AC76">
        <v>83</v>
      </c>
      <c r="AD76">
        <v>19.739999999999998</v>
      </c>
      <c r="AE76">
        <v>0.45</v>
      </c>
      <c r="AF76">
        <v>969</v>
      </c>
      <c r="AG76">
        <v>-2</v>
      </c>
      <c r="AH76">
        <v>7</v>
      </c>
      <c r="AI76">
        <v>13</v>
      </c>
      <c r="AJ76">
        <v>191</v>
      </c>
      <c r="AK76">
        <v>189</v>
      </c>
      <c r="AL76">
        <v>7.1</v>
      </c>
      <c r="AM76">
        <v>195</v>
      </c>
      <c r="AN76" t="s">
        <v>155</v>
      </c>
      <c r="AO76">
        <v>2</v>
      </c>
      <c r="AP76" s="42">
        <v>0.7871527777777777</v>
      </c>
      <c r="AQ76">
        <v>47.164121000000002</v>
      </c>
      <c r="AR76">
        <v>-88.485495999999998</v>
      </c>
      <c r="AS76">
        <v>319.10000000000002</v>
      </c>
      <c r="AT76">
        <v>39.4</v>
      </c>
      <c r="AU76">
        <v>12</v>
      </c>
      <c r="AV76">
        <v>9</v>
      </c>
      <c r="AW76" t="s">
        <v>220</v>
      </c>
      <c r="AX76">
        <v>1.9242999999999999</v>
      </c>
      <c r="AY76">
        <v>1</v>
      </c>
      <c r="AZ76">
        <v>2.6162000000000001</v>
      </c>
      <c r="BA76">
        <v>14.471</v>
      </c>
      <c r="BB76">
        <v>27.84</v>
      </c>
      <c r="BC76">
        <v>1.92</v>
      </c>
      <c r="BD76">
        <v>6.5179999999999998</v>
      </c>
      <c r="BE76">
        <v>3198.4810000000002</v>
      </c>
      <c r="BF76">
        <v>1.2589999999999999</v>
      </c>
      <c r="BG76">
        <v>11.058</v>
      </c>
      <c r="BH76">
        <v>10.53</v>
      </c>
      <c r="BI76">
        <v>21.588000000000001</v>
      </c>
      <c r="BJ76">
        <v>9.6229999999999993</v>
      </c>
      <c r="BK76">
        <v>9.1630000000000003</v>
      </c>
      <c r="BL76">
        <v>18.786000000000001</v>
      </c>
      <c r="BM76">
        <v>0.12720000000000001</v>
      </c>
      <c r="BN76"/>
      <c r="BO76"/>
      <c r="BP76"/>
      <c r="BQ76">
        <v>2688.8690000000001</v>
      </c>
      <c r="BR76">
        <v>0.216583</v>
      </c>
      <c r="BS76">
        <v>0.123109</v>
      </c>
      <c r="BT76">
        <v>6.0000000000000001E-3</v>
      </c>
      <c r="BU76">
        <v>5.2136950000000004</v>
      </c>
      <c r="BV76">
        <v>2.4744909000000002</v>
      </c>
      <c r="BW76" s="4">
        <f t="shared" si="11"/>
        <v>1.377458219</v>
      </c>
      <c r="BY76" s="4">
        <f t="shared" si="12"/>
        <v>14202.867775176153</v>
      </c>
      <c r="BZ76" s="4">
        <f t="shared" si="13"/>
        <v>5.5905945756584998</v>
      </c>
      <c r="CA76" s="4">
        <f t="shared" si="14"/>
        <v>42.7309702951245</v>
      </c>
      <c r="CB76" s="4">
        <f t="shared" si="15"/>
        <v>0.56483211280680001</v>
      </c>
    </row>
    <row r="77" spans="1:80" x14ac:dyDescent="0.25">
      <c r="A77" s="40">
        <v>41705</v>
      </c>
      <c r="B77" s="41">
        <v>3.7253472222222223E-2</v>
      </c>
      <c r="C77">
        <v>7.2969999999999997</v>
      </c>
      <c r="D77">
        <v>5.0000000000000001E-3</v>
      </c>
      <c r="E77">
        <v>50</v>
      </c>
      <c r="F77">
        <v>256.3</v>
      </c>
      <c r="G77">
        <v>248.3</v>
      </c>
      <c r="H77">
        <v>0.9</v>
      </c>
      <c r="I77"/>
      <c r="J77">
        <v>9.19</v>
      </c>
      <c r="K77">
        <v>0.94269999999999998</v>
      </c>
      <c r="L77">
        <v>6.8789999999999996</v>
      </c>
      <c r="M77">
        <v>4.7000000000000002E-3</v>
      </c>
      <c r="N77">
        <v>241.60990000000001</v>
      </c>
      <c r="O77">
        <v>234.0684</v>
      </c>
      <c r="P77">
        <v>475.7</v>
      </c>
      <c r="Q77">
        <v>210.24</v>
      </c>
      <c r="R77">
        <v>203.67769999999999</v>
      </c>
      <c r="S77">
        <v>413.9</v>
      </c>
      <c r="T77">
        <v>0.94120000000000004</v>
      </c>
      <c r="U77"/>
      <c r="V77"/>
      <c r="W77">
        <v>0</v>
      </c>
      <c r="X77">
        <v>8.6638000000000002</v>
      </c>
      <c r="Y77">
        <v>12.1</v>
      </c>
      <c r="Z77">
        <v>850</v>
      </c>
      <c r="AA77">
        <v>872</v>
      </c>
      <c r="AB77">
        <v>858</v>
      </c>
      <c r="AC77">
        <v>83</v>
      </c>
      <c r="AD77">
        <v>19.739999999999998</v>
      </c>
      <c r="AE77">
        <v>0.45</v>
      </c>
      <c r="AF77">
        <v>969</v>
      </c>
      <c r="AG77">
        <v>-2</v>
      </c>
      <c r="AH77">
        <v>7</v>
      </c>
      <c r="AI77">
        <v>13</v>
      </c>
      <c r="AJ77">
        <v>191</v>
      </c>
      <c r="AK77">
        <v>189</v>
      </c>
      <c r="AL77">
        <v>7.2</v>
      </c>
      <c r="AM77">
        <v>195</v>
      </c>
      <c r="AN77" t="s">
        <v>155</v>
      </c>
      <c r="AO77">
        <v>2</v>
      </c>
      <c r="AP77" s="42">
        <v>0.78716435185185185</v>
      </c>
      <c r="AQ77">
        <v>47.164197999999999</v>
      </c>
      <c r="AR77">
        <v>-88.485698999999997</v>
      </c>
      <c r="AS77">
        <v>319.2</v>
      </c>
      <c r="AT77">
        <v>39.200000000000003</v>
      </c>
      <c r="AU77">
        <v>12</v>
      </c>
      <c r="AV77">
        <v>9</v>
      </c>
      <c r="AW77" t="s">
        <v>220</v>
      </c>
      <c r="AX77">
        <v>2.1595</v>
      </c>
      <c r="AY77">
        <v>1.0162</v>
      </c>
      <c r="AZ77">
        <v>2.8081</v>
      </c>
      <c r="BA77">
        <v>14.471</v>
      </c>
      <c r="BB77">
        <v>29.64</v>
      </c>
      <c r="BC77">
        <v>2.0499999999999998</v>
      </c>
      <c r="BD77">
        <v>6.08</v>
      </c>
      <c r="BE77">
        <v>3199.7220000000002</v>
      </c>
      <c r="BF77">
        <v>1.395</v>
      </c>
      <c r="BG77">
        <v>11.769</v>
      </c>
      <c r="BH77">
        <v>11.401999999999999</v>
      </c>
      <c r="BI77">
        <v>23.17</v>
      </c>
      <c r="BJ77">
        <v>10.241</v>
      </c>
      <c r="BK77">
        <v>9.9209999999999994</v>
      </c>
      <c r="BL77">
        <v>20.161999999999999</v>
      </c>
      <c r="BM77">
        <v>1.37E-2</v>
      </c>
      <c r="BN77"/>
      <c r="BO77"/>
      <c r="BP77"/>
      <c r="BQ77">
        <v>2930.1480000000001</v>
      </c>
      <c r="BR77">
        <v>0.174099</v>
      </c>
      <c r="BS77">
        <v>0.123298</v>
      </c>
      <c r="BT77">
        <v>6.0000000000000001E-3</v>
      </c>
      <c r="BU77">
        <v>4.1909960000000002</v>
      </c>
      <c r="BV77">
        <v>2.4782898000000002</v>
      </c>
      <c r="BW77" s="4">
        <f t="shared" si="11"/>
        <v>1.1072611431999999</v>
      </c>
      <c r="BY77" s="4">
        <f t="shared" si="12"/>
        <v>11421.315825220492</v>
      </c>
      <c r="BZ77" s="4">
        <f t="shared" si="13"/>
        <v>4.9794124540140006</v>
      </c>
      <c r="CA77" s="4">
        <f t="shared" si="14"/>
        <v>36.554955513661199</v>
      </c>
      <c r="CB77" s="4">
        <f t="shared" si="15"/>
        <v>4.8901756716840002E-2</v>
      </c>
    </row>
    <row r="78" spans="1:80" x14ac:dyDescent="0.25">
      <c r="A78" s="40">
        <v>41705</v>
      </c>
      <c r="B78" s="41">
        <v>3.7265046296296296E-2</v>
      </c>
      <c r="C78">
        <v>7.09</v>
      </c>
      <c r="D78">
        <v>5.8999999999999999E-3</v>
      </c>
      <c r="E78">
        <v>59.093904000000002</v>
      </c>
      <c r="F78">
        <v>246.3</v>
      </c>
      <c r="G78">
        <v>242.1</v>
      </c>
      <c r="H78">
        <v>0</v>
      </c>
      <c r="I78"/>
      <c r="J78">
        <v>9.43</v>
      </c>
      <c r="K78">
        <v>0.94430000000000003</v>
      </c>
      <c r="L78">
        <v>6.6955999999999998</v>
      </c>
      <c r="M78">
        <v>5.5999999999999999E-3</v>
      </c>
      <c r="N78">
        <v>232.61170000000001</v>
      </c>
      <c r="O78">
        <v>228.607</v>
      </c>
      <c r="P78">
        <v>461.2</v>
      </c>
      <c r="Q78">
        <v>202.4102</v>
      </c>
      <c r="R78">
        <v>198.9254</v>
      </c>
      <c r="S78">
        <v>401.3</v>
      </c>
      <c r="T78">
        <v>0</v>
      </c>
      <c r="U78"/>
      <c r="V78"/>
      <c r="W78">
        <v>0</v>
      </c>
      <c r="X78">
        <v>8.9083000000000006</v>
      </c>
      <c r="Y78">
        <v>12</v>
      </c>
      <c r="Z78">
        <v>851</v>
      </c>
      <c r="AA78">
        <v>871</v>
      </c>
      <c r="AB78">
        <v>858</v>
      </c>
      <c r="AC78">
        <v>83</v>
      </c>
      <c r="AD78">
        <v>19.739999999999998</v>
      </c>
      <c r="AE78">
        <v>0.45</v>
      </c>
      <c r="AF78">
        <v>969</v>
      </c>
      <c r="AG78">
        <v>-2</v>
      </c>
      <c r="AH78">
        <v>6.2972970000000004</v>
      </c>
      <c r="AI78">
        <v>13</v>
      </c>
      <c r="AJ78">
        <v>191</v>
      </c>
      <c r="AK78">
        <v>189</v>
      </c>
      <c r="AL78">
        <v>7.2</v>
      </c>
      <c r="AM78">
        <v>194.8</v>
      </c>
      <c r="AN78" t="s">
        <v>155</v>
      </c>
      <c r="AO78">
        <v>2</v>
      </c>
      <c r="AP78" s="42">
        <v>0.787175925925926</v>
      </c>
      <c r="AQ78">
        <v>47.164265</v>
      </c>
      <c r="AR78">
        <v>-88.485910000000004</v>
      </c>
      <c r="AS78">
        <v>319.10000000000002</v>
      </c>
      <c r="AT78">
        <v>39.4</v>
      </c>
      <c r="AU78">
        <v>12</v>
      </c>
      <c r="AV78">
        <v>9</v>
      </c>
      <c r="AW78" t="s">
        <v>220</v>
      </c>
      <c r="AX78">
        <v>1.7161999999999999</v>
      </c>
      <c r="AY78">
        <v>1.1838</v>
      </c>
      <c r="AZ78">
        <v>2.9081000000000001</v>
      </c>
      <c r="BA78">
        <v>14.471</v>
      </c>
      <c r="BB78">
        <v>30.47</v>
      </c>
      <c r="BC78">
        <v>2.11</v>
      </c>
      <c r="BD78">
        <v>5.8940000000000001</v>
      </c>
      <c r="BE78">
        <v>3199.799</v>
      </c>
      <c r="BF78">
        <v>1.6970000000000001</v>
      </c>
      <c r="BG78">
        <v>11.641</v>
      </c>
      <c r="BH78">
        <v>11.441000000000001</v>
      </c>
      <c r="BI78">
        <v>23.082000000000001</v>
      </c>
      <c r="BJ78">
        <v>10.130000000000001</v>
      </c>
      <c r="BK78">
        <v>9.9550000000000001</v>
      </c>
      <c r="BL78">
        <v>20.085000000000001</v>
      </c>
      <c r="BM78">
        <v>0</v>
      </c>
      <c r="BN78"/>
      <c r="BO78"/>
      <c r="BP78"/>
      <c r="BQ78">
        <v>3095.4760000000001</v>
      </c>
      <c r="BR78">
        <v>0.15537799999999999</v>
      </c>
      <c r="BS78">
        <v>0.120892</v>
      </c>
      <c r="BT78">
        <v>6.0000000000000001E-3</v>
      </c>
      <c r="BU78">
        <v>3.7403469999999999</v>
      </c>
      <c r="BV78">
        <v>2.4299292000000001</v>
      </c>
      <c r="BW78" s="4">
        <f t="shared" si="11"/>
        <v>0.98819967739999992</v>
      </c>
      <c r="BY78" s="4">
        <f t="shared" si="12"/>
        <v>10193.451011318481</v>
      </c>
      <c r="BZ78" s="4">
        <f t="shared" si="13"/>
        <v>5.4060540572103006</v>
      </c>
      <c r="CA78" s="4">
        <f t="shared" si="14"/>
        <v>32.270670359187001</v>
      </c>
      <c r="CB78" s="4">
        <f t="shared" si="15"/>
        <v>0</v>
      </c>
    </row>
    <row r="79" spans="1:80" x14ac:dyDescent="0.25">
      <c r="A79" s="40">
        <v>41705</v>
      </c>
      <c r="B79" s="41">
        <v>3.727662037037037E-2</v>
      </c>
      <c r="C79">
        <v>7.2439999999999998</v>
      </c>
      <c r="D79">
        <v>6.7000000000000002E-3</v>
      </c>
      <c r="E79">
        <v>67.197346999999993</v>
      </c>
      <c r="F79">
        <v>235.4</v>
      </c>
      <c r="G79">
        <v>240.2</v>
      </c>
      <c r="H79">
        <v>0.8</v>
      </c>
      <c r="I79"/>
      <c r="J79">
        <v>9.8800000000000008</v>
      </c>
      <c r="K79">
        <v>0.94310000000000005</v>
      </c>
      <c r="L79">
        <v>6.8319999999999999</v>
      </c>
      <c r="M79">
        <v>6.3E-3</v>
      </c>
      <c r="N79">
        <v>222.01480000000001</v>
      </c>
      <c r="O79">
        <v>226.5438</v>
      </c>
      <c r="P79">
        <v>448.6</v>
      </c>
      <c r="Q79">
        <v>193.1892</v>
      </c>
      <c r="R79">
        <v>197.1301</v>
      </c>
      <c r="S79">
        <v>390.3</v>
      </c>
      <c r="T79">
        <v>0.82640000000000002</v>
      </c>
      <c r="U79"/>
      <c r="V79"/>
      <c r="W79">
        <v>0</v>
      </c>
      <c r="X79">
        <v>9.3170999999999999</v>
      </c>
      <c r="Y79">
        <v>12</v>
      </c>
      <c r="Z79">
        <v>852</v>
      </c>
      <c r="AA79">
        <v>871</v>
      </c>
      <c r="AB79">
        <v>857</v>
      </c>
      <c r="AC79">
        <v>83</v>
      </c>
      <c r="AD79">
        <v>19.739999999999998</v>
      </c>
      <c r="AE79">
        <v>0.45</v>
      </c>
      <c r="AF79">
        <v>969</v>
      </c>
      <c r="AG79">
        <v>-2</v>
      </c>
      <c r="AH79">
        <v>6</v>
      </c>
      <c r="AI79">
        <v>13</v>
      </c>
      <c r="AJ79">
        <v>191</v>
      </c>
      <c r="AK79">
        <v>189</v>
      </c>
      <c r="AL79">
        <v>7.3</v>
      </c>
      <c r="AM79">
        <v>194.4</v>
      </c>
      <c r="AN79" t="s">
        <v>155</v>
      </c>
      <c r="AO79">
        <v>2</v>
      </c>
      <c r="AP79" s="42">
        <v>0.78718749999999993</v>
      </c>
      <c r="AQ79">
        <v>47.16433</v>
      </c>
      <c r="AR79">
        <v>-88.486119000000002</v>
      </c>
      <c r="AS79">
        <v>319.10000000000002</v>
      </c>
      <c r="AT79">
        <v>39</v>
      </c>
      <c r="AU79">
        <v>12</v>
      </c>
      <c r="AV79">
        <v>9</v>
      </c>
      <c r="AW79" t="s">
        <v>220</v>
      </c>
      <c r="AX79">
        <v>1.9</v>
      </c>
      <c r="AY79">
        <v>1.0162</v>
      </c>
      <c r="AZ79">
        <v>3.0081000000000002</v>
      </c>
      <c r="BA79">
        <v>14.471</v>
      </c>
      <c r="BB79">
        <v>29.84</v>
      </c>
      <c r="BC79">
        <v>2.06</v>
      </c>
      <c r="BD79">
        <v>6.0289999999999999</v>
      </c>
      <c r="BE79">
        <v>3199.0749999999998</v>
      </c>
      <c r="BF79">
        <v>1.889</v>
      </c>
      <c r="BG79">
        <v>10.887</v>
      </c>
      <c r="BH79">
        <v>11.109</v>
      </c>
      <c r="BI79">
        <v>21.995999999999999</v>
      </c>
      <c r="BJ79">
        <v>9.4730000000000008</v>
      </c>
      <c r="BK79">
        <v>9.6660000000000004</v>
      </c>
      <c r="BL79">
        <v>19.14</v>
      </c>
      <c r="BM79">
        <v>1.2200000000000001E-2</v>
      </c>
      <c r="BN79"/>
      <c r="BO79"/>
      <c r="BP79"/>
      <c r="BQ79">
        <v>3172.1889999999999</v>
      </c>
      <c r="BR79">
        <v>0.16495099999999999</v>
      </c>
      <c r="BS79">
        <v>0.121406</v>
      </c>
      <c r="BT79">
        <v>6.7029999999999998E-3</v>
      </c>
      <c r="BU79">
        <v>3.970783</v>
      </c>
      <c r="BV79">
        <v>2.4402605999999998</v>
      </c>
      <c r="BW79" s="4">
        <f t="shared" si="11"/>
        <v>1.0490808685999999</v>
      </c>
      <c r="BY79" s="4">
        <f t="shared" si="12"/>
        <v>10819.002547329981</v>
      </c>
      <c r="BZ79" s="4">
        <f t="shared" si="13"/>
        <v>6.3884390993979006</v>
      </c>
      <c r="CA79" s="4">
        <f t="shared" si="14"/>
        <v>32.036889141660303</v>
      </c>
      <c r="CB79" s="4">
        <f t="shared" si="15"/>
        <v>4.125937374942E-2</v>
      </c>
    </row>
    <row r="80" spans="1:80" x14ac:dyDescent="0.25">
      <c r="A80" s="40">
        <v>41705</v>
      </c>
      <c r="B80" s="41">
        <v>3.7288194444444443E-2</v>
      </c>
      <c r="C80">
        <v>7.3049999999999997</v>
      </c>
      <c r="D80">
        <v>5.8999999999999999E-3</v>
      </c>
      <c r="E80">
        <v>58.866953000000002</v>
      </c>
      <c r="F80">
        <v>235.4</v>
      </c>
      <c r="G80">
        <v>238.8</v>
      </c>
      <c r="H80">
        <v>0</v>
      </c>
      <c r="I80"/>
      <c r="J80">
        <v>10.199999999999999</v>
      </c>
      <c r="K80">
        <v>0.94259999999999999</v>
      </c>
      <c r="L80">
        <v>6.8861999999999997</v>
      </c>
      <c r="M80">
        <v>5.4999999999999997E-3</v>
      </c>
      <c r="N80">
        <v>221.90870000000001</v>
      </c>
      <c r="O80">
        <v>225.06890000000001</v>
      </c>
      <c r="P80">
        <v>447</v>
      </c>
      <c r="Q80">
        <v>193.09690000000001</v>
      </c>
      <c r="R80">
        <v>195.8467</v>
      </c>
      <c r="S80">
        <v>388.9</v>
      </c>
      <c r="T80">
        <v>0</v>
      </c>
      <c r="U80"/>
      <c r="V80"/>
      <c r="W80">
        <v>0</v>
      </c>
      <c r="X80">
        <v>9.6149000000000004</v>
      </c>
      <c r="Y80">
        <v>12</v>
      </c>
      <c r="Z80">
        <v>852</v>
      </c>
      <c r="AA80">
        <v>871</v>
      </c>
      <c r="AB80">
        <v>856</v>
      </c>
      <c r="AC80">
        <v>83</v>
      </c>
      <c r="AD80">
        <v>19.739999999999998</v>
      </c>
      <c r="AE80">
        <v>0.45</v>
      </c>
      <c r="AF80">
        <v>969</v>
      </c>
      <c r="AG80">
        <v>-2</v>
      </c>
      <c r="AH80">
        <v>6</v>
      </c>
      <c r="AI80">
        <v>13</v>
      </c>
      <c r="AJ80">
        <v>191</v>
      </c>
      <c r="AK80">
        <v>189</v>
      </c>
      <c r="AL80">
        <v>7.2</v>
      </c>
      <c r="AM80">
        <v>194.1</v>
      </c>
      <c r="AN80" t="s">
        <v>155</v>
      </c>
      <c r="AO80">
        <v>2</v>
      </c>
      <c r="AP80" s="42">
        <v>0.78719907407407408</v>
      </c>
      <c r="AQ80">
        <v>47.164372999999998</v>
      </c>
      <c r="AR80">
        <v>-88.486332000000004</v>
      </c>
      <c r="AS80">
        <v>319</v>
      </c>
      <c r="AT80">
        <v>38.299999999999997</v>
      </c>
      <c r="AU80">
        <v>12</v>
      </c>
      <c r="AV80">
        <v>9</v>
      </c>
      <c r="AW80" t="s">
        <v>220</v>
      </c>
      <c r="AX80">
        <v>1.9242999999999999</v>
      </c>
      <c r="AY80">
        <v>1.1838</v>
      </c>
      <c r="AZ80">
        <v>3.1162000000000001</v>
      </c>
      <c r="BA80">
        <v>14.471</v>
      </c>
      <c r="BB80">
        <v>29.6</v>
      </c>
      <c r="BC80">
        <v>2.0499999999999998</v>
      </c>
      <c r="BD80">
        <v>6.085</v>
      </c>
      <c r="BE80">
        <v>3199.3580000000002</v>
      </c>
      <c r="BF80">
        <v>1.641</v>
      </c>
      <c r="BG80">
        <v>10.797000000000001</v>
      </c>
      <c r="BH80">
        <v>10.95</v>
      </c>
      <c r="BI80">
        <v>21.747</v>
      </c>
      <c r="BJ80">
        <v>9.3949999999999996</v>
      </c>
      <c r="BK80">
        <v>9.5289999999999999</v>
      </c>
      <c r="BL80">
        <v>18.923999999999999</v>
      </c>
      <c r="BM80">
        <v>0</v>
      </c>
      <c r="BN80"/>
      <c r="BO80"/>
      <c r="BP80"/>
      <c r="BQ80">
        <v>3248.0729999999999</v>
      </c>
      <c r="BR80">
        <v>0.186169</v>
      </c>
      <c r="BS80">
        <v>0.121297</v>
      </c>
      <c r="BT80">
        <v>6.2969999999999996E-3</v>
      </c>
      <c r="BU80">
        <v>4.481554</v>
      </c>
      <c r="BV80">
        <v>2.4380696999999998</v>
      </c>
      <c r="BW80" s="4">
        <f t="shared" si="11"/>
        <v>1.1840265668000001</v>
      </c>
      <c r="BY80" s="4">
        <f t="shared" si="12"/>
        <v>12211.756058574165</v>
      </c>
      <c r="BZ80" s="4">
        <f t="shared" si="13"/>
        <v>6.2635977880937999</v>
      </c>
      <c r="CA80" s="4">
        <f t="shared" si="14"/>
        <v>35.860146995210997</v>
      </c>
      <c r="CB80" s="4">
        <f t="shared" si="15"/>
        <v>0</v>
      </c>
    </row>
    <row r="81" spans="1:80" x14ac:dyDescent="0.25">
      <c r="A81" s="40">
        <v>41705</v>
      </c>
      <c r="B81" s="41">
        <v>3.7299768518518517E-2</v>
      </c>
      <c r="C81">
        <v>7.1340000000000003</v>
      </c>
      <c r="D81">
        <v>5.0000000000000001E-3</v>
      </c>
      <c r="E81">
        <v>50.283262000000001</v>
      </c>
      <c r="F81">
        <v>239.3</v>
      </c>
      <c r="G81">
        <v>237</v>
      </c>
      <c r="H81">
        <v>9.4</v>
      </c>
      <c r="I81"/>
      <c r="J81">
        <v>10.3</v>
      </c>
      <c r="K81">
        <v>0.94389999999999996</v>
      </c>
      <c r="L81">
        <v>6.7340999999999998</v>
      </c>
      <c r="M81">
        <v>4.7000000000000002E-3</v>
      </c>
      <c r="N81">
        <v>225.91820000000001</v>
      </c>
      <c r="O81">
        <v>223.70840000000001</v>
      </c>
      <c r="P81">
        <v>449.6</v>
      </c>
      <c r="Q81">
        <v>196.5857</v>
      </c>
      <c r="R81">
        <v>194.6628</v>
      </c>
      <c r="S81">
        <v>391.2</v>
      </c>
      <c r="T81">
        <v>9.4053000000000004</v>
      </c>
      <c r="U81"/>
      <c r="V81"/>
      <c r="W81">
        <v>0</v>
      </c>
      <c r="X81">
        <v>9.7224000000000004</v>
      </c>
      <c r="Y81">
        <v>12</v>
      </c>
      <c r="Z81">
        <v>852</v>
      </c>
      <c r="AA81">
        <v>871</v>
      </c>
      <c r="AB81">
        <v>856</v>
      </c>
      <c r="AC81">
        <v>83</v>
      </c>
      <c r="AD81">
        <v>19.739999999999998</v>
      </c>
      <c r="AE81">
        <v>0.45</v>
      </c>
      <c r="AF81">
        <v>969</v>
      </c>
      <c r="AG81">
        <v>-2</v>
      </c>
      <c r="AH81">
        <v>6</v>
      </c>
      <c r="AI81">
        <v>13</v>
      </c>
      <c r="AJ81">
        <v>191</v>
      </c>
      <c r="AK81">
        <v>189</v>
      </c>
      <c r="AL81">
        <v>7.1</v>
      </c>
      <c r="AM81">
        <v>194.2</v>
      </c>
      <c r="AN81" t="s">
        <v>155</v>
      </c>
      <c r="AO81">
        <v>2</v>
      </c>
      <c r="AP81" s="42">
        <v>0.78721064814814812</v>
      </c>
      <c r="AQ81">
        <v>47.164403999999998</v>
      </c>
      <c r="AR81">
        <v>-88.486546000000004</v>
      </c>
      <c r="AS81">
        <v>319</v>
      </c>
      <c r="AT81">
        <v>37.6</v>
      </c>
      <c r="AU81">
        <v>12</v>
      </c>
      <c r="AV81">
        <v>9</v>
      </c>
      <c r="AW81" t="s">
        <v>220</v>
      </c>
      <c r="AX81">
        <v>2.1919</v>
      </c>
      <c r="AY81">
        <v>1.0324</v>
      </c>
      <c r="AZ81">
        <v>3.3161999999999998</v>
      </c>
      <c r="BA81">
        <v>14.471</v>
      </c>
      <c r="BB81">
        <v>30.29</v>
      </c>
      <c r="BC81">
        <v>2.09</v>
      </c>
      <c r="BD81">
        <v>5.9409999999999998</v>
      </c>
      <c r="BE81">
        <v>3199.654</v>
      </c>
      <c r="BF81">
        <v>1.4350000000000001</v>
      </c>
      <c r="BG81">
        <v>11.241</v>
      </c>
      <c r="BH81">
        <v>11.131</v>
      </c>
      <c r="BI81">
        <v>22.372</v>
      </c>
      <c r="BJ81">
        <v>9.782</v>
      </c>
      <c r="BK81">
        <v>9.6859999999999999</v>
      </c>
      <c r="BL81">
        <v>19.468</v>
      </c>
      <c r="BM81">
        <v>0.1404</v>
      </c>
      <c r="BN81"/>
      <c r="BO81"/>
      <c r="BP81"/>
      <c r="BQ81">
        <v>3358.8919999999998</v>
      </c>
      <c r="BR81">
        <v>0.20635700000000001</v>
      </c>
      <c r="BS81">
        <v>0.12170300000000001</v>
      </c>
      <c r="BT81">
        <v>6.7029999999999998E-3</v>
      </c>
      <c r="BU81">
        <v>4.9675289999999999</v>
      </c>
      <c r="BV81">
        <v>2.4462302999999999</v>
      </c>
      <c r="BW81" s="4">
        <f t="shared" si="11"/>
        <v>1.3124211617999999</v>
      </c>
      <c r="BY81" s="4">
        <f t="shared" si="12"/>
        <v>13537.238365580542</v>
      </c>
      <c r="BZ81" s="4">
        <f t="shared" si="13"/>
        <v>6.0712617847455004</v>
      </c>
      <c r="CA81" s="4">
        <f t="shared" si="14"/>
        <v>41.386120403052601</v>
      </c>
      <c r="CB81" s="4">
        <f t="shared" si="15"/>
        <v>0.59401056068171998</v>
      </c>
    </row>
    <row r="82" spans="1:80" x14ac:dyDescent="0.25">
      <c r="A82" s="40">
        <v>41705</v>
      </c>
      <c r="B82" s="41">
        <v>3.731134259259259E-2</v>
      </c>
      <c r="C82">
        <v>6.5940000000000003</v>
      </c>
      <c r="D82">
        <v>4.1999999999999997E-3</v>
      </c>
      <c r="E82">
        <v>41.880772</v>
      </c>
      <c r="F82">
        <v>241.5</v>
      </c>
      <c r="G82">
        <v>231.7</v>
      </c>
      <c r="H82">
        <v>0.9</v>
      </c>
      <c r="I82"/>
      <c r="J82">
        <v>10.3</v>
      </c>
      <c r="K82">
        <v>0.94830000000000003</v>
      </c>
      <c r="L82">
        <v>6.2529000000000003</v>
      </c>
      <c r="M82">
        <v>4.0000000000000001E-3</v>
      </c>
      <c r="N82">
        <v>229.0393</v>
      </c>
      <c r="O82">
        <v>219.73820000000001</v>
      </c>
      <c r="P82">
        <v>448.8</v>
      </c>
      <c r="Q82">
        <v>199.30160000000001</v>
      </c>
      <c r="R82">
        <v>191.20820000000001</v>
      </c>
      <c r="S82">
        <v>390.5</v>
      </c>
      <c r="T82">
        <v>0.8871</v>
      </c>
      <c r="U82"/>
      <c r="V82"/>
      <c r="W82">
        <v>0</v>
      </c>
      <c r="X82">
        <v>9.7675000000000001</v>
      </c>
      <c r="Y82">
        <v>12</v>
      </c>
      <c r="Z82">
        <v>852</v>
      </c>
      <c r="AA82">
        <v>871</v>
      </c>
      <c r="AB82">
        <v>856</v>
      </c>
      <c r="AC82">
        <v>83</v>
      </c>
      <c r="AD82">
        <v>19.739999999999998</v>
      </c>
      <c r="AE82">
        <v>0.45</v>
      </c>
      <c r="AF82">
        <v>969</v>
      </c>
      <c r="AG82">
        <v>-2</v>
      </c>
      <c r="AH82">
        <v>6.7030000000000003</v>
      </c>
      <c r="AI82">
        <v>13</v>
      </c>
      <c r="AJ82">
        <v>191</v>
      </c>
      <c r="AK82">
        <v>189</v>
      </c>
      <c r="AL82">
        <v>7.1</v>
      </c>
      <c r="AM82">
        <v>194.5</v>
      </c>
      <c r="AN82" t="s">
        <v>155</v>
      </c>
      <c r="AO82">
        <v>2</v>
      </c>
      <c r="AP82" s="42">
        <v>0.78722222222222227</v>
      </c>
      <c r="AQ82">
        <v>47.164411000000001</v>
      </c>
      <c r="AR82">
        <v>-88.486765000000005</v>
      </c>
      <c r="AS82">
        <v>292.8</v>
      </c>
      <c r="AT82">
        <v>37.200000000000003</v>
      </c>
      <c r="AU82">
        <v>12</v>
      </c>
      <c r="AV82">
        <v>9</v>
      </c>
      <c r="AW82" t="s">
        <v>220</v>
      </c>
      <c r="AX82">
        <v>2.1162000000000001</v>
      </c>
      <c r="AY82"/>
      <c r="AZ82">
        <v>3.5081000000000002</v>
      </c>
      <c r="BA82">
        <v>14.471</v>
      </c>
      <c r="BB82">
        <v>32.700000000000003</v>
      </c>
      <c r="BC82">
        <v>2.2599999999999998</v>
      </c>
      <c r="BD82">
        <v>5.452</v>
      </c>
      <c r="BE82">
        <v>3201.7469999999998</v>
      </c>
      <c r="BF82">
        <v>1.294</v>
      </c>
      <c r="BG82">
        <v>12.281000000000001</v>
      </c>
      <c r="BH82">
        <v>11.782999999999999</v>
      </c>
      <c r="BI82">
        <v>24.064</v>
      </c>
      <c r="BJ82">
        <v>10.686999999999999</v>
      </c>
      <c r="BK82">
        <v>10.253</v>
      </c>
      <c r="BL82">
        <v>20.94</v>
      </c>
      <c r="BM82">
        <v>1.43E-2</v>
      </c>
      <c r="BN82"/>
      <c r="BO82"/>
      <c r="BP82"/>
      <c r="BQ82">
        <v>3636.5059999999999</v>
      </c>
      <c r="BR82">
        <v>0.18809799999999999</v>
      </c>
      <c r="BS82">
        <v>0.121297</v>
      </c>
      <c r="BT82">
        <v>5.594E-3</v>
      </c>
      <c r="BU82">
        <v>4.5279889999999998</v>
      </c>
      <c r="BV82">
        <v>2.4380696999999998</v>
      </c>
      <c r="BW82" s="4">
        <f t="shared" si="11"/>
        <v>1.1962946937999999</v>
      </c>
      <c r="BY82" s="4">
        <f t="shared" si="12"/>
        <v>12347.499625100079</v>
      </c>
      <c r="BZ82" s="4">
        <f t="shared" si="13"/>
        <v>4.9902957713021996</v>
      </c>
      <c r="CA82" s="4">
        <f t="shared" si="14"/>
        <v>41.214289727903093</v>
      </c>
      <c r="CB82" s="4">
        <f t="shared" si="15"/>
        <v>5.514778170759E-2</v>
      </c>
    </row>
    <row r="83" spans="1:80" x14ac:dyDescent="0.25">
      <c r="A83" s="40">
        <v>41705</v>
      </c>
      <c r="B83" s="41">
        <v>3.7322916666666664E-2</v>
      </c>
      <c r="C83">
        <v>5.9290000000000003</v>
      </c>
      <c r="D83">
        <v>3.3E-3</v>
      </c>
      <c r="E83">
        <v>33.49539</v>
      </c>
      <c r="F83">
        <v>225.8</v>
      </c>
      <c r="G83">
        <v>219.5</v>
      </c>
      <c r="H83">
        <v>0</v>
      </c>
      <c r="I83"/>
      <c r="J83">
        <v>10.39</v>
      </c>
      <c r="K83">
        <v>0.95369999999999999</v>
      </c>
      <c r="L83">
        <v>5.6543999999999999</v>
      </c>
      <c r="M83">
        <v>3.2000000000000002E-3</v>
      </c>
      <c r="N83">
        <v>215.328</v>
      </c>
      <c r="O83">
        <v>209.3279</v>
      </c>
      <c r="P83">
        <v>424.7</v>
      </c>
      <c r="Q83">
        <v>187.3706</v>
      </c>
      <c r="R83">
        <v>182.14940000000001</v>
      </c>
      <c r="S83">
        <v>369.5</v>
      </c>
      <c r="T83">
        <v>0</v>
      </c>
      <c r="U83"/>
      <c r="V83"/>
      <c r="W83">
        <v>0</v>
      </c>
      <c r="X83">
        <v>9.9094999999999995</v>
      </c>
      <c r="Y83">
        <v>12</v>
      </c>
      <c r="Z83">
        <v>852</v>
      </c>
      <c r="AA83">
        <v>871</v>
      </c>
      <c r="AB83">
        <v>857</v>
      </c>
      <c r="AC83">
        <v>83</v>
      </c>
      <c r="AD83">
        <v>19.739999999999998</v>
      </c>
      <c r="AE83">
        <v>0.45</v>
      </c>
      <c r="AF83">
        <v>969</v>
      </c>
      <c r="AG83">
        <v>-2</v>
      </c>
      <c r="AH83">
        <v>7</v>
      </c>
      <c r="AI83">
        <v>13</v>
      </c>
      <c r="AJ83">
        <v>190.3</v>
      </c>
      <c r="AK83">
        <v>188.3</v>
      </c>
      <c r="AL83">
        <v>7.2</v>
      </c>
      <c r="AM83">
        <v>194.8</v>
      </c>
      <c r="AN83" t="s">
        <v>155</v>
      </c>
      <c r="AO83">
        <v>2</v>
      </c>
      <c r="AP83" s="42">
        <v>0.7872337962962962</v>
      </c>
      <c r="AQ83">
        <v>47.164417</v>
      </c>
      <c r="AR83">
        <v>-88.486984000000007</v>
      </c>
      <c r="AS83">
        <v>0</v>
      </c>
      <c r="AT83">
        <v>37.200000000000003</v>
      </c>
      <c r="AU83">
        <v>12</v>
      </c>
      <c r="AV83">
        <v>9</v>
      </c>
      <c r="AW83" t="s">
        <v>220</v>
      </c>
      <c r="AX83">
        <v>2.3081</v>
      </c>
      <c r="AY83"/>
      <c r="AZ83">
        <v>3.6</v>
      </c>
      <c r="BA83">
        <v>14.471</v>
      </c>
      <c r="BB83">
        <v>36.270000000000003</v>
      </c>
      <c r="BC83">
        <v>2.5099999999999998</v>
      </c>
      <c r="BD83">
        <v>4.8540000000000001</v>
      </c>
      <c r="BE83">
        <v>3204.1909999999998</v>
      </c>
      <c r="BF83">
        <v>1.1519999999999999</v>
      </c>
      <c r="BG83">
        <v>12.778</v>
      </c>
      <c r="BH83">
        <v>12.422000000000001</v>
      </c>
      <c r="BI83">
        <v>25.2</v>
      </c>
      <c r="BJ83">
        <v>11.119</v>
      </c>
      <c r="BK83">
        <v>10.808999999999999</v>
      </c>
      <c r="BL83">
        <v>21.928000000000001</v>
      </c>
      <c r="BM83">
        <v>0</v>
      </c>
      <c r="BN83"/>
      <c r="BO83"/>
      <c r="BP83"/>
      <c r="BQ83">
        <v>4083.0059999999999</v>
      </c>
      <c r="BR83">
        <v>0.137929</v>
      </c>
      <c r="BS83">
        <v>0.121</v>
      </c>
      <c r="BT83">
        <v>5.7029999999999997E-3</v>
      </c>
      <c r="BU83">
        <v>3.3202959999999999</v>
      </c>
      <c r="BV83">
        <v>2.4321000000000002</v>
      </c>
      <c r="BW83" s="4">
        <f t="shared" si="11"/>
        <v>0.87722220319999999</v>
      </c>
      <c r="BY83" s="4">
        <f t="shared" si="12"/>
        <v>9061.1192428085105</v>
      </c>
      <c r="BZ83" s="4">
        <f t="shared" si="13"/>
        <v>3.2577363108863997</v>
      </c>
      <c r="CA83" s="4">
        <f t="shared" si="14"/>
        <v>31.4433767714808</v>
      </c>
      <c r="CB83" s="4">
        <f t="shared" si="15"/>
        <v>0</v>
      </c>
    </row>
    <row r="84" spans="1:80" x14ac:dyDescent="0.25">
      <c r="A84" s="40">
        <v>41705</v>
      </c>
      <c r="B84" s="41">
        <v>3.7334490740740744E-2</v>
      </c>
      <c r="C84">
        <v>5.3789999999999996</v>
      </c>
      <c r="D84">
        <v>4.8999999999999998E-3</v>
      </c>
      <c r="E84">
        <v>48.791297</v>
      </c>
      <c r="F84">
        <v>212.7</v>
      </c>
      <c r="G84">
        <v>213.1</v>
      </c>
      <c r="H84">
        <v>10</v>
      </c>
      <c r="I84"/>
      <c r="J84">
        <v>10.7</v>
      </c>
      <c r="K84">
        <v>0.95809999999999995</v>
      </c>
      <c r="L84">
        <v>5.1539999999999999</v>
      </c>
      <c r="M84">
        <v>4.7000000000000002E-3</v>
      </c>
      <c r="N84">
        <v>203.78110000000001</v>
      </c>
      <c r="O84">
        <v>204.18209999999999</v>
      </c>
      <c r="P84">
        <v>408</v>
      </c>
      <c r="Q84">
        <v>177.3228</v>
      </c>
      <c r="R84">
        <v>177.67179999999999</v>
      </c>
      <c r="S84">
        <v>355</v>
      </c>
      <c r="T84">
        <v>10</v>
      </c>
      <c r="U84"/>
      <c r="V84"/>
      <c r="W84">
        <v>0</v>
      </c>
      <c r="X84">
        <v>10.2531</v>
      </c>
      <c r="Y84">
        <v>12.1</v>
      </c>
      <c r="Z84">
        <v>851</v>
      </c>
      <c r="AA84">
        <v>871</v>
      </c>
      <c r="AB84">
        <v>856</v>
      </c>
      <c r="AC84">
        <v>83</v>
      </c>
      <c r="AD84">
        <v>19.739999999999998</v>
      </c>
      <c r="AE84">
        <v>0.45</v>
      </c>
      <c r="AF84">
        <v>969</v>
      </c>
      <c r="AG84">
        <v>-2</v>
      </c>
      <c r="AH84">
        <v>7</v>
      </c>
      <c r="AI84">
        <v>13</v>
      </c>
      <c r="AJ84">
        <v>190</v>
      </c>
      <c r="AK84">
        <v>188</v>
      </c>
      <c r="AL84">
        <v>7.1</v>
      </c>
      <c r="AM84">
        <v>195</v>
      </c>
      <c r="AN84" t="s">
        <v>155</v>
      </c>
      <c r="AO84">
        <v>2</v>
      </c>
      <c r="AP84" s="42">
        <v>0.78724537037037035</v>
      </c>
      <c r="AQ84">
        <v>47.164380000000001</v>
      </c>
      <c r="AR84">
        <v>-88.487189000000001</v>
      </c>
      <c r="AS84">
        <v>0</v>
      </c>
      <c r="AT84">
        <v>36.4</v>
      </c>
      <c r="AU84">
        <v>12</v>
      </c>
      <c r="AV84">
        <v>6</v>
      </c>
      <c r="AW84" t="s">
        <v>222</v>
      </c>
      <c r="AX84">
        <v>2.3271000000000002</v>
      </c>
      <c r="AY84"/>
      <c r="AZ84">
        <v>3.5514000000000001</v>
      </c>
      <c r="BA84">
        <v>14.471</v>
      </c>
      <c r="BB84">
        <v>39.85</v>
      </c>
      <c r="BC84">
        <v>2.75</v>
      </c>
      <c r="BD84">
        <v>4.3689999999999998</v>
      </c>
      <c r="BE84">
        <v>3204.6669999999999</v>
      </c>
      <c r="BF84">
        <v>1.85</v>
      </c>
      <c r="BG84">
        <v>13.269</v>
      </c>
      <c r="BH84">
        <v>13.295</v>
      </c>
      <c r="BI84">
        <v>26.564</v>
      </c>
      <c r="BJ84">
        <v>11.545999999999999</v>
      </c>
      <c r="BK84">
        <v>11.569000000000001</v>
      </c>
      <c r="BL84">
        <v>23.114999999999998</v>
      </c>
      <c r="BM84">
        <v>0.1953</v>
      </c>
      <c r="BN84"/>
      <c r="BO84"/>
      <c r="BP84"/>
      <c r="BQ84">
        <v>4635.47</v>
      </c>
      <c r="BR84">
        <v>0.132248</v>
      </c>
      <c r="BS84">
        <v>0.122406</v>
      </c>
      <c r="BT84">
        <v>6.0000000000000001E-3</v>
      </c>
      <c r="BU84">
        <v>3.1835399999999998</v>
      </c>
      <c r="BV84">
        <v>2.4603606</v>
      </c>
      <c r="BW84" s="4">
        <f t="shared" si="11"/>
        <v>0.84109126799999989</v>
      </c>
      <c r="BY84" s="4">
        <f t="shared" si="12"/>
        <v>8689.2014594910052</v>
      </c>
      <c r="BZ84" s="4">
        <f t="shared" si="13"/>
        <v>5.0161288832999995</v>
      </c>
      <c r="CA84" s="4">
        <f t="shared" si="14"/>
        <v>31.306067073827997</v>
      </c>
      <c r="CB84" s="4">
        <f t="shared" si="15"/>
        <v>0.52954052481539993</v>
      </c>
    </row>
    <row r="85" spans="1:80" x14ac:dyDescent="0.25">
      <c r="A85" s="40">
        <v>41705</v>
      </c>
      <c r="B85" s="41">
        <v>3.7346064814814818E-2</v>
      </c>
      <c r="C85">
        <v>4.6959999999999997</v>
      </c>
      <c r="D85">
        <v>5.8999999999999999E-3</v>
      </c>
      <c r="E85">
        <v>58.666114</v>
      </c>
      <c r="F85">
        <v>178.2</v>
      </c>
      <c r="G85">
        <v>187.9</v>
      </c>
      <c r="H85">
        <v>0</v>
      </c>
      <c r="I85"/>
      <c r="J85">
        <v>11.28</v>
      </c>
      <c r="K85">
        <v>0.96379999999999999</v>
      </c>
      <c r="L85">
        <v>4.5259999999999998</v>
      </c>
      <c r="M85">
        <v>5.7000000000000002E-3</v>
      </c>
      <c r="N85">
        <v>171.75540000000001</v>
      </c>
      <c r="O85">
        <v>181.1062</v>
      </c>
      <c r="P85">
        <v>352.9</v>
      </c>
      <c r="Q85">
        <v>149.45519999999999</v>
      </c>
      <c r="R85">
        <v>157.59190000000001</v>
      </c>
      <c r="S85">
        <v>307</v>
      </c>
      <c r="T85">
        <v>0</v>
      </c>
      <c r="U85"/>
      <c r="V85"/>
      <c r="W85">
        <v>0</v>
      </c>
      <c r="X85">
        <v>10.871600000000001</v>
      </c>
      <c r="Y85">
        <v>12</v>
      </c>
      <c r="Z85">
        <v>852</v>
      </c>
      <c r="AA85">
        <v>870</v>
      </c>
      <c r="AB85">
        <v>857</v>
      </c>
      <c r="AC85">
        <v>83</v>
      </c>
      <c r="AD85">
        <v>19.739999999999998</v>
      </c>
      <c r="AE85">
        <v>0.45</v>
      </c>
      <c r="AF85">
        <v>969</v>
      </c>
      <c r="AG85">
        <v>-2</v>
      </c>
      <c r="AH85">
        <v>7</v>
      </c>
      <c r="AI85">
        <v>13</v>
      </c>
      <c r="AJ85">
        <v>190</v>
      </c>
      <c r="AK85">
        <v>188</v>
      </c>
      <c r="AL85">
        <v>7.2</v>
      </c>
      <c r="AM85">
        <v>195</v>
      </c>
      <c r="AN85" t="s">
        <v>155</v>
      </c>
      <c r="AO85">
        <v>2</v>
      </c>
      <c r="AP85" s="42">
        <v>0.7872569444444445</v>
      </c>
      <c r="AQ85">
        <v>47.164335999999999</v>
      </c>
      <c r="AR85">
        <v>-88.487387999999996</v>
      </c>
      <c r="AS85">
        <v>0</v>
      </c>
      <c r="AT85">
        <v>35.700000000000003</v>
      </c>
      <c r="AU85">
        <v>12</v>
      </c>
      <c r="AV85">
        <v>6</v>
      </c>
      <c r="AW85" t="s">
        <v>222</v>
      </c>
      <c r="AX85">
        <v>1.5162</v>
      </c>
      <c r="AY85"/>
      <c r="AZ85">
        <v>3.0081000000000002</v>
      </c>
      <c r="BA85">
        <v>14.471</v>
      </c>
      <c r="BB85">
        <v>45.51</v>
      </c>
      <c r="BC85">
        <v>3.14</v>
      </c>
      <c r="BD85">
        <v>3.7559999999999998</v>
      </c>
      <c r="BE85">
        <v>3207.65</v>
      </c>
      <c r="BF85">
        <v>2.5510000000000002</v>
      </c>
      <c r="BG85">
        <v>12.747</v>
      </c>
      <c r="BH85">
        <v>13.441000000000001</v>
      </c>
      <c r="BI85">
        <v>26.189</v>
      </c>
      <c r="BJ85">
        <v>11.092000000000001</v>
      </c>
      <c r="BK85">
        <v>11.696</v>
      </c>
      <c r="BL85">
        <v>22.789000000000001</v>
      </c>
      <c r="BM85">
        <v>0</v>
      </c>
      <c r="BN85"/>
      <c r="BO85"/>
      <c r="BP85"/>
      <c r="BQ85">
        <v>5602.35</v>
      </c>
      <c r="BR85">
        <v>0.11450399999999999</v>
      </c>
      <c r="BS85">
        <v>0.122297</v>
      </c>
      <c r="BT85">
        <v>6.7029999999999998E-3</v>
      </c>
      <c r="BU85">
        <v>2.7563979999999999</v>
      </c>
      <c r="BV85">
        <v>2.4581697</v>
      </c>
      <c r="BW85" s="4">
        <f t="shared" si="11"/>
        <v>0.7282403516</v>
      </c>
      <c r="BY85" s="4">
        <f t="shared" si="12"/>
        <v>7530.3566900709902</v>
      </c>
      <c r="BZ85" s="4">
        <f t="shared" si="13"/>
        <v>5.9887892745066003</v>
      </c>
      <c r="CA85" s="4">
        <f t="shared" si="14"/>
        <v>26.039847366847201</v>
      </c>
      <c r="CB85" s="4">
        <f t="shared" si="15"/>
        <v>0</v>
      </c>
    </row>
    <row r="86" spans="1:80" x14ac:dyDescent="0.25">
      <c r="A86" s="40">
        <v>41705</v>
      </c>
      <c r="B86" s="41">
        <v>3.7357638888888892E-2</v>
      </c>
      <c r="C86">
        <v>4.0279999999999996</v>
      </c>
      <c r="D86">
        <v>3.7000000000000002E-3</v>
      </c>
      <c r="E86">
        <v>36.738768999999998</v>
      </c>
      <c r="F86">
        <v>157.69999999999999</v>
      </c>
      <c r="G86">
        <v>167.8</v>
      </c>
      <c r="H86">
        <v>18.100000000000001</v>
      </c>
      <c r="I86"/>
      <c r="J86">
        <v>11.87</v>
      </c>
      <c r="K86">
        <v>0.96940000000000004</v>
      </c>
      <c r="L86">
        <v>3.9047999999999998</v>
      </c>
      <c r="M86">
        <v>3.5999999999999999E-3</v>
      </c>
      <c r="N86">
        <v>152.8707</v>
      </c>
      <c r="O86">
        <v>162.6849</v>
      </c>
      <c r="P86">
        <v>315.60000000000002</v>
      </c>
      <c r="Q86">
        <v>133.02250000000001</v>
      </c>
      <c r="R86">
        <v>141.5625</v>
      </c>
      <c r="S86">
        <v>274.60000000000002</v>
      </c>
      <c r="T86">
        <v>18.060600000000001</v>
      </c>
      <c r="U86"/>
      <c r="V86"/>
      <c r="W86">
        <v>0</v>
      </c>
      <c r="X86">
        <v>11.5039</v>
      </c>
      <c r="Y86">
        <v>12.1</v>
      </c>
      <c r="Z86">
        <v>852</v>
      </c>
      <c r="AA86">
        <v>871</v>
      </c>
      <c r="AB86">
        <v>859</v>
      </c>
      <c r="AC86">
        <v>83</v>
      </c>
      <c r="AD86">
        <v>19.739999999999998</v>
      </c>
      <c r="AE86">
        <v>0.45</v>
      </c>
      <c r="AF86">
        <v>969</v>
      </c>
      <c r="AG86">
        <v>-2</v>
      </c>
      <c r="AH86">
        <v>7</v>
      </c>
      <c r="AI86">
        <v>13</v>
      </c>
      <c r="AJ86">
        <v>190</v>
      </c>
      <c r="AK86">
        <v>188</v>
      </c>
      <c r="AL86">
        <v>7.2</v>
      </c>
      <c r="AM86">
        <v>195</v>
      </c>
      <c r="AN86" t="s">
        <v>155</v>
      </c>
      <c r="AO86">
        <v>2</v>
      </c>
      <c r="AP86" s="42">
        <v>0.78726851851851853</v>
      </c>
      <c r="AQ86">
        <v>47.164287999999999</v>
      </c>
      <c r="AR86">
        <v>-88.487572</v>
      </c>
      <c r="AS86">
        <v>0</v>
      </c>
      <c r="AT86">
        <v>34.5</v>
      </c>
      <c r="AU86">
        <v>12</v>
      </c>
      <c r="AV86">
        <v>6</v>
      </c>
      <c r="AW86" t="s">
        <v>222</v>
      </c>
      <c r="AX86">
        <v>1.7</v>
      </c>
      <c r="AY86"/>
      <c r="AZ86">
        <v>3.1</v>
      </c>
      <c r="BA86">
        <v>14.471</v>
      </c>
      <c r="BB86">
        <v>52.89</v>
      </c>
      <c r="BC86">
        <v>3.66</v>
      </c>
      <c r="BD86">
        <v>3.1579999999999999</v>
      </c>
      <c r="BE86">
        <v>3211.7730000000001</v>
      </c>
      <c r="BF86">
        <v>1.8640000000000001</v>
      </c>
      <c r="BG86">
        <v>13.167</v>
      </c>
      <c r="BH86">
        <v>14.013</v>
      </c>
      <c r="BI86">
        <v>27.18</v>
      </c>
      <c r="BJ86">
        <v>11.458</v>
      </c>
      <c r="BK86">
        <v>12.193</v>
      </c>
      <c r="BL86">
        <v>23.651</v>
      </c>
      <c r="BM86">
        <v>0.46660000000000001</v>
      </c>
      <c r="BN86"/>
      <c r="BO86"/>
      <c r="BP86"/>
      <c r="BQ86">
        <v>6879.9520000000002</v>
      </c>
      <c r="BR86">
        <v>7.8989000000000004E-2</v>
      </c>
      <c r="BS86">
        <v>0.123406</v>
      </c>
      <c r="BT86">
        <v>6.2969999999999996E-3</v>
      </c>
      <c r="BU86">
        <v>1.9014629999999999</v>
      </c>
      <c r="BV86">
        <v>2.4804605999999998</v>
      </c>
      <c r="BW86" s="4">
        <f t="shared" si="11"/>
        <v>0.50236652459999998</v>
      </c>
      <c r="BY86" s="4">
        <f t="shared" si="12"/>
        <v>5201.3894101047781</v>
      </c>
      <c r="BZ86" s="4">
        <f t="shared" si="13"/>
        <v>3.0187033331544</v>
      </c>
      <c r="CA86" s="4">
        <f t="shared" si="14"/>
        <v>18.555956433091801</v>
      </c>
      <c r="CB86" s="4">
        <f t="shared" si="15"/>
        <v>0.75564751891085991</v>
      </c>
    </row>
    <row r="87" spans="1:80" x14ac:dyDescent="0.25">
      <c r="A87" s="40">
        <v>41705</v>
      </c>
      <c r="B87" s="41">
        <v>3.7369212962962965E-2</v>
      </c>
      <c r="C87">
        <v>4.6479999999999997</v>
      </c>
      <c r="D87">
        <v>8.6999999999999994E-3</v>
      </c>
      <c r="E87">
        <v>86.655574000000001</v>
      </c>
      <c r="F87">
        <v>138.1</v>
      </c>
      <c r="G87">
        <v>158.5</v>
      </c>
      <c r="H87">
        <v>1.3</v>
      </c>
      <c r="I87"/>
      <c r="J87">
        <v>12.55</v>
      </c>
      <c r="K87">
        <v>0.96419999999999995</v>
      </c>
      <c r="L87">
        <v>4.4820000000000002</v>
      </c>
      <c r="M87">
        <v>8.3999999999999995E-3</v>
      </c>
      <c r="N87">
        <v>133.14410000000001</v>
      </c>
      <c r="O87">
        <v>152.8732</v>
      </c>
      <c r="P87">
        <v>286</v>
      </c>
      <c r="Q87">
        <v>115.8571</v>
      </c>
      <c r="R87">
        <v>133.02459999999999</v>
      </c>
      <c r="S87">
        <v>248.9</v>
      </c>
      <c r="T87">
        <v>1.3483000000000001</v>
      </c>
      <c r="U87"/>
      <c r="V87"/>
      <c r="W87">
        <v>0</v>
      </c>
      <c r="X87">
        <v>12.101100000000001</v>
      </c>
      <c r="Y87">
        <v>12</v>
      </c>
      <c r="Z87">
        <v>853</v>
      </c>
      <c r="AA87">
        <v>871</v>
      </c>
      <c r="AB87">
        <v>861</v>
      </c>
      <c r="AC87">
        <v>83</v>
      </c>
      <c r="AD87">
        <v>19.739999999999998</v>
      </c>
      <c r="AE87">
        <v>0.45</v>
      </c>
      <c r="AF87">
        <v>969</v>
      </c>
      <c r="AG87">
        <v>-2</v>
      </c>
      <c r="AH87">
        <v>7</v>
      </c>
      <c r="AI87">
        <v>13</v>
      </c>
      <c r="AJ87">
        <v>190</v>
      </c>
      <c r="AK87">
        <v>188</v>
      </c>
      <c r="AL87">
        <v>7.3</v>
      </c>
      <c r="AM87">
        <v>195</v>
      </c>
      <c r="AN87" t="s">
        <v>155</v>
      </c>
      <c r="AO87">
        <v>2</v>
      </c>
      <c r="AP87" s="42">
        <v>0.78728009259259257</v>
      </c>
      <c r="AQ87">
        <v>47.164243999999997</v>
      </c>
      <c r="AR87">
        <v>-88.487746999999999</v>
      </c>
      <c r="AS87">
        <v>0</v>
      </c>
      <c r="AT87">
        <v>33</v>
      </c>
      <c r="AU87">
        <v>12</v>
      </c>
      <c r="AV87">
        <v>6</v>
      </c>
      <c r="AW87" t="s">
        <v>222</v>
      </c>
      <c r="AX87">
        <v>1.7161999999999999</v>
      </c>
      <c r="AY87"/>
      <c r="AZ87">
        <v>3.1080999999999999</v>
      </c>
      <c r="BA87">
        <v>14.471</v>
      </c>
      <c r="BB87">
        <v>45.93</v>
      </c>
      <c r="BC87">
        <v>3.17</v>
      </c>
      <c r="BD87">
        <v>3.7120000000000002</v>
      </c>
      <c r="BE87">
        <v>3205.8440000000001</v>
      </c>
      <c r="BF87">
        <v>3.8039999999999998</v>
      </c>
      <c r="BG87">
        <v>9.9730000000000008</v>
      </c>
      <c r="BH87">
        <v>11.451000000000001</v>
      </c>
      <c r="BI87">
        <v>21.423999999999999</v>
      </c>
      <c r="BJ87">
        <v>8.6780000000000008</v>
      </c>
      <c r="BK87">
        <v>9.9640000000000004</v>
      </c>
      <c r="BL87">
        <v>18.641999999999999</v>
      </c>
      <c r="BM87">
        <v>3.0300000000000001E-2</v>
      </c>
      <c r="BN87"/>
      <c r="BO87"/>
      <c r="BP87"/>
      <c r="BQ87">
        <v>6293.4939999999997</v>
      </c>
      <c r="BR87">
        <v>5.9563999999999999E-2</v>
      </c>
      <c r="BS87">
        <v>0.12259399999999999</v>
      </c>
      <c r="BT87">
        <v>6.0000000000000001E-3</v>
      </c>
      <c r="BU87">
        <v>1.433854</v>
      </c>
      <c r="BV87">
        <v>2.4641394000000001</v>
      </c>
      <c r="BW87" s="4">
        <f t="shared" si="11"/>
        <v>0.3788242268</v>
      </c>
      <c r="BY87" s="4">
        <f t="shared" si="12"/>
        <v>3915.0198171723191</v>
      </c>
      <c r="BZ87" s="4">
        <f t="shared" si="13"/>
        <v>4.6454959706472003</v>
      </c>
      <c r="CA87" s="4">
        <f t="shared" si="14"/>
        <v>10.597690334720401</v>
      </c>
      <c r="CB87" s="4">
        <f t="shared" si="15"/>
        <v>3.7002767589539999E-2</v>
      </c>
    </row>
    <row r="88" spans="1:80" x14ac:dyDescent="0.25">
      <c r="A88" s="40">
        <v>41705</v>
      </c>
      <c r="B88" s="41">
        <v>3.7380787037037039E-2</v>
      </c>
      <c r="C88">
        <v>5.2119999999999997</v>
      </c>
      <c r="D88">
        <v>8.9999999999999993E-3</v>
      </c>
      <c r="E88">
        <v>90</v>
      </c>
      <c r="F88">
        <v>150.5</v>
      </c>
      <c r="G88">
        <v>168.4</v>
      </c>
      <c r="H88">
        <v>8.9</v>
      </c>
      <c r="I88"/>
      <c r="J88">
        <v>13.27</v>
      </c>
      <c r="K88">
        <v>0.95960000000000001</v>
      </c>
      <c r="L88">
        <v>5.0015000000000001</v>
      </c>
      <c r="M88">
        <v>8.6E-3</v>
      </c>
      <c r="N88">
        <v>144.39510000000001</v>
      </c>
      <c r="O88">
        <v>161.57490000000001</v>
      </c>
      <c r="P88">
        <v>306</v>
      </c>
      <c r="Q88">
        <v>125.6473</v>
      </c>
      <c r="R88">
        <v>140.5966</v>
      </c>
      <c r="S88">
        <v>266.2</v>
      </c>
      <c r="T88">
        <v>8.8605</v>
      </c>
      <c r="U88"/>
      <c r="V88"/>
      <c r="W88">
        <v>0</v>
      </c>
      <c r="X88">
        <v>12.734999999999999</v>
      </c>
      <c r="Y88">
        <v>12</v>
      </c>
      <c r="Z88">
        <v>854</v>
      </c>
      <c r="AA88">
        <v>871</v>
      </c>
      <c r="AB88">
        <v>864</v>
      </c>
      <c r="AC88">
        <v>83</v>
      </c>
      <c r="AD88">
        <v>19.739999999999998</v>
      </c>
      <c r="AE88">
        <v>0.45</v>
      </c>
      <c r="AF88">
        <v>969</v>
      </c>
      <c r="AG88">
        <v>-2</v>
      </c>
      <c r="AH88">
        <v>7</v>
      </c>
      <c r="AI88">
        <v>13</v>
      </c>
      <c r="AJ88">
        <v>190</v>
      </c>
      <c r="AK88">
        <v>188</v>
      </c>
      <c r="AL88">
        <v>7.3</v>
      </c>
      <c r="AM88">
        <v>195</v>
      </c>
      <c r="AN88" t="s">
        <v>155</v>
      </c>
      <c r="AO88">
        <v>2</v>
      </c>
      <c r="AP88" s="42">
        <v>0.78729166666666661</v>
      </c>
      <c r="AQ88">
        <v>47.164194000000002</v>
      </c>
      <c r="AR88">
        <v>-88.487915000000001</v>
      </c>
      <c r="AS88">
        <v>0</v>
      </c>
      <c r="AT88">
        <v>31.2</v>
      </c>
      <c r="AU88">
        <v>12</v>
      </c>
      <c r="AV88">
        <v>6</v>
      </c>
      <c r="AW88" t="s">
        <v>222</v>
      </c>
      <c r="AX88">
        <v>1.9161999999999999</v>
      </c>
      <c r="AY88"/>
      <c r="AZ88">
        <v>3.2081</v>
      </c>
      <c r="BA88">
        <v>14.471</v>
      </c>
      <c r="BB88">
        <v>41.07</v>
      </c>
      <c r="BC88">
        <v>2.84</v>
      </c>
      <c r="BD88">
        <v>4.2149999999999999</v>
      </c>
      <c r="BE88">
        <v>3202.8380000000002</v>
      </c>
      <c r="BF88">
        <v>3.52</v>
      </c>
      <c r="BG88">
        <v>9.6829999999999998</v>
      </c>
      <c r="BH88">
        <v>10.835000000000001</v>
      </c>
      <c r="BI88">
        <v>20.518999999999998</v>
      </c>
      <c r="BJ88">
        <v>8.4260000000000002</v>
      </c>
      <c r="BK88">
        <v>9.4290000000000003</v>
      </c>
      <c r="BL88">
        <v>17.855</v>
      </c>
      <c r="BM88">
        <v>0.1782</v>
      </c>
      <c r="BN88"/>
      <c r="BO88"/>
      <c r="BP88"/>
      <c r="BQ88">
        <v>5929.7539999999999</v>
      </c>
      <c r="BR88">
        <v>6.0218000000000001E-2</v>
      </c>
      <c r="BS88">
        <v>0.12270300000000001</v>
      </c>
      <c r="BT88">
        <v>6.0000000000000001E-3</v>
      </c>
      <c r="BU88">
        <v>1.4495979999999999</v>
      </c>
      <c r="BV88">
        <v>2.4663303000000001</v>
      </c>
      <c r="BW88" s="4">
        <f t="shared" si="11"/>
        <v>0.38298379159999996</v>
      </c>
      <c r="BY88" s="4">
        <f t="shared" si="12"/>
        <v>3954.2962321059108</v>
      </c>
      <c r="BZ88" s="4">
        <f t="shared" si="13"/>
        <v>4.3458716104319999</v>
      </c>
      <c r="CA88" s="4">
        <f t="shared" si="14"/>
        <v>10.402930167471599</v>
      </c>
      <c r="CB88" s="4">
        <f t="shared" si="15"/>
        <v>0.22000975027812</v>
      </c>
    </row>
    <row r="89" spans="1:80" x14ac:dyDescent="0.25">
      <c r="A89" s="40">
        <v>41705</v>
      </c>
      <c r="B89" s="41">
        <v>3.7392361111111112E-2</v>
      </c>
      <c r="C89">
        <v>5.1849999999999996</v>
      </c>
      <c r="D89">
        <v>6.4999999999999997E-3</v>
      </c>
      <c r="E89">
        <v>65.286195000000006</v>
      </c>
      <c r="F89">
        <v>161</v>
      </c>
      <c r="G89">
        <v>182.3</v>
      </c>
      <c r="H89">
        <v>12.6</v>
      </c>
      <c r="I89"/>
      <c r="J89">
        <v>13.5</v>
      </c>
      <c r="K89">
        <v>0.9597</v>
      </c>
      <c r="L89">
        <v>4.9766000000000004</v>
      </c>
      <c r="M89">
        <v>6.3E-3</v>
      </c>
      <c r="N89">
        <v>154.51929999999999</v>
      </c>
      <c r="O89">
        <v>174.95859999999999</v>
      </c>
      <c r="P89">
        <v>329.5</v>
      </c>
      <c r="Q89">
        <v>134.45699999999999</v>
      </c>
      <c r="R89">
        <v>152.24260000000001</v>
      </c>
      <c r="S89">
        <v>286.7</v>
      </c>
      <c r="T89">
        <v>12.585599999999999</v>
      </c>
      <c r="U89"/>
      <c r="V89"/>
      <c r="W89">
        <v>0</v>
      </c>
      <c r="X89">
        <v>12.956300000000001</v>
      </c>
      <c r="Y89">
        <v>12.1</v>
      </c>
      <c r="Z89">
        <v>854</v>
      </c>
      <c r="AA89">
        <v>872</v>
      </c>
      <c r="AB89">
        <v>864</v>
      </c>
      <c r="AC89">
        <v>83</v>
      </c>
      <c r="AD89">
        <v>19.739999999999998</v>
      </c>
      <c r="AE89">
        <v>0.45</v>
      </c>
      <c r="AF89">
        <v>969</v>
      </c>
      <c r="AG89">
        <v>-2</v>
      </c>
      <c r="AH89">
        <v>7</v>
      </c>
      <c r="AI89">
        <v>13</v>
      </c>
      <c r="AJ89">
        <v>190</v>
      </c>
      <c r="AK89">
        <v>188</v>
      </c>
      <c r="AL89">
        <v>7.2</v>
      </c>
      <c r="AM89">
        <v>195</v>
      </c>
      <c r="AN89" t="s">
        <v>155</v>
      </c>
      <c r="AO89">
        <v>2</v>
      </c>
      <c r="AP89" s="42">
        <v>0.78730324074074076</v>
      </c>
      <c r="AQ89">
        <v>47.164160000000003</v>
      </c>
      <c r="AR89">
        <v>-88.488076000000007</v>
      </c>
      <c r="AS89">
        <v>0</v>
      </c>
      <c r="AT89">
        <v>28.9</v>
      </c>
      <c r="AU89">
        <v>12</v>
      </c>
      <c r="AV89">
        <v>6</v>
      </c>
      <c r="AW89" t="s">
        <v>222</v>
      </c>
      <c r="AX89">
        <v>2.1162000000000001</v>
      </c>
      <c r="AY89">
        <v>1.271255</v>
      </c>
      <c r="AZ89">
        <v>3.3081</v>
      </c>
      <c r="BA89">
        <v>14.471</v>
      </c>
      <c r="BB89">
        <v>41.29</v>
      </c>
      <c r="BC89">
        <v>2.85</v>
      </c>
      <c r="BD89">
        <v>4.1959999999999997</v>
      </c>
      <c r="BE89">
        <v>3204.2289999999998</v>
      </c>
      <c r="BF89">
        <v>2.5680000000000001</v>
      </c>
      <c r="BG89">
        <v>10.419</v>
      </c>
      <c r="BH89">
        <v>11.797000000000001</v>
      </c>
      <c r="BI89">
        <v>22.215</v>
      </c>
      <c r="BJ89">
        <v>9.0660000000000007</v>
      </c>
      <c r="BK89">
        <v>10.265000000000001</v>
      </c>
      <c r="BL89">
        <v>19.331</v>
      </c>
      <c r="BM89">
        <v>0.2545</v>
      </c>
      <c r="BN89"/>
      <c r="BO89"/>
      <c r="BP89"/>
      <c r="BQ89">
        <v>6065.5140000000001</v>
      </c>
      <c r="BR89">
        <v>6.2702999999999995E-2</v>
      </c>
      <c r="BS89">
        <v>0.12370299999999999</v>
      </c>
      <c r="BT89">
        <v>6.7029999999999998E-3</v>
      </c>
      <c r="BU89">
        <v>1.5094179999999999</v>
      </c>
      <c r="BV89">
        <v>2.4864302999999999</v>
      </c>
      <c r="BW89" s="4">
        <f t="shared" si="11"/>
        <v>0.39878823559999999</v>
      </c>
      <c r="BY89" s="4">
        <f t="shared" si="12"/>
        <v>4119.2648749925274</v>
      </c>
      <c r="BZ89" s="4">
        <f t="shared" si="13"/>
        <v>3.3013471256208002</v>
      </c>
      <c r="CA89" s="4">
        <f t="shared" si="14"/>
        <v>11.654989501899601</v>
      </c>
      <c r="CB89" s="4">
        <f t="shared" si="15"/>
        <v>0.32717789854770002</v>
      </c>
    </row>
    <row r="90" spans="1:80" x14ac:dyDescent="0.25">
      <c r="A90" s="40">
        <v>41705</v>
      </c>
      <c r="B90" s="41">
        <v>3.7403935185185186E-2</v>
      </c>
      <c r="C90">
        <v>4.859</v>
      </c>
      <c r="D90">
        <v>6.4000000000000003E-3</v>
      </c>
      <c r="E90">
        <v>63.570836999999997</v>
      </c>
      <c r="F90">
        <v>161.19999999999999</v>
      </c>
      <c r="G90">
        <v>182.5</v>
      </c>
      <c r="H90">
        <v>0</v>
      </c>
      <c r="I90"/>
      <c r="J90">
        <v>13.27</v>
      </c>
      <c r="K90">
        <v>0.96240000000000003</v>
      </c>
      <c r="L90">
        <v>4.6760999999999999</v>
      </c>
      <c r="M90">
        <v>6.1000000000000004E-3</v>
      </c>
      <c r="N90">
        <v>155.1773</v>
      </c>
      <c r="O90">
        <v>175.63149999999999</v>
      </c>
      <c r="P90">
        <v>330.8</v>
      </c>
      <c r="Q90">
        <v>135.02959999999999</v>
      </c>
      <c r="R90">
        <v>152.82810000000001</v>
      </c>
      <c r="S90">
        <v>287.89999999999998</v>
      </c>
      <c r="T90">
        <v>0</v>
      </c>
      <c r="U90"/>
      <c r="V90"/>
      <c r="W90">
        <v>0</v>
      </c>
      <c r="X90">
        <v>12.767799999999999</v>
      </c>
      <c r="Y90">
        <v>12</v>
      </c>
      <c r="Z90">
        <v>855</v>
      </c>
      <c r="AA90">
        <v>872</v>
      </c>
      <c r="AB90">
        <v>865</v>
      </c>
      <c r="AC90">
        <v>83</v>
      </c>
      <c r="AD90">
        <v>19.739999999999998</v>
      </c>
      <c r="AE90">
        <v>0.45</v>
      </c>
      <c r="AF90">
        <v>969</v>
      </c>
      <c r="AG90">
        <v>-2</v>
      </c>
      <c r="AH90">
        <v>7</v>
      </c>
      <c r="AI90">
        <v>13</v>
      </c>
      <c r="AJ90">
        <v>190</v>
      </c>
      <c r="AK90">
        <v>188.7</v>
      </c>
      <c r="AL90">
        <v>7.1</v>
      </c>
      <c r="AM90">
        <v>195</v>
      </c>
      <c r="AN90" t="s">
        <v>155</v>
      </c>
      <c r="AO90">
        <v>2</v>
      </c>
      <c r="AP90" s="42">
        <v>0.78731481481481491</v>
      </c>
      <c r="AQ90">
        <v>47.164138999999999</v>
      </c>
      <c r="AR90">
        <v>-88.488230000000001</v>
      </c>
      <c r="AS90">
        <v>0</v>
      </c>
      <c r="AT90">
        <v>27.3</v>
      </c>
      <c r="AU90">
        <v>12</v>
      </c>
      <c r="AV90">
        <v>6</v>
      </c>
      <c r="AW90" t="s">
        <v>222</v>
      </c>
      <c r="AX90">
        <v>2.3161999999999998</v>
      </c>
      <c r="AY90">
        <v>1.2530730000000001</v>
      </c>
      <c r="AZ90">
        <v>3.4081000000000001</v>
      </c>
      <c r="BA90">
        <v>14.471</v>
      </c>
      <c r="BB90">
        <v>44.01</v>
      </c>
      <c r="BC90">
        <v>3.04</v>
      </c>
      <c r="BD90">
        <v>3.9060000000000001</v>
      </c>
      <c r="BE90">
        <v>3206.5459999999998</v>
      </c>
      <c r="BF90">
        <v>2.67</v>
      </c>
      <c r="BG90">
        <v>11.143000000000001</v>
      </c>
      <c r="BH90">
        <v>12.612</v>
      </c>
      <c r="BI90">
        <v>23.756</v>
      </c>
      <c r="BJ90">
        <v>9.6969999999999992</v>
      </c>
      <c r="BK90">
        <v>10.975</v>
      </c>
      <c r="BL90">
        <v>20.670999999999999</v>
      </c>
      <c r="BM90">
        <v>0</v>
      </c>
      <c r="BN90"/>
      <c r="BO90"/>
      <c r="BP90"/>
      <c r="BQ90">
        <v>6366.0630000000001</v>
      </c>
      <c r="BR90">
        <v>5.8078999999999999E-2</v>
      </c>
      <c r="BS90">
        <v>0.123297</v>
      </c>
      <c r="BT90">
        <v>6.2969999999999996E-3</v>
      </c>
      <c r="BU90">
        <v>1.398107</v>
      </c>
      <c r="BV90">
        <v>2.4782696999999998</v>
      </c>
      <c r="BW90" s="4">
        <f t="shared" si="11"/>
        <v>0.3693798694</v>
      </c>
      <c r="BY90" s="4">
        <f t="shared" si="12"/>
        <v>3818.2515076530176</v>
      </c>
      <c r="BZ90" s="4">
        <f t="shared" si="13"/>
        <v>3.1793498441729997</v>
      </c>
      <c r="CA90" s="4">
        <f t="shared" si="14"/>
        <v>11.546874696234299</v>
      </c>
      <c r="CB90" s="4">
        <f t="shared" si="15"/>
        <v>0</v>
      </c>
    </row>
    <row r="91" spans="1:80" x14ac:dyDescent="0.25">
      <c r="A91" s="40">
        <v>41705</v>
      </c>
      <c r="B91" s="41">
        <v>3.7415509259259259E-2</v>
      </c>
      <c r="C91">
        <v>5.0010000000000003</v>
      </c>
      <c r="D91">
        <v>8.3000000000000001E-3</v>
      </c>
      <c r="E91">
        <v>82.806291000000002</v>
      </c>
      <c r="F91">
        <v>147.69999999999999</v>
      </c>
      <c r="G91">
        <v>176</v>
      </c>
      <c r="H91">
        <v>9</v>
      </c>
      <c r="I91"/>
      <c r="J91">
        <v>13.1</v>
      </c>
      <c r="K91">
        <v>0.96120000000000005</v>
      </c>
      <c r="L91">
        <v>4.8066000000000004</v>
      </c>
      <c r="M91">
        <v>8.0000000000000002E-3</v>
      </c>
      <c r="N91">
        <v>141.95820000000001</v>
      </c>
      <c r="O91">
        <v>169.1996</v>
      </c>
      <c r="P91">
        <v>311.2</v>
      </c>
      <c r="Q91">
        <v>123.52679999999999</v>
      </c>
      <c r="R91">
        <v>147.2313</v>
      </c>
      <c r="S91">
        <v>270.8</v>
      </c>
      <c r="T91">
        <v>8.9748999999999999</v>
      </c>
      <c r="U91"/>
      <c r="V91"/>
      <c r="W91">
        <v>0</v>
      </c>
      <c r="X91">
        <v>12.591900000000001</v>
      </c>
      <c r="Y91">
        <v>12.1</v>
      </c>
      <c r="Z91">
        <v>854</v>
      </c>
      <c r="AA91">
        <v>872</v>
      </c>
      <c r="AB91">
        <v>865</v>
      </c>
      <c r="AC91">
        <v>83</v>
      </c>
      <c r="AD91">
        <v>19.739999999999998</v>
      </c>
      <c r="AE91">
        <v>0.45</v>
      </c>
      <c r="AF91">
        <v>969</v>
      </c>
      <c r="AG91">
        <v>-2</v>
      </c>
      <c r="AH91">
        <v>7</v>
      </c>
      <c r="AI91">
        <v>13</v>
      </c>
      <c r="AJ91">
        <v>190</v>
      </c>
      <c r="AK91">
        <v>189</v>
      </c>
      <c r="AL91">
        <v>7.1</v>
      </c>
      <c r="AM91">
        <v>195</v>
      </c>
      <c r="AN91" t="s">
        <v>155</v>
      </c>
      <c r="AO91">
        <v>2</v>
      </c>
      <c r="AP91" s="42">
        <v>0.78732638888888884</v>
      </c>
      <c r="AQ91">
        <v>47.16413</v>
      </c>
      <c r="AR91">
        <v>-88.488377</v>
      </c>
      <c r="AS91">
        <v>0</v>
      </c>
      <c r="AT91">
        <v>25.6</v>
      </c>
      <c r="AU91">
        <v>12</v>
      </c>
      <c r="AV91">
        <v>3</v>
      </c>
      <c r="AW91" t="s">
        <v>223</v>
      </c>
      <c r="AX91">
        <v>2.4352</v>
      </c>
      <c r="AY91">
        <v>1.234891</v>
      </c>
      <c r="AZ91">
        <v>3.4918999999999998</v>
      </c>
      <c r="BA91">
        <v>14.471</v>
      </c>
      <c r="BB91">
        <v>42.77</v>
      </c>
      <c r="BC91">
        <v>2.96</v>
      </c>
      <c r="BD91">
        <v>4.0350000000000001</v>
      </c>
      <c r="BE91">
        <v>3204.076</v>
      </c>
      <c r="BF91">
        <v>3.3769999999999998</v>
      </c>
      <c r="BG91">
        <v>9.91</v>
      </c>
      <c r="BH91">
        <v>11.811</v>
      </c>
      <c r="BI91">
        <v>21.721</v>
      </c>
      <c r="BJ91">
        <v>8.6229999999999993</v>
      </c>
      <c r="BK91">
        <v>10.278</v>
      </c>
      <c r="BL91">
        <v>18.901</v>
      </c>
      <c r="BM91">
        <v>0.18790000000000001</v>
      </c>
      <c r="BN91"/>
      <c r="BO91"/>
      <c r="BP91"/>
      <c r="BQ91">
        <v>6103.2219999999998</v>
      </c>
      <c r="BR91">
        <v>6.3030000000000003E-2</v>
      </c>
      <c r="BS91">
        <v>0.12370299999999999</v>
      </c>
      <c r="BT91">
        <v>6.0000000000000001E-3</v>
      </c>
      <c r="BU91">
        <v>1.51729</v>
      </c>
      <c r="BV91">
        <v>2.4864302999999999</v>
      </c>
      <c r="BW91" s="4">
        <f t="shared" si="11"/>
        <v>0.40086801799999999</v>
      </c>
      <c r="BY91" s="4">
        <f t="shared" si="12"/>
        <v>4140.5501741398675</v>
      </c>
      <c r="BZ91" s="4">
        <f t="shared" si="13"/>
        <v>4.3640156906609997</v>
      </c>
      <c r="CA91" s="4">
        <f t="shared" si="14"/>
        <v>11.143295025338999</v>
      </c>
      <c r="CB91" s="4">
        <f t="shared" si="15"/>
        <v>0.24281864029470002</v>
      </c>
    </row>
    <row r="92" spans="1:80" x14ac:dyDescent="0.25">
      <c r="A92" s="40">
        <v>41705</v>
      </c>
      <c r="B92" s="41">
        <v>3.742708333333334E-2</v>
      </c>
      <c r="C92">
        <v>5.5979999999999999</v>
      </c>
      <c r="D92">
        <v>8.8000000000000005E-3</v>
      </c>
      <c r="E92">
        <v>87.777777999999998</v>
      </c>
      <c r="F92">
        <v>147</v>
      </c>
      <c r="G92">
        <v>172.5</v>
      </c>
      <c r="H92">
        <v>0</v>
      </c>
      <c r="I92"/>
      <c r="J92">
        <v>13.2</v>
      </c>
      <c r="K92">
        <v>0.95640000000000003</v>
      </c>
      <c r="L92">
        <v>5.3533999999999997</v>
      </c>
      <c r="M92">
        <v>8.3999999999999995E-3</v>
      </c>
      <c r="N92">
        <v>140.59950000000001</v>
      </c>
      <c r="O92">
        <v>165.0128</v>
      </c>
      <c r="P92">
        <v>305.60000000000002</v>
      </c>
      <c r="Q92">
        <v>122.3445</v>
      </c>
      <c r="R92">
        <v>143.58799999999999</v>
      </c>
      <c r="S92">
        <v>265.89999999999998</v>
      </c>
      <c r="T92">
        <v>0</v>
      </c>
      <c r="U92"/>
      <c r="V92"/>
      <c r="W92">
        <v>0</v>
      </c>
      <c r="X92">
        <v>12.6242</v>
      </c>
      <c r="Y92">
        <v>12</v>
      </c>
      <c r="Z92">
        <v>854</v>
      </c>
      <c r="AA92">
        <v>872</v>
      </c>
      <c r="AB92">
        <v>864</v>
      </c>
      <c r="AC92">
        <v>83</v>
      </c>
      <c r="AD92">
        <v>19.739999999999998</v>
      </c>
      <c r="AE92">
        <v>0.45</v>
      </c>
      <c r="AF92">
        <v>969</v>
      </c>
      <c r="AG92">
        <v>-2</v>
      </c>
      <c r="AH92">
        <v>6.2969999999999997</v>
      </c>
      <c r="AI92">
        <v>13</v>
      </c>
      <c r="AJ92">
        <v>190.7</v>
      </c>
      <c r="AK92">
        <v>189</v>
      </c>
      <c r="AL92">
        <v>7.2</v>
      </c>
      <c r="AM92">
        <v>194.9</v>
      </c>
      <c r="AN92" t="s">
        <v>155</v>
      </c>
      <c r="AO92">
        <v>2</v>
      </c>
      <c r="AP92" s="42">
        <v>0.78733796296296299</v>
      </c>
      <c r="AQ92">
        <v>47.164149000000002</v>
      </c>
      <c r="AR92">
        <v>-88.488505000000004</v>
      </c>
      <c r="AS92">
        <v>0</v>
      </c>
      <c r="AT92">
        <v>22.5</v>
      </c>
      <c r="AU92">
        <v>12</v>
      </c>
      <c r="AV92">
        <v>6</v>
      </c>
      <c r="AW92" t="s">
        <v>222</v>
      </c>
      <c r="AX92">
        <v>1.6838</v>
      </c>
      <c r="AY92">
        <v>1.216709</v>
      </c>
      <c r="AZ92">
        <v>3.3757000000000001</v>
      </c>
      <c r="BA92">
        <v>14.471</v>
      </c>
      <c r="BB92">
        <v>38.32</v>
      </c>
      <c r="BC92">
        <v>2.65</v>
      </c>
      <c r="BD92">
        <v>4.5609999999999999</v>
      </c>
      <c r="BE92">
        <v>3202.2330000000002</v>
      </c>
      <c r="BF92">
        <v>3.1960000000000002</v>
      </c>
      <c r="BG92">
        <v>8.8070000000000004</v>
      </c>
      <c r="BH92">
        <v>10.337</v>
      </c>
      <c r="BI92">
        <v>19.143999999999998</v>
      </c>
      <c r="BJ92">
        <v>7.6639999999999997</v>
      </c>
      <c r="BK92">
        <v>8.9939999999999998</v>
      </c>
      <c r="BL92">
        <v>16.658000000000001</v>
      </c>
      <c r="BM92">
        <v>0</v>
      </c>
      <c r="BN92"/>
      <c r="BO92"/>
      <c r="BP92"/>
      <c r="BQ92">
        <v>5490.6559999999999</v>
      </c>
      <c r="BR92">
        <v>6.8109000000000003E-2</v>
      </c>
      <c r="BS92">
        <v>0.124</v>
      </c>
      <c r="BT92">
        <v>6.0000000000000001E-3</v>
      </c>
      <c r="BU92">
        <v>1.639554</v>
      </c>
      <c r="BV92">
        <v>2.4923999999999999</v>
      </c>
      <c r="BW92" s="4">
        <f t="shared" si="11"/>
        <v>0.43317016679999998</v>
      </c>
      <c r="BY92" s="4">
        <f t="shared" si="12"/>
        <v>4471.6242331406393</v>
      </c>
      <c r="BZ92" s="4">
        <f t="shared" si="13"/>
        <v>4.4629204211928002</v>
      </c>
      <c r="CA92" s="4">
        <f t="shared" si="14"/>
        <v>10.7020719987552</v>
      </c>
      <c r="CB92" s="4">
        <f t="shared" si="15"/>
        <v>0</v>
      </c>
    </row>
    <row r="93" spans="1:80" x14ac:dyDescent="0.25">
      <c r="A93" s="40">
        <v>41705</v>
      </c>
      <c r="B93" s="41">
        <v>3.7438657407407407E-2</v>
      </c>
      <c r="C93">
        <v>5.9749999999999996</v>
      </c>
      <c r="D93">
        <v>7.1000000000000004E-3</v>
      </c>
      <c r="E93">
        <v>70.814249000000004</v>
      </c>
      <c r="F93">
        <v>155.6</v>
      </c>
      <c r="G93">
        <v>179.6</v>
      </c>
      <c r="H93">
        <v>0</v>
      </c>
      <c r="I93"/>
      <c r="J93">
        <v>13.2</v>
      </c>
      <c r="K93">
        <v>0.95330000000000004</v>
      </c>
      <c r="L93">
        <v>5.6963999999999997</v>
      </c>
      <c r="M93">
        <v>6.7999999999999996E-3</v>
      </c>
      <c r="N93">
        <v>148.34039999999999</v>
      </c>
      <c r="O93">
        <v>171.1934</v>
      </c>
      <c r="P93">
        <v>319.5</v>
      </c>
      <c r="Q93">
        <v>129.0804</v>
      </c>
      <c r="R93">
        <v>148.96619999999999</v>
      </c>
      <c r="S93">
        <v>278</v>
      </c>
      <c r="T93">
        <v>0</v>
      </c>
      <c r="U93"/>
      <c r="V93"/>
      <c r="W93">
        <v>0</v>
      </c>
      <c r="X93">
        <v>12.584099999999999</v>
      </c>
      <c r="Y93">
        <v>12</v>
      </c>
      <c r="Z93">
        <v>854</v>
      </c>
      <c r="AA93">
        <v>872</v>
      </c>
      <c r="AB93">
        <v>862</v>
      </c>
      <c r="AC93">
        <v>83</v>
      </c>
      <c r="AD93">
        <v>19.739999999999998</v>
      </c>
      <c r="AE93">
        <v>0.45</v>
      </c>
      <c r="AF93">
        <v>969</v>
      </c>
      <c r="AG93">
        <v>-2</v>
      </c>
      <c r="AH93">
        <v>6</v>
      </c>
      <c r="AI93">
        <v>13</v>
      </c>
      <c r="AJ93">
        <v>191</v>
      </c>
      <c r="AK93">
        <v>189</v>
      </c>
      <c r="AL93">
        <v>7.3</v>
      </c>
      <c r="AM93">
        <v>194.6</v>
      </c>
      <c r="AN93" t="s">
        <v>155</v>
      </c>
      <c r="AO93">
        <v>2</v>
      </c>
      <c r="AP93" s="42">
        <v>0.78734953703703703</v>
      </c>
      <c r="AQ93">
        <v>47.164175</v>
      </c>
      <c r="AR93">
        <v>-88.488626999999994</v>
      </c>
      <c r="AS93">
        <v>0</v>
      </c>
      <c r="AT93">
        <v>21.9</v>
      </c>
      <c r="AU93">
        <v>12</v>
      </c>
      <c r="AV93">
        <v>7</v>
      </c>
      <c r="AW93" t="s">
        <v>224</v>
      </c>
      <c r="AX93">
        <v>1.5162</v>
      </c>
      <c r="AY93">
        <v>1.1985269999999999</v>
      </c>
      <c r="AZ93">
        <v>3.1080999999999999</v>
      </c>
      <c r="BA93">
        <v>14.471</v>
      </c>
      <c r="BB93">
        <v>35.97</v>
      </c>
      <c r="BC93">
        <v>2.4900000000000002</v>
      </c>
      <c r="BD93">
        <v>4.8940000000000001</v>
      </c>
      <c r="BE93">
        <v>3202.0239999999999</v>
      </c>
      <c r="BF93">
        <v>2.415</v>
      </c>
      <c r="BG93">
        <v>8.7319999999999993</v>
      </c>
      <c r="BH93">
        <v>10.077</v>
      </c>
      <c r="BI93">
        <v>18.809999999999999</v>
      </c>
      <c r="BJ93">
        <v>7.5979999999999999</v>
      </c>
      <c r="BK93">
        <v>8.7690000000000001</v>
      </c>
      <c r="BL93">
        <v>16.367000000000001</v>
      </c>
      <c r="BM93">
        <v>0</v>
      </c>
      <c r="BN93"/>
      <c r="BO93"/>
      <c r="BP93"/>
      <c r="BQ93">
        <v>5143.3779999999997</v>
      </c>
      <c r="BR93">
        <v>8.8664000000000007E-2</v>
      </c>
      <c r="BS93">
        <v>0.123298</v>
      </c>
      <c r="BT93">
        <v>6.0000000000000001E-3</v>
      </c>
      <c r="BU93">
        <v>2.1343730000000001</v>
      </c>
      <c r="BV93">
        <v>2.4782898000000002</v>
      </c>
      <c r="BW93" s="4">
        <f t="shared" si="11"/>
        <v>0.56390134660000002</v>
      </c>
      <c r="BY93" s="4">
        <f t="shared" si="12"/>
        <v>5820.7848683798184</v>
      </c>
      <c r="BZ93" s="4">
        <f t="shared" si="13"/>
        <v>4.3900968441015005</v>
      </c>
      <c r="CA93" s="4">
        <f t="shared" si="14"/>
        <v>13.811989988191801</v>
      </c>
      <c r="CB93" s="4">
        <f t="shared" si="15"/>
        <v>0</v>
      </c>
    </row>
    <row r="94" spans="1:80" x14ac:dyDescent="0.25">
      <c r="A94" s="40">
        <v>41705</v>
      </c>
      <c r="B94" s="41">
        <v>3.745023148148148E-2</v>
      </c>
      <c r="C94">
        <v>6.2859999999999996</v>
      </c>
      <c r="D94">
        <v>5.4000000000000003E-3</v>
      </c>
      <c r="E94">
        <v>54.444443999999997</v>
      </c>
      <c r="F94">
        <v>168.3</v>
      </c>
      <c r="G94">
        <v>188</v>
      </c>
      <c r="H94">
        <v>11.1</v>
      </c>
      <c r="I94"/>
      <c r="J94">
        <v>13.03</v>
      </c>
      <c r="K94">
        <v>0.95079999999999998</v>
      </c>
      <c r="L94">
        <v>5.9766000000000004</v>
      </c>
      <c r="M94">
        <v>5.1999999999999998E-3</v>
      </c>
      <c r="N94">
        <v>159.97219999999999</v>
      </c>
      <c r="O94">
        <v>178.78909999999999</v>
      </c>
      <c r="P94">
        <v>338.8</v>
      </c>
      <c r="Q94">
        <v>139.20189999999999</v>
      </c>
      <c r="R94">
        <v>155.57570000000001</v>
      </c>
      <c r="S94">
        <v>294.8</v>
      </c>
      <c r="T94">
        <v>11.1313</v>
      </c>
      <c r="U94"/>
      <c r="V94"/>
      <c r="W94">
        <v>0</v>
      </c>
      <c r="X94">
        <v>12.393000000000001</v>
      </c>
      <c r="Y94">
        <v>12.1</v>
      </c>
      <c r="Z94">
        <v>853</v>
      </c>
      <c r="AA94">
        <v>872</v>
      </c>
      <c r="AB94">
        <v>859</v>
      </c>
      <c r="AC94">
        <v>83</v>
      </c>
      <c r="AD94">
        <v>19.739999999999998</v>
      </c>
      <c r="AE94">
        <v>0.45</v>
      </c>
      <c r="AF94">
        <v>969</v>
      </c>
      <c r="AG94">
        <v>-2</v>
      </c>
      <c r="AH94">
        <v>6.7027029999999996</v>
      </c>
      <c r="AI94">
        <v>13</v>
      </c>
      <c r="AJ94">
        <v>191</v>
      </c>
      <c r="AK94">
        <v>188.3</v>
      </c>
      <c r="AL94">
        <v>7.2</v>
      </c>
      <c r="AM94">
        <v>194.2</v>
      </c>
      <c r="AN94" t="s">
        <v>155</v>
      </c>
      <c r="AO94">
        <v>2</v>
      </c>
      <c r="AP94" s="42">
        <v>0.78736111111111118</v>
      </c>
      <c r="AQ94">
        <v>47.164203000000001</v>
      </c>
      <c r="AR94">
        <v>-88.488744999999994</v>
      </c>
      <c r="AS94">
        <v>0</v>
      </c>
      <c r="AT94">
        <v>21.6</v>
      </c>
      <c r="AU94">
        <v>12</v>
      </c>
      <c r="AV94">
        <v>7</v>
      </c>
      <c r="AW94" t="s">
        <v>224</v>
      </c>
      <c r="AX94">
        <v>1.7242999999999999</v>
      </c>
      <c r="AY94">
        <v>1.180345</v>
      </c>
      <c r="AZ94">
        <v>3.2081</v>
      </c>
      <c r="BA94">
        <v>14.471</v>
      </c>
      <c r="BB94">
        <v>34.24</v>
      </c>
      <c r="BC94">
        <v>2.37</v>
      </c>
      <c r="BD94">
        <v>5.1749999999999998</v>
      </c>
      <c r="BE94">
        <v>3201.3969999999999</v>
      </c>
      <c r="BF94">
        <v>1.7649999999999999</v>
      </c>
      <c r="BG94">
        <v>8.9740000000000002</v>
      </c>
      <c r="BH94">
        <v>10.029</v>
      </c>
      <c r="BI94">
        <v>19.003</v>
      </c>
      <c r="BJ94">
        <v>7.8090000000000002</v>
      </c>
      <c r="BK94">
        <v>8.7270000000000003</v>
      </c>
      <c r="BL94">
        <v>16.536000000000001</v>
      </c>
      <c r="BM94">
        <v>0.18729999999999999</v>
      </c>
      <c r="BN94"/>
      <c r="BO94"/>
      <c r="BP94"/>
      <c r="BQ94">
        <v>4826.8450000000003</v>
      </c>
      <c r="BR94">
        <v>0.11948599999999999</v>
      </c>
      <c r="BS94">
        <v>0.12370299999999999</v>
      </c>
      <c r="BT94">
        <v>6.7029999999999998E-3</v>
      </c>
      <c r="BU94">
        <v>2.8763390000000002</v>
      </c>
      <c r="BV94">
        <v>2.4864302999999999</v>
      </c>
      <c r="BW94" s="4">
        <f t="shared" si="11"/>
        <v>0.75992876380000007</v>
      </c>
      <c r="BY94" s="4">
        <f t="shared" si="12"/>
        <v>7842.7117039230425</v>
      </c>
      <c r="BZ94" s="4">
        <f t="shared" si="13"/>
        <v>4.3238580399195001</v>
      </c>
      <c r="CA94" s="4">
        <f t="shared" si="14"/>
        <v>19.1303158264767</v>
      </c>
      <c r="CB94" s="4">
        <f t="shared" si="15"/>
        <v>0.45884340559599002</v>
      </c>
    </row>
    <row r="95" spans="1:80" x14ac:dyDescent="0.25">
      <c r="A95" s="40">
        <v>41705</v>
      </c>
      <c r="B95" s="41">
        <v>3.7461805555555554E-2</v>
      </c>
      <c r="C95">
        <v>6.5389999999999997</v>
      </c>
      <c r="D95">
        <v>4.4000000000000003E-3</v>
      </c>
      <c r="E95">
        <v>43.840947999999997</v>
      </c>
      <c r="F95">
        <v>175.9</v>
      </c>
      <c r="G95">
        <v>202.4</v>
      </c>
      <c r="H95">
        <v>0</v>
      </c>
      <c r="I95"/>
      <c r="J95">
        <v>12.63</v>
      </c>
      <c r="K95">
        <v>0.94879999999999998</v>
      </c>
      <c r="L95">
        <v>6.2039</v>
      </c>
      <c r="M95">
        <v>4.1999999999999997E-3</v>
      </c>
      <c r="N95">
        <v>166.8877</v>
      </c>
      <c r="O95">
        <v>192.03</v>
      </c>
      <c r="P95">
        <v>358.9</v>
      </c>
      <c r="Q95">
        <v>145.21960000000001</v>
      </c>
      <c r="R95">
        <v>167.09739999999999</v>
      </c>
      <c r="S95">
        <v>312.3</v>
      </c>
      <c r="T95">
        <v>0</v>
      </c>
      <c r="U95"/>
      <c r="V95"/>
      <c r="W95">
        <v>0</v>
      </c>
      <c r="X95">
        <v>11.9795</v>
      </c>
      <c r="Y95">
        <v>12</v>
      </c>
      <c r="Z95">
        <v>853</v>
      </c>
      <c r="AA95">
        <v>871</v>
      </c>
      <c r="AB95">
        <v>858</v>
      </c>
      <c r="AC95">
        <v>83</v>
      </c>
      <c r="AD95">
        <v>19.739999999999998</v>
      </c>
      <c r="AE95">
        <v>0.45</v>
      </c>
      <c r="AF95">
        <v>969</v>
      </c>
      <c r="AG95">
        <v>-2</v>
      </c>
      <c r="AH95">
        <v>7</v>
      </c>
      <c r="AI95">
        <v>13</v>
      </c>
      <c r="AJ95">
        <v>191</v>
      </c>
      <c r="AK95">
        <v>188.7</v>
      </c>
      <c r="AL95">
        <v>7.2</v>
      </c>
      <c r="AM95">
        <v>194.1</v>
      </c>
      <c r="AN95" t="s">
        <v>155</v>
      </c>
      <c r="AO95">
        <v>2</v>
      </c>
      <c r="AP95" s="42">
        <v>0.78737268518518511</v>
      </c>
      <c r="AQ95">
        <v>47.164236000000002</v>
      </c>
      <c r="AR95">
        <v>-88.488871000000003</v>
      </c>
      <c r="AS95">
        <v>0</v>
      </c>
      <c r="AT95">
        <v>23</v>
      </c>
      <c r="AU95">
        <v>12</v>
      </c>
      <c r="AV95">
        <v>7</v>
      </c>
      <c r="AW95" t="s">
        <v>224</v>
      </c>
      <c r="AX95">
        <v>2.0162</v>
      </c>
      <c r="AY95">
        <v>1.162164</v>
      </c>
      <c r="AZ95">
        <v>3.3081</v>
      </c>
      <c r="BA95">
        <v>14.471</v>
      </c>
      <c r="BB95">
        <v>32.97</v>
      </c>
      <c r="BC95">
        <v>2.2799999999999998</v>
      </c>
      <c r="BD95">
        <v>5.4</v>
      </c>
      <c r="BE95">
        <v>3201.8409999999999</v>
      </c>
      <c r="BF95">
        <v>1.3660000000000001</v>
      </c>
      <c r="BG95">
        <v>9.02</v>
      </c>
      <c r="BH95">
        <v>10.379</v>
      </c>
      <c r="BI95">
        <v>19.398</v>
      </c>
      <c r="BJ95">
        <v>7.8490000000000002</v>
      </c>
      <c r="BK95">
        <v>9.0310000000000006</v>
      </c>
      <c r="BL95">
        <v>16.88</v>
      </c>
      <c r="BM95">
        <v>0</v>
      </c>
      <c r="BN95"/>
      <c r="BO95"/>
      <c r="BP95"/>
      <c r="BQ95">
        <v>4495.4440000000004</v>
      </c>
      <c r="BR95">
        <v>0.14727799999999999</v>
      </c>
      <c r="BS95">
        <v>0.123297</v>
      </c>
      <c r="BT95">
        <v>6.2969999999999996E-3</v>
      </c>
      <c r="BU95">
        <v>3.54535</v>
      </c>
      <c r="BV95">
        <v>2.4782696999999998</v>
      </c>
      <c r="BW95" s="4">
        <f t="shared" si="11"/>
        <v>0.93668147000000002</v>
      </c>
      <c r="BY95" s="4">
        <f t="shared" si="12"/>
        <v>9668.1977408293951</v>
      </c>
      <c r="BZ95" s="4">
        <f t="shared" si="13"/>
        <v>4.1247388967700003</v>
      </c>
      <c r="CA95" s="4">
        <f t="shared" si="14"/>
        <v>23.700640996154998</v>
      </c>
      <c r="CB95" s="4">
        <f t="shared" si="15"/>
        <v>0</v>
      </c>
    </row>
    <row r="96" spans="1:80" x14ac:dyDescent="0.25">
      <c r="A96" s="40">
        <v>41705</v>
      </c>
      <c r="B96" s="41">
        <v>3.7473379629629627E-2</v>
      </c>
      <c r="C96">
        <v>6.6909999999999998</v>
      </c>
      <c r="D96">
        <v>4.4999999999999997E-3</v>
      </c>
      <c r="E96">
        <v>44.607595000000003</v>
      </c>
      <c r="F96">
        <v>178</v>
      </c>
      <c r="G96">
        <v>201</v>
      </c>
      <c r="H96">
        <v>17.8</v>
      </c>
      <c r="I96"/>
      <c r="J96">
        <v>12.3</v>
      </c>
      <c r="K96">
        <v>0.9476</v>
      </c>
      <c r="L96">
        <v>6.3396999999999997</v>
      </c>
      <c r="M96">
        <v>4.1999999999999997E-3</v>
      </c>
      <c r="N96">
        <v>168.69569999999999</v>
      </c>
      <c r="O96">
        <v>190.46</v>
      </c>
      <c r="P96">
        <v>359.2</v>
      </c>
      <c r="Q96">
        <v>146.7928</v>
      </c>
      <c r="R96">
        <v>165.7313</v>
      </c>
      <c r="S96">
        <v>312.5</v>
      </c>
      <c r="T96">
        <v>17.7563</v>
      </c>
      <c r="U96"/>
      <c r="V96"/>
      <c r="W96">
        <v>0</v>
      </c>
      <c r="X96">
        <v>11.654999999999999</v>
      </c>
      <c r="Y96">
        <v>12.1</v>
      </c>
      <c r="Z96">
        <v>852</v>
      </c>
      <c r="AA96">
        <v>871</v>
      </c>
      <c r="AB96">
        <v>857</v>
      </c>
      <c r="AC96">
        <v>83</v>
      </c>
      <c r="AD96">
        <v>19.739999999999998</v>
      </c>
      <c r="AE96">
        <v>0.45</v>
      </c>
      <c r="AF96">
        <v>969</v>
      </c>
      <c r="AG96">
        <v>-2</v>
      </c>
      <c r="AH96">
        <v>7</v>
      </c>
      <c r="AI96">
        <v>13</v>
      </c>
      <c r="AJ96">
        <v>191</v>
      </c>
      <c r="AK96">
        <v>189</v>
      </c>
      <c r="AL96">
        <v>7.3</v>
      </c>
      <c r="AM96">
        <v>194.5</v>
      </c>
      <c r="AN96" t="s">
        <v>155</v>
      </c>
      <c r="AO96">
        <v>2</v>
      </c>
      <c r="AP96" s="42">
        <v>0.78738425925925926</v>
      </c>
      <c r="AQ96">
        <v>47.164247000000003</v>
      </c>
      <c r="AR96">
        <v>-88.489001999999999</v>
      </c>
      <c r="AS96">
        <v>0</v>
      </c>
      <c r="AT96">
        <v>22.4</v>
      </c>
      <c r="AU96">
        <v>12</v>
      </c>
      <c r="AV96">
        <v>7</v>
      </c>
      <c r="AW96" t="s">
        <v>224</v>
      </c>
      <c r="AX96">
        <v>2.2242999999999999</v>
      </c>
      <c r="AY96">
        <v>1.1439820000000001</v>
      </c>
      <c r="AZ96">
        <v>3.4161999999999999</v>
      </c>
      <c r="BA96">
        <v>14.471</v>
      </c>
      <c r="BB96">
        <v>32.229999999999997</v>
      </c>
      <c r="BC96">
        <v>2.23</v>
      </c>
      <c r="BD96">
        <v>5.5339999999999998</v>
      </c>
      <c r="BE96">
        <v>3200.509</v>
      </c>
      <c r="BF96">
        <v>1.3580000000000001</v>
      </c>
      <c r="BG96">
        <v>8.9190000000000005</v>
      </c>
      <c r="BH96">
        <v>10.069000000000001</v>
      </c>
      <c r="BI96">
        <v>18.988</v>
      </c>
      <c r="BJ96">
        <v>7.7610000000000001</v>
      </c>
      <c r="BK96">
        <v>8.7620000000000005</v>
      </c>
      <c r="BL96">
        <v>16.521999999999998</v>
      </c>
      <c r="BM96">
        <v>0.28149999999999997</v>
      </c>
      <c r="BN96"/>
      <c r="BO96"/>
      <c r="BP96"/>
      <c r="BQ96">
        <v>4278.2259999999997</v>
      </c>
      <c r="BR96">
        <v>0.15851499999999999</v>
      </c>
      <c r="BS96">
        <v>0.12370299999999999</v>
      </c>
      <c r="BT96">
        <v>6.7029999999999998E-3</v>
      </c>
      <c r="BU96">
        <v>3.815852</v>
      </c>
      <c r="BV96">
        <v>2.4864302999999999</v>
      </c>
      <c r="BW96" s="4">
        <f t="shared" si="11"/>
        <v>1.0081480984</v>
      </c>
      <c r="BY96" s="4">
        <f t="shared" si="12"/>
        <v>10401.529905104537</v>
      </c>
      <c r="BZ96" s="4">
        <f t="shared" si="13"/>
        <v>4.4134472395272004</v>
      </c>
      <c r="CA96" s="4">
        <f t="shared" si="14"/>
        <v>25.222948472732401</v>
      </c>
      <c r="CB96" s="4">
        <f t="shared" si="15"/>
        <v>0.9148640632745999</v>
      </c>
    </row>
    <row r="97" spans="1:80" x14ac:dyDescent="0.25">
      <c r="A97" s="40">
        <v>41705</v>
      </c>
      <c r="B97" s="41">
        <v>3.7484953703703701E-2</v>
      </c>
      <c r="C97">
        <v>7.0789999999999997</v>
      </c>
      <c r="D97">
        <v>5.3E-3</v>
      </c>
      <c r="E97">
        <v>52.930194999999998</v>
      </c>
      <c r="F97">
        <v>186.4</v>
      </c>
      <c r="G97">
        <v>212.7</v>
      </c>
      <c r="H97">
        <v>1.6</v>
      </c>
      <c r="I97"/>
      <c r="J97">
        <v>12.01</v>
      </c>
      <c r="K97">
        <v>0.94450000000000001</v>
      </c>
      <c r="L97">
        <v>6.6862000000000004</v>
      </c>
      <c r="M97">
        <v>5.0000000000000001E-3</v>
      </c>
      <c r="N97">
        <v>176.0093</v>
      </c>
      <c r="O97">
        <v>200.9109</v>
      </c>
      <c r="P97">
        <v>376.9</v>
      </c>
      <c r="Q97">
        <v>153.1568</v>
      </c>
      <c r="R97">
        <v>174.8253</v>
      </c>
      <c r="S97">
        <v>328</v>
      </c>
      <c r="T97">
        <v>1.5992</v>
      </c>
      <c r="U97"/>
      <c r="V97"/>
      <c r="W97">
        <v>0</v>
      </c>
      <c r="X97">
        <v>11.346399999999999</v>
      </c>
      <c r="Y97">
        <v>12</v>
      </c>
      <c r="Z97">
        <v>852</v>
      </c>
      <c r="AA97">
        <v>871</v>
      </c>
      <c r="AB97">
        <v>857</v>
      </c>
      <c r="AC97">
        <v>83</v>
      </c>
      <c r="AD97">
        <v>19.739999999999998</v>
      </c>
      <c r="AE97">
        <v>0.45</v>
      </c>
      <c r="AF97">
        <v>969</v>
      </c>
      <c r="AG97">
        <v>-2</v>
      </c>
      <c r="AH97">
        <v>7</v>
      </c>
      <c r="AI97">
        <v>13</v>
      </c>
      <c r="AJ97">
        <v>191</v>
      </c>
      <c r="AK97">
        <v>189</v>
      </c>
      <c r="AL97">
        <v>7.4</v>
      </c>
      <c r="AM97">
        <v>194.9</v>
      </c>
      <c r="AN97" t="s">
        <v>155</v>
      </c>
      <c r="AO97">
        <v>2</v>
      </c>
      <c r="AP97" s="42">
        <v>0.78739583333333341</v>
      </c>
      <c r="AQ97">
        <v>47.164209999999997</v>
      </c>
      <c r="AR97">
        <v>-88.489148999999998</v>
      </c>
      <c r="AS97">
        <v>0</v>
      </c>
      <c r="AT97">
        <v>23.9</v>
      </c>
      <c r="AU97">
        <v>12</v>
      </c>
      <c r="AV97">
        <v>7</v>
      </c>
      <c r="AW97" t="s">
        <v>224</v>
      </c>
      <c r="AX97">
        <v>2.3866000000000001</v>
      </c>
      <c r="AY97">
        <v>1.1257999999999999</v>
      </c>
      <c r="AZ97">
        <v>3.4946999999999999</v>
      </c>
      <c r="BA97">
        <v>14.471</v>
      </c>
      <c r="BB97">
        <v>30.52</v>
      </c>
      <c r="BC97">
        <v>2.11</v>
      </c>
      <c r="BD97">
        <v>5.875</v>
      </c>
      <c r="BE97">
        <v>3200.0250000000001</v>
      </c>
      <c r="BF97">
        <v>1.5229999999999999</v>
      </c>
      <c r="BG97">
        <v>8.8219999999999992</v>
      </c>
      <c r="BH97">
        <v>10.07</v>
      </c>
      <c r="BI97">
        <v>18.890999999999998</v>
      </c>
      <c r="BJ97">
        <v>7.6760000000000002</v>
      </c>
      <c r="BK97">
        <v>8.7620000000000005</v>
      </c>
      <c r="BL97">
        <v>16.437999999999999</v>
      </c>
      <c r="BM97">
        <v>2.4E-2</v>
      </c>
      <c r="BN97"/>
      <c r="BO97"/>
      <c r="BP97"/>
      <c r="BQ97">
        <v>3948.4870000000001</v>
      </c>
      <c r="BR97">
        <v>0.172654</v>
      </c>
      <c r="BS97">
        <v>0.12259399999999999</v>
      </c>
      <c r="BT97">
        <v>6.2969999999999996E-3</v>
      </c>
      <c r="BU97">
        <v>4.1562130000000002</v>
      </c>
      <c r="BV97">
        <v>2.4641394000000001</v>
      </c>
      <c r="BW97" s="4">
        <f t="shared" si="11"/>
        <v>1.0980714746</v>
      </c>
      <c r="BY97" s="4">
        <f t="shared" si="12"/>
        <v>11327.597654885303</v>
      </c>
      <c r="BZ97" s="4">
        <f t="shared" si="13"/>
        <v>5.3911863902282997</v>
      </c>
      <c r="CA97" s="4">
        <f t="shared" si="14"/>
        <v>27.171862594479602</v>
      </c>
      <c r="CB97" s="4">
        <f t="shared" si="15"/>
        <v>8.4956318690400004E-2</v>
      </c>
    </row>
    <row r="98" spans="1:80" x14ac:dyDescent="0.25">
      <c r="A98" s="40">
        <v>41705</v>
      </c>
      <c r="B98" s="41">
        <v>3.7496527777777774E-2</v>
      </c>
      <c r="C98">
        <v>7.1159999999999997</v>
      </c>
      <c r="D98">
        <v>6.0000000000000001E-3</v>
      </c>
      <c r="E98">
        <v>60</v>
      </c>
      <c r="F98">
        <v>197.8</v>
      </c>
      <c r="G98">
        <v>214.2</v>
      </c>
      <c r="H98">
        <v>0</v>
      </c>
      <c r="I98"/>
      <c r="J98">
        <v>11.77</v>
      </c>
      <c r="K98">
        <v>0.94420000000000004</v>
      </c>
      <c r="L98">
        <v>6.7187000000000001</v>
      </c>
      <c r="M98">
        <v>5.7000000000000002E-3</v>
      </c>
      <c r="N98">
        <v>186.78569999999999</v>
      </c>
      <c r="O98">
        <v>202.25489999999999</v>
      </c>
      <c r="P98">
        <v>389</v>
      </c>
      <c r="Q98">
        <v>162.5341</v>
      </c>
      <c r="R98">
        <v>175.9948</v>
      </c>
      <c r="S98">
        <v>338.5</v>
      </c>
      <c r="T98">
        <v>0</v>
      </c>
      <c r="U98"/>
      <c r="V98"/>
      <c r="W98">
        <v>0</v>
      </c>
      <c r="X98">
        <v>11.111499999999999</v>
      </c>
      <c r="Y98">
        <v>12</v>
      </c>
      <c r="Z98">
        <v>852</v>
      </c>
      <c r="AA98">
        <v>871</v>
      </c>
      <c r="AB98">
        <v>857</v>
      </c>
      <c r="AC98">
        <v>83</v>
      </c>
      <c r="AD98">
        <v>19.739999999999998</v>
      </c>
      <c r="AE98">
        <v>0.45</v>
      </c>
      <c r="AF98">
        <v>969</v>
      </c>
      <c r="AG98">
        <v>-2</v>
      </c>
      <c r="AH98">
        <v>7</v>
      </c>
      <c r="AI98">
        <v>13</v>
      </c>
      <c r="AJ98">
        <v>191</v>
      </c>
      <c r="AK98">
        <v>189</v>
      </c>
      <c r="AL98">
        <v>7.4</v>
      </c>
      <c r="AM98">
        <v>195</v>
      </c>
      <c r="AN98" t="s">
        <v>155</v>
      </c>
      <c r="AO98">
        <v>2</v>
      </c>
      <c r="AP98" s="42">
        <v>0.78740740740740733</v>
      </c>
      <c r="AQ98">
        <v>47.164189</v>
      </c>
      <c r="AR98">
        <v>-88.489294999999998</v>
      </c>
      <c r="AS98">
        <v>0</v>
      </c>
      <c r="AT98">
        <v>25.5</v>
      </c>
      <c r="AU98">
        <v>12</v>
      </c>
      <c r="AV98">
        <v>8</v>
      </c>
      <c r="AW98" t="s">
        <v>221</v>
      </c>
      <c r="AX98">
        <v>1.1081000000000001</v>
      </c>
      <c r="AY98">
        <v>1.107618</v>
      </c>
      <c r="AZ98">
        <v>2.2999999999999998</v>
      </c>
      <c r="BA98">
        <v>14.471</v>
      </c>
      <c r="BB98">
        <v>30.37</v>
      </c>
      <c r="BC98">
        <v>2.1</v>
      </c>
      <c r="BD98">
        <v>5.907</v>
      </c>
      <c r="BE98">
        <v>3199.7020000000002</v>
      </c>
      <c r="BF98">
        <v>1.7170000000000001</v>
      </c>
      <c r="BG98">
        <v>9.3160000000000007</v>
      </c>
      <c r="BH98">
        <v>10.087</v>
      </c>
      <c r="BI98">
        <v>19.402999999999999</v>
      </c>
      <c r="BJ98">
        <v>8.1059999999999999</v>
      </c>
      <c r="BK98">
        <v>8.7769999999999992</v>
      </c>
      <c r="BL98">
        <v>16.882999999999999</v>
      </c>
      <c r="BM98">
        <v>0</v>
      </c>
      <c r="BN98"/>
      <c r="BO98"/>
      <c r="BP98"/>
      <c r="BQ98">
        <v>3847.663</v>
      </c>
      <c r="BR98">
        <v>0.18995100000000001</v>
      </c>
      <c r="BS98">
        <v>0.122</v>
      </c>
      <c r="BT98">
        <v>6.0000000000000001E-3</v>
      </c>
      <c r="BU98">
        <v>4.5725959999999999</v>
      </c>
      <c r="BV98">
        <v>2.4521999999999999</v>
      </c>
      <c r="BW98" s="4">
        <f t="shared" si="11"/>
        <v>1.2080798631999998</v>
      </c>
      <c r="BY98" s="4">
        <f t="shared" si="12"/>
        <v>12461.175487196067</v>
      </c>
      <c r="BZ98" s="4">
        <f t="shared" si="13"/>
        <v>6.6868221826644003</v>
      </c>
      <c r="CA98" s="4">
        <f t="shared" si="14"/>
        <v>31.568654986999203</v>
      </c>
      <c r="CB98" s="4">
        <f t="shared" si="15"/>
        <v>0</v>
      </c>
    </row>
    <row r="99" spans="1:80" x14ac:dyDescent="0.25">
      <c r="A99" s="40">
        <v>41705</v>
      </c>
      <c r="B99" s="41">
        <v>3.7508101851851848E-2</v>
      </c>
      <c r="C99">
        <v>7.2549999999999999</v>
      </c>
      <c r="D99">
        <v>6.0000000000000001E-3</v>
      </c>
      <c r="E99">
        <v>60</v>
      </c>
      <c r="F99">
        <v>199.8</v>
      </c>
      <c r="G99">
        <v>215.2</v>
      </c>
      <c r="H99">
        <v>2</v>
      </c>
      <c r="I99"/>
      <c r="J99">
        <v>11.41</v>
      </c>
      <c r="K99">
        <v>0.94299999999999995</v>
      </c>
      <c r="L99">
        <v>6.8419999999999996</v>
      </c>
      <c r="M99">
        <v>5.7000000000000002E-3</v>
      </c>
      <c r="N99">
        <v>188.4153</v>
      </c>
      <c r="O99">
        <v>202.9605</v>
      </c>
      <c r="P99">
        <v>391.4</v>
      </c>
      <c r="Q99">
        <v>163.9521</v>
      </c>
      <c r="R99">
        <v>176.6088</v>
      </c>
      <c r="S99">
        <v>340.6</v>
      </c>
      <c r="T99">
        <v>2.0118</v>
      </c>
      <c r="U99"/>
      <c r="V99"/>
      <c r="W99">
        <v>0</v>
      </c>
      <c r="X99">
        <v>10.7598</v>
      </c>
      <c r="Y99">
        <v>12</v>
      </c>
      <c r="Z99">
        <v>852</v>
      </c>
      <c r="AA99">
        <v>870</v>
      </c>
      <c r="AB99">
        <v>856</v>
      </c>
      <c r="AC99">
        <v>83</v>
      </c>
      <c r="AD99">
        <v>19.739999999999998</v>
      </c>
      <c r="AE99">
        <v>0.45</v>
      </c>
      <c r="AF99">
        <v>969</v>
      </c>
      <c r="AG99">
        <v>-2</v>
      </c>
      <c r="AH99">
        <v>6.2969999999999997</v>
      </c>
      <c r="AI99">
        <v>13</v>
      </c>
      <c r="AJ99">
        <v>191</v>
      </c>
      <c r="AK99">
        <v>189.7</v>
      </c>
      <c r="AL99">
        <v>7.2</v>
      </c>
      <c r="AM99">
        <v>195</v>
      </c>
      <c r="AN99" t="s">
        <v>155</v>
      </c>
      <c r="AO99">
        <v>2</v>
      </c>
      <c r="AP99" s="42">
        <v>0.78741898148148148</v>
      </c>
      <c r="AQ99">
        <v>47.164135000000002</v>
      </c>
      <c r="AR99">
        <v>-88.489448999999993</v>
      </c>
      <c r="AS99">
        <v>0</v>
      </c>
      <c r="AT99">
        <v>27.4</v>
      </c>
      <c r="AU99">
        <v>12</v>
      </c>
      <c r="AV99">
        <v>8</v>
      </c>
      <c r="AW99" t="s">
        <v>221</v>
      </c>
      <c r="AX99">
        <v>1.2</v>
      </c>
      <c r="AY99">
        <v>1.0894360000000001</v>
      </c>
      <c r="AZ99">
        <v>2.2999999999999998</v>
      </c>
      <c r="BA99">
        <v>14.471</v>
      </c>
      <c r="BB99">
        <v>29.8</v>
      </c>
      <c r="BC99">
        <v>2.06</v>
      </c>
      <c r="BD99">
        <v>6.0430000000000001</v>
      </c>
      <c r="BE99">
        <v>3199.3159999999998</v>
      </c>
      <c r="BF99">
        <v>1.6839999999999999</v>
      </c>
      <c r="BG99">
        <v>9.2260000000000009</v>
      </c>
      <c r="BH99">
        <v>9.9380000000000006</v>
      </c>
      <c r="BI99">
        <v>19.164999999999999</v>
      </c>
      <c r="BJ99">
        <v>8.0280000000000005</v>
      </c>
      <c r="BK99">
        <v>8.6479999999999997</v>
      </c>
      <c r="BL99">
        <v>16.675999999999998</v>
      </c>
      <c r="BM99">
        <v>2.9499999999999998E-2</v>
      </c>
      <c r="BN99"/>
      <c r="BO99"/>
      <c r="BP99"/>
      <c r="BQ99">
        <v>3658.2640000000001</v>
      </c>
      <c r="BR99">
        <v>0.18726699999999999</v>
      </c>
      <c r="BS99">
        <v>0.12270300000000001</v>
      </c>
      <c r="BT99">
        <v>6.0000000000000001E-3</v>
      </c>
      <c r="BU99">
        <v>4.5079849999999997</v>
      </c>
      <c r="BV99">
        <v>2.4663303000000001</v>
      </c>
      <c r="BW99" s="4">
        <f t="shared" si="11"/>
        <v>1.1910096369999998</v>
      </c>
      <c r="BY99" s="4">
        <f t="shared" si="12"/>
        <v>12283.616454036041</v>
      </c>
      <c r="BZ99" s="4">
        <f t="shared" si="13"/>
        <v>6.4656351884579992</v>
      </c>
      <c r="CA99" s="4">
        <f t="shared" si="14"/>
        <v>30.823111219085998</v>
      </c>
      <c r="CB99" s="4">
        <f t="shared" si="15"/>
        <v>0.11326379932274999</v>
      </c>
    </row>
    <row r="100" spans="1:80" x14ac:dyDescent="0.25">
      <c r="A100" s="40">
        <v>41705</v>
      </c>
      <c r="B100" s="41">
        <v>3.7519675925925929E-2</v>
      </c>
      <c r="C100">
        <v>7.7169999999999996</v>
      </c>
      <c r="D100">
        <v>5.1999999999999998E-3</v>
      </c>
      <c r="E100">
        <v>51.968173999999998</v>
      </c>
      <c r="F100">
        <v>200</v>
      </c>
      <c r="G100">
        <v>222.4</v>
      </c>
      <c r="H100">
        <v>0</v>
      </c>
      <c r="I100"/>
      <c r="J100">
        <v>11.2</v>
      </c>
      <c r="K100">
        <v>0.93930000000000002</v>
      </c>
      <c r="L100">
        <v>7.2484000000000002</v>
      </c>
      <c r="M100">
        <v>4.8999999999999998E-3</v>
      </c>
      <c r="N100">
        <v>187.8715</v>
      </c>
      <c r="O100">
        <v>208.892</v>
      </c>
      <c r="P100">
        <v>396.8</v>
      </c>
      <c r="Q100">
        <v>163.47890000000001</v>
      </c>
      <c r="R100">
        <v>181.77019999999999</v>
      </c>
      <c r="S100">
        <v>345.2</v>
      </c>
      <c r="T100">
        <v>0</v>
      </c>
      <c r="U100"/>
      <c r="V100"/>
      <c r="W100">
        <v>0</v>
      </c>
      <c r="X100">
        <v>10.5205</v>
      </c>
      <c r="Y100">
        <v>12</v>
      </c>
      <c r="Z100">
        <v>852</v>
      </c>
      <c r="AA100">
        <v>871</v>
      </c>
      <c r="AB100">
        <v>857</v>
      </c>
      <c r="AC100">
        <v>83</v>
      </c>
      <c r="AD100">
        <v>19.739999999999998</v>
      </c>
      <c r="AE100">
        <v>0.45</v>
      </c>
      <c r="AF100">
        <v>969</v>
      </c>
      <c r="AG100">
        <v>-2</v>
      </c>
      <c r="AH100">
        <v>6</v>
      </c>
      <c r="AI100">
        <v>13</v>
      </c>
      <c r="AJ100">
        <v>191</v>
      </c>
      <c r="AK100">
        <v>190</v>
      </c>
      <c r="AL100">
        <v>7.1</v>
      </c>
      <c r="AM100">
        <v>195</v>
      </c>
      <c r="AN100" t="s">
        <v>155</v>
      </c>
      <c r="AO100">
        <v>2</v>
      </c>
      <c r="AP100" s="42">
        <v>0.78743055555555552</v>
      </c>
      <c r="AQ100">
        <v>47.164071</v>
      </c>
      <c r="AR100">
        <v>-88.489602000000005</v>
      </c>
      <c r="AS100">
        <v>0</v>
      </c>
      <c r="AT100">
        <v>29</v>
      </c>
      <c r="AU100">
        <v>12</v>
      </c>
      <c r="AV100">
        <v>8</v>
      </c>
      <c r="AW100" t="s">
        <v>221</v>
      </c>
      <c r="AX100">
        <v>1.2161999999999999</v>
      </c>
      <c r="AY100">
        <v>1.0712550000000001</v>
      </c>
      <c r="AZ100">
        <v>2.3081</v>
      </c>
      <c r="BA100">
        <v>14.471</v>
      </c>
      <c r="BB100">
        <v>28.08</v>
      </c>
      <c r="BC100">
        <v>1.94</v>
      </c>
      <c r="BD100">
        <v>6.4580000000000002</v>
      </c>
      <c r="BE100">
        <v>3198.855</v>
      </c>
      <c r="BF100">
        <v>1.371</v>
      </c>
      <c r="BG100">
        <v>8.6829999999999998</v>
      </c>
      <c r="BH100">
        <v>9.6539999999999999</v>
      </c>
      <c r="BI100">
        <v>18.337</v>
      </c>
      <c r="BJ100">
        <v>7.5549999999999997</v>
      </c>
      <c r="BK100">
        <v>8.4009999999999998</v>
      </c>
      <c r="BL100">
        <v>15.956</v>
      </c>
      <c r="BM100">
        <v>0</v>
      </c>
      <c r="BN100"/>
      <c r="BO100"/>
      <c r="BP100"/>
      <c r="BQ100">
        <v>3375.8870000000002</v>
      </c>
      <c r="BR100">
        <v>0.181891</v>
      </c>
      <c r="BS100">
        <v>0.122297</v>
      </c>
      <c r="BT100">
        <v>6.0000000000000001E-3</v>
      </c>
      <c r="BU100">
        <v>4.378571</v>
      </c>
      <c r="BV100">
        <v>2.4581697</v>
      </c>
      <c r="BW100" s="4">
        <f t="shared" si="11"/>
        <v>1.1568184582000001</v>
      </c>
      <c r="BY100" s="4">
        <f t="shared" si="12"/>
        <v>11929.2625791258</v>
      </c>
      <c r="BZ100" s="4">
        <f t="shared" si="13"/>
        <v>5.1127728502796996</v>
      </c>
      <c r="CA100" s="4">
        <f t="shared" si="14"/>
        <v>28.174324495888502</v>
      </c>
      <c r="CB100" s="4">
        <f t="shared" si="15"/>
        <v>0</v>
      </c>
    </row>
    <row r="101" spans="1:80" x14ac:dyDescent="0.25">
      <c r="A101" s="40">
        <v>41705</v>
      </c>
      <c r="B101" s="41">
        <v>3.7531250000000002E-2</v>
      </c>
      <c r="C101">
        <v>8.18</v>
      </c>
      <c r="D101">
        <v>2.5000000000000001E-3</v>
      </c>
      <c r="E101">
        <v>24.897456999999999</v>
      </c>
      <c r="F101">
        <v>206.9</v>
      </c>
      <c r="G101">
        <v>237.3</v>
      </c>
      <c r="H101">
        <v>8.6</v>
      </c>
      <c r="I101"/>
      <c r="J101">
        <v>11.1</v>
      </c>
      <c r="K101">
        <v>0.93569999999999998</v>
      </c>
      <c r="L101">
        <v>7.6538000000000004</v>
      </c>
      <c r="M101">
        <v>2.3E-3</v>
      </c>
      <c r="N101">
        <v>193.5916</v>
      </c>
      <c r="O101">
        <v>222.03550000000001</v>
      </c>
      <c r="P101">
        <v>415.6</v>
      </c>
      <c r="Q101">
        <v>168.4563</v>
      </c>
      <c r="R101">
        <v>193.2071</v>
      </c>
      <c r="S101">
        <v>361.7</v>
      </c>
      <c r="T101">
        <v>8.5984999999999996</v>
      </c>
      <c r="U101"/>
      <c r="V101"/>
      <c r="W101">
        <v>0</v>
      </c>
      <c r="X101">
        <v>10.385999999999999</v>
      </c>
      <c r="Y101">
        <v>12.1</v>
      </c>
      <c r="Z101">
        <v>852</v>
      </c>
      <c r="AA101">
        <v>871</v>
      </c>
      <c r="AB101">
        <v>857</v>
      </c>
      <c r="AC101">
        <v>83</v>
      </c>
      <c r="AD101">
        <v>19.739999999999998</v>
      </c>
      <c r="AE101">
        <v>0.45</v>
      </c>
      <c r="AF101">
        <v>969</v>
      </c>
      <c r="AG101">
        <v>-2</v>
      </c>
      <c r="AH101">
        <v>6.7030000000000003</v>
      </c>
      <c r="AI101">
        <v>13</v>
      </c>
      <c r="AJ101">
        <v>191</v>
      </c>
      <c r="AK101">
        <v>189.3</v>
      </c>
      <c r="AL101">
        <v>7</v>
      </c>
      <c r="AM101">
        <v>195</v>
      </c>
      <c r="AN101" t="s">
        <v>155</v>
      </c>
      <c r="AO101">
        <v>2</v>
      </c>
      <c r="AP101" s="42">
        <v>0.78744212962962967</v>
      </c>
      <c r="AQ101">
        <v>47.163989000000001</v>
      </c>
      <c r="AR101">
        <v>-88.489745999999997</v>
      </c>
      <c r="AS101">
        <v>0</v>
      </c>
      <c r="AT101">
        <v>30.4</v>
      </c>
      <c r="AU101">
        <v>12</v>
      </c>
      <c r="AV101">
        <v>8</v>
      </c>
      <c r="AW101" t="s">
        <v>221</v>
      </c>
      <c r="AX101">
        <v>1.4242999999999999</v>
      </c>
      <c r="AY101">
        <v>1.0530729999999999</v>
      </c>
      <c r="AZ101">
        <v>2.4161999999999999</v>
      </c>
      <c r="BA101">
        <v>14.471</v>
      </c>
      <c r="BB101">
        <v>26.55</v>
      </c>
      <c r="BC101">
        <v>1.83</v>
      </c>
      <c r="BD101">
        <v>6.8739999999999997</v>
      </c>
      <c r="BE101">
        <v>3198.7449999999999</v>
      </c>
      <c r="BF101">
        <v>0.62</v>
      </c>
      <c r="BG101">
        <v>8.4730000000000008</v>
      </c>
      <c r="BH101">
        <v>9.718</v>
      </c>
      <c r="BI101">
        <v>18.190000000000001</v>
      </c>
      <c r="BJ101">
        <v>7.3730000000000002</v>
      </c>
      <c r="BK101">
        <v>8.4559999999999995</v>
      </c>
      <c r="BL101">
        <v>15.829000000000001</v>
      </c>
      <c r="BM101">
        <v>0.1129</v>
      </c>
      <c r="BN101"/>
      <c r="BO101"/>
      <c r="BP101"/>
      <c r="BQ101">
        <v>3156.08</v>
      </c>
      <c r="BR101">
        <v>0.22528899999999999</v>
      </c>
      <c r="BS101">
        <v>0.123406</v>
      </c>
      <c r="BT101">
        <v>6.0000000000000001E-3</v>
      </c>
      <c r="BU101">
        <v>5.4232699999999996</v>
      </c>
      <c r="BV101">
        <v>2.4804605999999998</v>
      </c>
      <c r="BW101" s="4">
        <f t="shared" si="11"/>
        <v>1.4328279339999999</v>
      </c>
      <c r="BY101" s="4">
        <f t="shared" si="12"/>
        <v>14775.000144980953</v>
      </c>
      <c r="BZ101" s="4">
        <f t="shared" si="13"/>
        <v>2.8637794165799999</v>
      </c>
      <c r="CA101" s="4">
        <f t="shared" si="14"/>
        <v>34.055880062006999</v>
      </c>
      <c r="CB101" s="4">
        <f t="shared" si="15"/>
        <v>0.52148499376110002</v>
      </c>
    </row>
    <row r="102" spans="1:80" x14ac:dyDescent="0.25">
      <c r="A102" s="40">
        <v>41705</v>
      </c>
      <c r="B102" s="41">
        <v>3.7542824074074076E-2</v>
      </c>
      <c r="C102">
        <v>8.19</v>
      </c>
      <c r="D102">
        <v>2.8E-3</v>
      </c>
      <c r="E102">
        <v>27.916325000000001</v>
      </c>
      <c r="F102">
        <v>208.5</v>
      </c>
      <c r="G102">
        <v>237.6</v>
      </c>
      <c r="H102">
        <v>0</v>
      </c>
      <c r="I102"/>
      <c r="J102">
        <v>10.73</v>
      </c>
      <c r="K102">
        <v>0.93559999999999999</v>
      </c>
      <c r="L102">
        <v>7.6623999999999999</v>
      </c>
      <c r="M102">
        <v>2.5999999999999999E-3</v>
      </c>
      <c r="N102">
        <v>195.08150000000001</v>
      </c>
      <c r="O102">
        <v>222.26419999999999</v>
      </c>
      <c r="P102">
        <v>417.3</v>
      </c>
      <c r="Q102">
        <v>169.75280000000001</v>
      </c>
      <c r="R102">
        <v>193.40620000000001</v>
      </c>
      <c r="S102">
        <v>363.2</v>
      </c>
      <c r="T102">
        <v>0</v>
      </c>
      <c r="U102"/>
      <c r="V102"/>
      <c r="W102">
        <v>0</v>
      </c>
      <c r="X102">
        <v>10.0397</v>
      </c>
      <c r="Y102">
        <v>12</v>
      </c>
      <c r="Z102">
        <v>853</v>
      </c>
      <c r="AA102">
        <v>870</v>
      </c>
      <c r="AB102">
        <v>861</v>
      </c>
      <c r="AC102">
        <v>83</v>
      </c>
      <c r="AD102">
        <v>19.739999999999998</v>
      </c>
      <c r="AE102">
        <v>0.45</v>
      </c>
      <c r="AF102">
        <v>969</v>
      </c>
      <c r="AG102">
        <v>-2</v>
      </c>
      <c r="AH102">
        <v>7</v>
      </c>
      <c r="AI102">
        <v>13</v>
      </c>
      <c r="AJ102">
        <v>190.3</v>
      </c>
      <c r="AK102">
        <v>189</v>
      </c>
      <c r="AL102">
        <v>7.1</v>
      </c>
      <c r="AM102">
        <v>195</v>
      </c>
      <c r="AN102" t="s">
        <v>155</v>
      </c>
      <c r="AO102">
        <v>2</v>
      </c>
      <c r="AP102" s="42">
        <v>0.7874537037037036</v>
      </c>
      <c r="AQ102">
        <v>47.163894999999997</v>
      </c>
      <c r="AR102">
        <v>-88.489883000000006</v>
      </c>
      <c r="AS102">
        <v>25.8</v>
      </c>
      <c r="AT102">
        <v>31.6</v>
      </c>
      <c r="AU102">
        <v>12</v>
      </c>
      <c r="AV102">
        <v>8</v>
      </c>
      <c r="AW102" t="s">
        <v>221</v>
      </c>
      <c r="AX102">
        <v>1.7</v>
      </c>
      <c r="AY102">
        <v>1.034891</v>
      </c>
      <c r="AZ102">
        <v>2.6</v>
      </c>
      <c r="BA102">
        <v>14.471</v>
      </c>
      <c r="BB102">
        <v>26.52</v>
      </c>
      <c r="BC102">
        <v>1.83</v>
      </c>
      <c r="BD102">
        <v>6.88</v>
      </c>
      <c r="BE102">
        <v>3198.97</v>
      </c>
      <c r="BF102">
        <v>0.69399999999999995</v>
      </c>
      <c r="BG102">
        <v>8.5289999999999999</v>
      </c>
      <c r="BH102">
        <v>9.7170000000000005</v>
      </c>
      <c r="BI102">
        <v>18.245999999999999</v>
      </c>
      <c r="BJ102">
        <v>7.4219999999999997</v>
      </c>
      <c r="BK102">
        <v>8.4559999999999995</v>
      </c>
      <c r="BL102">
        <v>15.877000000000001</v>
      </c>
      <c r="BM102">
        <v>0</v>
      </c>
      <c r="BN102"/>
      <c r="BO102"/>
      <c r="BP102"/>
      <c r="BQ102">
        <v>3047.645</v>
      </c>
      <c r="BR102">
        <v>0.240485</v>
      </c>
      <c r="BS102">
        <v>0.12259399999999999</v>
      </c>
      <c r="BT102">
        <v>6.0000000000000001E-3</v>
      </c>
      <c r="BU102">
        <v>5.7890759999999997</v>
      </c>
      <c r="BV102">
        <v>2.4641394000000001</v>
      </c>
      <c r="BW102" s="4">
        <f t="shared" si="11"/>
        <v>1.5294738791999998</v>
      </c>
      <c r="BY102" s="4">
        <f t="shared" si="12"/>
        <v>15772.700820729922</v>
      </c>
      <c r="BZ102" s="4">
        <f t="shared" si="13"/>
        <v>3.4218058842647991</v>
      </c>
      <c r="CA102" s="4">
        <f t="shared" si="14"/>
        <v>36.5945868487224</v>
      </c>
      <c r="CB102" s="4">
        <f t="shared" si="15"/>
        <v>0</v>
      </c>
    </row>
    <row r="103" spans="1:80" x14ac:dyDescent="0.25">
      <c r="A103" s="40">
        <v>41705</v>
      </c>
      <c r="B103" s="41">
        <v>3.7554398148148149E-2</v>
      </c>
      <c r="C103">
        <v>8.2639999999999993</v>
      </c>
      <c r="D103">
        <v>4.7000000000000002E-3</v>
      </c>
      <c r="E103">
        <v>47.277268999999997</v>
      </c>
      <c r="F103">
        <v>208.9</v>
      </c>
      <c r="G103">
        <v>256.60000000000002</v>
      </c>
      <c r="H103">
        <v>-2.1</v>
      </c>
      <c r="I103"/>
      <c r="J103">
        <v>10.32</v>
      </c>
      <c r="K103">
        <v>0.93510000000000004</v>
      </c>
      <c r="L103">
        <v>7.7281000000000004</v>
      </c>
      <c r="M103">
        <v>4.4000000000000003E-3</v>
      </c>
      <c r="N103">
        <v>195.35210000000001</v>
      </c>
      <c r="O103">
        <v>239.97300000000001</v>
      </c>
      <c r="P103">
        <v>435.3</v>
      </c>
      <c r="Q103">
        <v>169.98820000000001</v>
      </c>
      <c r="R103">
        <v>208.81569999999999</v>
      </c>
      <c r="S103">
        <v>378.8</v>
      </c>
      <c r="T103">
        <v>0</v>
      </c>
      <c r="U103"/>
      <c r="V103"/>
      <c r="W103">
        <v>0</v>
      </c>
      <c r="X103">
        <v>9.6487999999999996</v>
      </c>
      <c r="Y103">
        <v>12</v>
      </c>
      <c r="Z103">
        <v>853</v>
      </c>
      <c r="AA103">
        <v>871</v>
      </c>
      <c r="AB103">
        <v>863</v>
      </c>
      <c r="AC103">
        <v>83</v>
      </c>
      <c r="AD103">
        <v>19.739999999999998</v>
      </c>
      <c r="AE103">
        <v>0.45</v>
      </c>
      <c r="AF103">
        <v>969</v>
      </c>
      <c r="AG103">
        <v>-2</v>
      </c>
      <c r="AH103">
        <v>6.2969999999999997</v>
      </c>
      <c r="AI103">
        <v>13</v>
      </c>
      <c r="AJ103">
        <v>190.7</v>
      </c>
      <c r="AK103">
        <v>189.7</v>
      </c>
      <c r="AL103">
        <v>7.2</v>
      </c>
      <c r="AM103">
        <v>195</v>
      </c>
      <c r="AN103" t="s">
        <v>155</v>
      </c>
      <c r="AO103">
        <v>2</v>
      </c>
      <c r="AP103" s="42">
        <v>0.78746527777777775</v>
      </c>
      <c r="AQ103">
        <v>47.163800999999999</v>
      </c>
      <c r="AR103">
        <v>-88.490021999999996</v>
      </c>
      <c r="AS103">
        <v>318.39999999999998</v>
      </c>
      <c r="AT103">
        <v>32.700000000000003</v>
      </c>
      <c r="AU103">
        <v>12</v>
      </c>
      <c r="AV103">
        <v>8</v>
      </c>
      <c r="AW103" t="s">
        <v>221</v>
      </c>
      <c r="AX103">
        <v>1.6919</v>
      </c>
      <c r="AY103">
        <v>1.0167090000000001</v>
      </c>
      <c r="AZ103">
        <v>2.5432999999999999</v>
      </c>
      <c r="BA103">
        <v>14.471</v>
      </c>
      <c r="BB103">
        <v>26.28</v>
      </c>
      <c r="BC103">
        <v>1.82</v>
      </c>
      <c r="BD103">
        <v>6.9409999999999998</v>
      </c>
      <c r="BE103">
        <v>3198.085</v>
      </c>
      <c r="BF103">
        <v>1.1639999999999999</v>
      </c>
      <c r="BG103">
        <v>8.4659999999999993</v>
      </c>
      <c r="BH103">
        <v>10.4</v>
      </c>
      <c r="BI103">
        <v>18.866</v>
      </c>
      <c r="BJ103">
        <v>7.367</v>
      </c>
      <c r="BK103">
        <v>9.0489999999999995</v>
      </c>
      <c r="BL103">
        <v>16.416</v>
      </c>
      <c r="BM103">
        <v>0</v>
      </c>
      <c r="BN103"/>
      <c r="BO103"/>
      <c r="BP103"/>
      <c r="BQ103">
        <v>2903.279</v>
      </c>
      <c r="BR103">
        <v>0.24462400000000001</v>
      </c>
      <c r="BS103">
        <v>0.12270300000000001</v>
      </c>
      <c r="BT103">
        <v>6.0000000000000001E-3</v>
      </c>
      <c r="BU103">
        <v>5.8887119999999999</v>
      </c>
      <c r="BV103">
        <v>2.4663303000000001</v>
      </c>
      <c r="BW103" s="4">
        <f t="shared" si="11"/>
        <v>1.5557977104</v>
      </c>
      <c r="BY103" s="4">
        <f t="shared" si="12"/>
        <v>16039.726711620086</v>
      </c>
      <c r="BZ103" s="4">
        <f t="shared" si="13"/>
        <v>5.8379442361055993</v>
      </c>
      <c r="CA103" s="4">
        <f t="shared" si="14"/>
        <v>36.948569748616798</v>
      </c>
      <c r="CB103" s="4">
        <f t="shared" si="15"/>
        <v>0</v>
      </c>
    </row>
    <row r="104" spans="1:80" x14ac:dyDescent="0.25">
      <c r="A104" s="40">
        <v>41705</v>
      </c>
      <c r="B104" s="41">
        <v>3.7565972222222223E-2</v>
      </c>
      <c r="C104">
        <v>7.6710000000000003</v>
      </c>
      <c r="D104">
        <v>4.1999999999999997E-3</v>
      </c>
      <c r="E104">
        <v>42.135593</v>
      </c>
      <c r="F104">
        <v>209.7</v>
      </c>
      <c r="G104">
        <v>258.3</v>
      </c>
      <c r="H104">
        <v>5.6</v>
      </c>
      <c r="I104"/>
      <c r="J104">
        <v>9.9600000000000009</v>
      </c>
      <c r="K104">
        <v>0.93979999999999997</v>
      </c>
      <c r="L104">
        <v>7.2085999999999997</v>
      </c>
      <c r="M104">
        <v>4.0000000000000001E-3</v>
      </c>
      <c r="N104">
        <v>197.09880000000001</v>
      </c>
      <c r="O104">
        <v>242.7413</v>
      </c>
      <c r="P104">
        <v>439.8</v>
      </c>
      <c r="Q104">
        <v>171.50239999999999</v>
      </c>
      <c r="R104">
        <v>211.2175</v>
      </c>
      <c r="S104">
        <v>382.7</v>
      </c>
      <c r="T104">
        <v>5.56</v>
      </c>
      <c r="U104"/>
      <c r="V104"/>
      <c r="W104">
        <v>0</v>
      </c>
      <c r="X104">
        <v>9.3644999999999996</v>
      </c>
      <c r="Y104">
        <v>12</v>
      </c>
      <c r="Z104">
        <v>853</v>
      </c>
      <c r="AA104">
        <v>872</v>
      </c>
      <c r="AB104">
        <v>864</v>
      </c>
      <c r="AC104">
        <v>83</v>
      </c>
      <c r="AD104">
        <v>19.72</v>
      </c>
      <c r="AE104">
        <v>0.45</v>
      </c>
      <c r="AF104">
        <v>970</v>
      </c>
      <c r="AG104">
        <v>-2</v>
      </c>
      <c r="AH104">
        <v>6.7030000000000003</v>
      </c>
      <c r="AI104">
        <v>13</v>
      </c>
      <c r="AJ104">
        <v>191</v>
      </c>
      <c r="AK104">
        <v>189.3</v>
      </c>
      <c r="AL104">
        <v>7.2</v>
      </c>
      <c r="AM104">
        <v>195</v>
      </c>
      <c r="AN104" t="s">
        <v>155</v>
      </c>
      <c r="AO104">
        <v>2</v>
      </c>
      <c r="AP104" s="42">
        <v>0.7874768518518519</v>
      </c>
      <c r="AQ104">
        <v>47.163718000000003</v>
      </c>
      <c r="AR104">
        <v>-88.490195999999997</v>
      </c>
      <c r="AS104">
        <v>318.3</v>
      </c>
      <c r="AT104">
        <v>34.5</v>
      </c>
      <c r="AU104">
        <v>12</v>
      </c>
      <c r="AV104">
        <v>10</v>
      </c>
      <c r="AW104" t="s">
        <v>210</v>
      </c>
      <c r="AX104">
        <v>1.6486000000000001</v>
      </c>
      <c r="AY104">
        <v>1</v>
      </c>
      <c r="AZ104">
        <v>1.9486000000000001</v>
      </c>
      <c r="BA104">
        <v>14.471</v>
      </c>
      <c r="BB104">
        <v>28.24</v>
      </c>
      <c r="BC104">
        <v>1.95</v>
      </c>
      <c r="BD104">
        <v>6.4109999999999996</v>
      </c>
      <c r="BE104">
        <v>3199.1039999999998</v>
      </c>
      <c r="BF104">
        <v>1.1180000000000001</v>
      </c>
      <c r="BG104">
        <v>9.16</v>
      </c>
      <c r="BH104">
        <v>11.281000000000001</v>
      </c>
      <c r="BI104">
        <v>20.440999999999999</v>
      </c>
      <c r="BJ104">
        <v>7.97</v>
      </c>
      <c r="BK104">
        <v>9.8160000000000007</v>
      </c>
      <c r="BL104">
        <v>17.786999999999999</v>
      </c>
      <c r="BM104">
        <v>7.7499999999999999E-2</v>
      </c>
      <c r="BN104"/>
      <c r="BO104"/>
      <c r="BP104"/>
      <c r="BQ104">
        <v>3021.7649999999999</v>
      </c>
      <c r="BR104">
        <v>0.251218</v>
      </c>
      <c r="BS104">
        <v>0.12370299999999999</v>
      </c>
      <c r="BT104">
        <v>6.0000000000000001E-3</v>
      </c>
      <c r="BU104">
        <v>6.0474459999999999</v>
      </c>
      <c r="BV104">
        <v>2.4864302999999999</v>
      </c>
      <c r="BW104" s="4">
        <f t="shared" si="11"/>
        <v>1.5977352331999999</v>
      </c>
      <c r="BY104" s="4">
        <f t="shared" si="12"/>
        <v>16477.336279896652</v>
      </c>
      <c r="BZ104" s="4">
        <f t="shared" si="13"/>
        <v>5.7583817096676002</v>
      </c>
      <c r="CA104" s="4">
        <f t="shared" si="14"/>
        <v>41.050359772854002</v>
      </c>
      <c r="CB104" s="4">
        <f t="shared" si="15"/>
        <v>0.39917225626050001</v>
      </c>
    </row>
    <row r="105" spans="1:80" x14ac:dyDescent="0.25">
      <c r="A105" s="40">
        <v>41705</v>
      </c>
      <c r="B105" s="41">
        <v>3.7577546296296296E-2</v>
      </c>
      <c r="C105">
        <v>7.4880000000000004</v>
      </c>
      <c r="D105">
        <v>5.8999999999999999E-3</v>
      </c>
      <c r="E105">
        <v>59.084746000000003</v>
      </c>
      <c r="F105">
        <v>194.7</v>
      </c>
      <c r="G105">
        <v>264.8</v>
      </c>
      <c r="H105">
        <v>-9.1</v>
      </c>
      <c r="I105"/>
      <c r="J105">
        <v>9.7100000000000009</v>
      </c>
      <c r="K105">
        <v>0.94110000000000005</v>
      </c>
      <c r="L105">
        <v>7.0472000000000001</v>
      </c>
      <c r="M105">
        <v>5.5999999999999999E-3</v>
      </c>
      <c r="N105">
        <v>183.19649999999999</v>
      </c>
      <c r="O105">
        <v>249.1994</v>
      </c>
      <c r="P105">
        <v>432.4</v>
      </c>
      <c r="Q105">
        <v>159.40860000000001</v>
      </c>
      <c r="R105">
        <v>216.84110000000001</v>
      </c>
      <c r="S105">
        <v>376.2</v>
      </c>
      <c r="T105">
        <v>0</v>
      </c>
      <c r="U105"/>
      <c r="V105"/>
      <c r="W105">
        <v>0</v>
      </c>
      <c r="X105">
        <v>9.1417000000000002</v>
      </c>
      <c r="Y105">
        <v>12</v>
      </c>
      <c r="Z105">
        <v>854</v>
      </c>
      <c r="AA105">
        <v>871</v>
      </c>
      <c r="AB105">
        <v>866</v>
      </c>
      <c r="AC105">
        <v>83</v>
      </c>
      <c r="AD105">
        <v>19.73</v>
      </c>
      <c r="AE105">
        <v>0.45</v>
      </c>
      <c r="AF105">
        <v>969</v>
      </c>
      <c r="AG105">
        <v>-2</v>
      </c>
      <c r="AH105">
        <v>7</v>
      </c>
      <c r="AI105">
        <v>13</v>
      </c>
      <c r="AJ105">
        <v>191</v>
      </c>
      <c r="AK105">
        <v>189</v>
      </c>
      <c r="AL105">
        <v>7</v>
      </c>
      <c r="AM105">
        <v>195</v>
      </c>
      <c r="AN105" t="s">
        <v>155</v>
      </c>
      <c r="AO105">
        <v>2</v>
      </c>
      <c r="AP105" s="42">
        <v>0.78748842592592594</v>
      </c>
      <c r="AQ105">
        <v>47.163654000000001</v>
      </c>
      <c r="AR105">
        <v>-88.490395000000007</v>
      </c>
      <c r="AS105">
        <v>318.2</v>
      </c>
      <c r="AT105">
        <v>35.799999999999997</v>
      </c>
      <c r="AU105">
        <v>12</v>
      </c>
      <c r="AV105">
        <v>9</v>
      </c>
      <c r="AW105" t="s">
        <v>210</v>
      </c>
      <c r="AX105">
        <v>2.2081</v>
      </c>
      <c r="AY105">
        <v>1</v>
      </c>
      <c r="AZ105">
        <v>2.5</v>
      </c>
      <c r="BA105">
        <v>14.471</v>
      </c>
      <c r="BB105">
        <v>28.9</v>
      </c>
      <c r="BC105">
        <v>2</v>
      </c>
      <c r="BD105">
        <v>6.2610000000000001</v>
      </c>
      <c r="BE105">
        <v>3198.9879999999998</v>
      </c>
      <c r="BF105">
        <v>1.6060000000000001</v>
      </c>
      <c r="BG105">
        <v>8.7089999999999996</v>
      </c>
      <c r="BH105">
        <v>11.846</v>
      </c>
      <c r="BI105">
        <v>20.555</v>
      </c>
      <c r="BJ105">
        <v>7.5780000000000003</v>
      </c>
      <c r="BK105">
        <v>10.308</v>
      </c>
      <c r="BL105">
        <v>17.885999999999999</v>
      </c>
      <c r="BM105">
        <v>0</v>
      </c>
      <c r="BN105"/>
      <c r="BO105"/>
      <c r="BP105"/>
      <c r="BQ105">
        <v>3017.3380000000002</v>
      </c>
      <c r="BR105">
        <v>0.20941399999999999</v>
      </c>
      <c r="BS105">
        <v>0.123297</v>
      </c>
      <c r="BT105">
        <v>6.7029999999999998E-3</v>
      </c>
      <c r="BU105">
        <v>5.0411190000000001</v>
      </c>
      <c r="BV105">
        <v>2.4782696999999998</v>
      </c>
      <c r="BW105" s="4">
        <f t="shared" si="11"/>
        <v>1.3318636397999999</v>
      </c>
      <c r="BY105" s="4">
        <f t="shared" si="12"/>
        <v>13734.922324055073</v>
      </c>
      <c r="BZ105" s="4">
        <f t="shared" si="13"/>
        <v>6.8953948099938014</v>
      </c>
      <c r="CA105" s="4">
        <f t="shared" si="14"/>
        <v>32.536302534329401</v>
      </c>
      <c r="CB105" s="4">
        <f t="shared" si="15"/>
        <v>0</v>
      </c>
    </row>
    <row r="106" spans="1:80" x14ac:dyDescent="0.25">
      <c r="A106" s="40">
        <v>41705</v>
      </c>
      <c r="B106" s="41">
        <v>3.758912037037037E-2</v>
      </c>
      <c r="C106">
        <v>7.4109999999999996</v>
      </c>
      <c r="D106">
        <v>6.0000000000000001E-3</v>
      </c>
      <c r="E106">
        <v>60</v>
      </c>
      <c r="F106">
        <v>181.1</v>
      </c>
      <c r="G106">
        <v>267.10000000000002</v>
      </c>
      <c r="H106">
        <v>0</v>
      </c>
      <c r="I106"/>
      <c r="J106">
        <v>9.86</v>
      </c>
      <c r="K106">
        <v>0.94169999999999998</v>
      </c>
      <c r="L106">
        <v>6.9790000000000001</v>
      </c>
      <c r="M106">
        <v>5.7000000000000002E-3</v>
      </c>
      <c r="N106">
        <v>170.52369999999999</v>
      </c>
      <c r="O106">
        <v>251.54830000000001</v>
      </c>
      <c r="P106">
        <v>422.1</v>
      </c>
      <c r="Q106">
        <v>148.3785</v>
      </c>
      <c r="R106">
        <v>218.88069999999999</v>
      </c>
      <c r="S106">
        <v>367.3</v>
      </c>
      <c r="T106">
        <v>0</v>
      </c>
      <c r="U106"/>
      <c r="V106"/>
      <c r="W106">
        <v>0</v>
      </c>
      <c r="X106">
        <v>9.2885000000000009</v>
      </c>
      <c r="Y106">
        <v>12.1</v>
      </c>
      <c r="Z106">
        <v>853</v>
      </c>
      <c r="AA106">
        <v>872</v>
      </c>
      <c r="AB106">
        <v>865</v>
      </c>
      <c r="AC106">
        <v>83</v>
      </c>
      <c r="AD106">
        <v>19.72</v>
      </c>
      <c r="AE106">
        <v>0.45</v>
      </c>
      <c r="AF106">
        <v>970</v>
      </c>
      <c r="AG106">
        <v>-2</v>
      </c>
      <c r="AH106">
        <v>7</v>
      </c>
      <c r="AI106">
        <v>13.702999999999999</v>
      </c>
      <c r="AJ106">
        <v>191</v>
      </c>
      <c r="AK106">
        <v>189</v>
      </c>
      <c r="AL106">
        <v>7</v>
      </c>
      <c r="AM106">
        <v>195</v>
      </c>
      <c r="AN106" t="s">
        <v>155</v>
      </c>
      <c r="AO106">
        <v>2</v>
      </c>
      <c r="AP106" s="42">
        <v>0.78749999999999998</v>
      </c>
      <c r="AQ106">
        <v>47.163609999999998</v>
      </c>
      <c r="AR106">
        <v>-88.490607999999995</v>
      </c>
      <c r="AS106">
        <v>318.10000000000002</v>
      </c>
      <c r="AT106">
        <v>36.6</v>
      </c>
      <c r="AU106">
        <v>12</v>
      </c>
      <c r="AV106">
        <v>10</v>
      </c>
      <c r="AW106" t="s">
        <v>210</v>
      </c>
      <c r="AX106">
        <v>2.2433000000000001</v>
      </c>
      <c r="AY106">
        <v>1.0162</v>
      </c>
      <c r="AZ106">
        <v>2.5081000000000002</v>
      </c>
      <c r="BA106">
        <v>14.471</v>
      </c>
      <c r="BB106">
        <v>29.19</v>
      </c>
      <c r="BC106">
        <v>2.02</v>
      </c>
      <c r="BD106">
        <v>6.1929999999999996</v>
      </c>
      <c r="BE106">
        <v>3199.0990000000002</v>
      </c>
      <c r="BF106">
        <v>1.6479999999999999</v>
      </c>
      <c r="BG106">
        <v>8.1859999999999999</v>
      </c>
      <c r="BH106">
        <v>12.074999999999999</v>
      </c>
      <c r="BI106">
        <v>20.260999999999999</v>
      </c>
      <c r="BJ106">
        <v>7.1230000000000002</v>
      </c>
      <c r="BK106">
        <v>10.507</v>
      </c>
      <c r="BL106">
        <v>17.63</v>
      </c>
      <c r="BM106">
        <v>0</v>
      </c>
      <c r="BN106"/>
      <c r="BO106"/>
      <c r="BP106"/>
      <c r="BQ106">
        <v>3095.8449999999998</v>
      </c>
      <c r="BR106">
        <v>0.199436</v>
      </c>
      <c r="BS106">
        <v>0.124406</v>
      </c>
      <c r="BT106">
        <v>7.0000000000000001E-3</v>
      </c>
      <c r="BU106">
        <v>4.8009240000000002</v>
      </c>
      <c r="BV106">
        <v>2.5005606</v>
      </c>
      <c r="BW106" s="4">
        <f t="shared" si="11"/>
        <v>1.2684041208000001</v>
      </c>
      <c r="BY106" s="4">
        <f t="shared" si="12"/>
        <v>13080.94616533931</v>
      </c>
      <c r="BZ106" s="4">
        <f t="shared" si="13"/>
        <v>6.7385846078783995</v>
      </c>
      <c r="CA106" s="4">
        <f t="shared" si="14"/>
        <v>29.125569273008406</v>
      </c>
      <c r="CB106" s="4">
        <f t="shared" si="15"/>
        <v>0</v>
      </c>
    </row>
    <row r="107" spans="1:80" x14ac:dyDescent="0.25">
      <c r="A107" s="40">
        <v>41705</v>
      </c>
      <c r="B107" s="41">
        <v>3.760069444444445E-2</v>
      </c>
      <c r="C107">
        <v>7.4</v>
      </c>
      <c r="D107">
        <v>6.6E-3</v>
      </c>
      <c r="E107">
        <v>66.035205000000005</v>
      </c>
      <c r="F107">
        <v>177.8</v>
      </c>
      <c r="G107">
        <v>277.3</v>
      </c>
      <c r="H107">
        <v>-9.1</v>
      </c>
      <c r="I107"/>
      <c r="J107">
        <v>10.1</v>
      </c>
      <c r="K107">
        <v>0.94179999999999997</v>
      </c>
      <c r="L107">
        <v>6.9692999999999996</v>
      </c>
      <c r="M107">
        <v>6.1999999999999998E-3</v>
      </c>
      <c r="N107">
        <v>167.4409</v>
      </c>
      <c r="O107">
        <v>261.1542</v>
      </c>
      <c r="P107">
        <v>428.6</v>
      </c>
      <c r="Q107">
        <v>145.69399999999999</v>
      </c>
      <c r="R107">
        <v>227.23589999999999</v>
      </c>
      <c r="S107">
        <v>372.9</v>
      </c>
      <c r="T107">
        <v>0</v>
      </c>
      <c r="U107"/>
      <c r="V107"/>
      <c r="W107">
        <v>0</v>
      </c>
      <c r="X107">
        <v>9.5119000000000007</v>
      </c>
      <c r="Y107">
        <v>12</v>
      </c>
      <c r="Z107">
        <v>853</v>
      </c>
      <c r="AA107">
        <v>872</v>
      </c>
      <c r="AB107">
        <v>863</v>
      </c>
      <c r="AC107">
        <v>83</v>
      </c>
      <c r="AD107">
        <v>19.72</v>
      </c>
      <c r="AE107">
        <v>0.45</v>
      </c>
      <c r="AF107">
        <v>970</v>
      </c>
      <c r="AG107">
        <v>-2</v>
      </c>
      <c r="AH107">
        <v>7</v>
      </c>
      <c r="AI107">
        <v>14</v>
      </c>
      <c r="AJ107">
        <v>191</v>
      </c>
      <c r="AK107">
        <v>188.3</v>
      </c>
      <c r="AL107">
        <v>7</v>
      </c>
      <c r="AM107">
        <v>195</v>
      </c>
      <c r="AN107" t="s">
        <v>155</v>
      </c>
      <c r="AO107">
        <v>2</v>
      </c>
      <c r="AP107" s="42">
        <v>0.78751157407407402</v>
      </c>
      <c r="AQ107">
        <v>47.163580000000003</v>
      </c>
      <c r="AR107">
        <v>-88.490825000000001</v>
      </c>
      <c r="AS107">
        <v>318.10000000000002</v>
      </c>
      <c r="AT107">
        <v>36.9</v>
      </c>
      <c r="AU107">
        <v>12</v>
      </c>
      <c r="AV107">
        <v>9</v>
      </c>
      <c r="AW107" t="s">
        <v>225</v>
      </c>
      <c r="AX107">
        <v>1.6080920000000001</v>
      </c>
      <c r="AY107">
        <v>1.2323679999999999</v>
      </c>
      <c r="AZ107">
        <v>2.6242760000000001</v>
      </c>
      <c r="BA107">
        <v>14.471</v>
      </c>
      <c r="BB107">
        <v>29.23</v>
      </c>
      <c r="BC107">
        <v>2.02</v>
      </c>
      <c r="BD107">
        <v>6.1820000000000004</v>
      </c>
      <c r="BE107">
        <v>3198.8589999999999</v>
      </c>
      <c r="BF107">
        <v>1.8169999999999999</v>
      </c>
      <c r="BG107">
        <v>8.048</v>
      </c>
      <c r="BH107">
        <v>12.553000000000001</v>
      </c>
      <c r="BI107">
        <v>20.600999999999999</v>
      </c>
      <c r="BJ107">
        <v>7.0030000000000001</v>
      </c>
      <c r="BK107">
        <v>10.922000000000001</v>
      </c>
      <c r="BL107">
        <v>17.925000000000001</v>
      </c>
      <c r="BM107">
        <v>0</v>
      </c>
      <c r="BN107"/>
      <c r="BO107"/>
      <c r="BP107"/>
      <c r="BQ107">
        <v>3174.4870000000001</v>
      </c>
      <c r="BR107">
        <v>0.17980099999999999</v>
      </c>
      <c r="BS107">
        <v>0.124297</v>
      </c>
      <c r="BT107">
        <v>6.2969999999999996E-3</v>
      </c>
      <c r="BU107">
        <v>4.3282600000000002</v>
      </c>
      <c r="BV107">
        <v>2.4983697</v>
      </c>
      <c r="BW107" s="4">
        <f t="shared" si="11"/>
        <v>1.143526292</v>
      </c>
      <c r="BY107" s="4">
        <f t="shared" si="12"/>
        <v>11792.206775913079</v>
      </c>
      <c r="BZ107" s="4">
        <f t="shared" si="13"/>
        <v>6.6981507193140004</v>
      </c>
      <c r="CA107" s="4">
        <f t="shared" si="14"/>
        <v>25.815712431126002</v>
      </c>
      <c r="CB107" s="4">
        <f t="shared" si="15"/>
        <v>0</v>
      </c>
    </row>
    <row r="108" spans="1:80" x14ac:dyDescent="0.25">
      <c r="A108" s="40">
        <v>41705</v>
      </c>
      <c r="B108" s="41">
        <v>3.7612268518518517E-2</v>
      </c>
      <c r="C108">
        <v>7.6219999999999999</v>
      </c>
      <c r="D108">
        <v>6.1000000000000004E-3</v>
      </c>
      <c r="E108">
        <v>61.150294000000002</v>
      </c>
      <c r="F108">
        <v>176.1</v>
      </c>
      <c r="G108">
        <v>277.3</v>
      </c>
      <c r="H108">
        <v>-1.1000000000000001</v>
      </c>
      <c r="I108"/>
      <c r="J108">
        <v>10.23</v>
      </c>
      <c r="K108">
        <v>0.94</v>
      </c>
      <c r="L108">
        <v>7.1651999999999996</v>
      </c>
      <c r="M108">
        <v>5.7000000000000002E-3</v>
      </c>
      <c r="N108">
        <v>165.51249999999999</v>
      </c>
      <c r="O108">
        <v>260.66789999999997</v>
      </c>
      <c r="P108">
        <v>426.2</v>
      </c>
      <c r="Q108">
        <v>143.9641</v>
      </c>
      <c r="R108">
        <v>226.73099999999999</v>
      </c>
      <c r="S108">
        <v>370.7</v>
      </c>
      <c r="T108">
        <v>0</v>
      </c>
      <c r="U108"/>
      <c r="V108"/>
      <c r="W108">
        <v>0</v>
      </c>
      <c r="X108">
        <v>9.6182999999999996</v>
      </c>
      <c r="Y108">
        <v>12</v>
      </c>
      <c r="Z108">
        <v>853</v>
      </c>
      <c r="AA108">
        <v>872</v>
      </c>
      <c r="AB108">
        <v>861</v>
      </c>
      <c r="AC108">
        <v>82.3</v>
      </c>
      <c r="AD108">
        <v>19.559999999999999</v>
      </c>
      <c r="AE108">
        <v>0.45</v>
      </c>
      <c r="AF108">
        <v>969</v>
      </c>
      <c r="AG108">
        <v>-2</v>
      </c>
      <c r="AH108">
        <v>7</v>
      </c>
      <c r="AI108">
        <v>13.297000000000001</v>
      </c>
      <c r="AJ108">
        <v>191</v>
      </c>
      <c r="AK108">
        <v>188</v>
      </c>
      <c r="AL108">
        <v>6.9</v>
      </c>
      <c r="AM108">
        <v>195</v>
      </c>
      <c r="AN108" t="s">
        <v>155</v>
      </c>
      <c r="AO108">
        <v>2</v>
      </c>
      <c r="AP108" s="42">
        <v>0.78752314814814817</v>
      </c>
      <c r="AQ108">
        <v>47.163558000000002</v>
      </c>
      <c r="AR108">
        <v>-88.491039999999998</v>
      </c>
      <c r="AS108">
        <v>318.10000000000002</v>
      </c>
      <c r="AT108">
        <v>36.799999999999997</v>
      </c>
      <c r="AU108">
        <v>12</v>
      </c>
      <c r="AV108">
        <v>10</v>
      </c>
      <c r="AW108" t="s">
        <v>210</v>
      </c>
      <c r="AX108">
        <v>1.7</v>
      </c>
      <c r="AY108">
        <v>1.6080080000000001</v>
      </c>
      <c r="AZ108">
        <v>2.9080080000000001</v>
      </c>
      <c r="BA108">
        <v>14.471</v>
      </c>
      <c r="BB108">
        <v>28.41</v>
      </c>
      <c r="BC108">
        <v>1.96</v>
      </c>
      <c r="BD108">
        <v>6.38</v>
      </c>
      <c r="BE108">
        <v>3198.6469999999999</v>
      </c>
      <c r="BF108">
        <v>1.633</v>
      </c>
      <c r="BG108">
        <v>7.7380000000000004</v>
      </c>
      <c r="BH108">
        <v>12.186</v>
      </c>
      <c r="BI108">
        <v>19.923999999999999</v>
      </c>
      <c r="BJ108">
        <v>6.73</v>
      </c>
      <c r="BK108">
        <v>10.599</v>
      </c>
      <c r="BL108">
        <v>17.329999999999998</v>
      </c>
      <c r="BM108">
        <v>0</v>
      </c>
      <c r="BN108"/>
      <c r="BO108"/>
      <c r="BP108"/>
      <c r="BQ108">
        <v>3121.9929999999999</v>
      </c>
      <c r="BR108">
        <v>0.18687200000000001</v>
      </c>
      <c r="BS108">
        <v>0.12540599999999999</v>
      </c>
      <c r="BT108">
        <v>6.0000000000000001E-3</v>
      </c>
      <c r="BU108">
        <v>4.4984760000000001</v>
      </c>
      <c r="BV108">
        <v>2.5206605999999998</v>
      </c>
      <c r="BW108" s="4">
        <f t="shared" si="11"/>
        <v>1.1884973592000001</v>
      </c>
      <c r="BY108" s="4">
        <f t="shared" si="12"/>
        <v>12255.142610171553</v>
      </c>
      <c r="BZ108" s="4">
        <f t="shared" si="13"/>
        <v>6.2565978310236003</v>
      </c>
      <c r="CA108" s="4">
        <f t="shared" si="14"/>
        <v>25.784999021916001</v>
      </c>
      <c r="CB108" s="4">
        <f t="shared" si="15"/>
        <v>0</v>
      </c>
    </row>
    <row r="109" spans="1:80" x14ac:dyDescent="0.25">
      <c r="A109" s="40">
        <v>41705</v>
      </c>
      <c r="B109" s="41">
        <v>3.7623842592592598E-2</v>
      </c>
      <c r="C109">
        <v>8.1170000000000009</v>
      </c>
      <c r="D109">
        <v>4.1000000000000003E-3</v>
      </c>
      <c r="E109">
        <v>41.340206000000002</v>
      </c>
      <c r="F109">
        <v>170.5</v>
      </c>
      <c r="G109">
        <v>284.89999999999998</v>
      </c>
      <c r="H109">
        <v>0</v>
      </c>
      <c r="I109"/>
      <c r="J109">
        <v>10.3</v>
      </c>
      <c r="K109">
        <v>0.93620000000000003</v>
      </c>
      <c r="L109">
        <v>7.5997000000000003</v>
      </c>
      <c r="M109">
        <v>3.8999999999999998E-3</v>
      </c>
      <c r="N109">
        <v>159.62970000000001</v>
      </c>
      <c r="O109">
        <v>266.7389</v>
      </c>
      <c r="P109">
        <v>426.4</v>
      </c>
      <c r="Q109">
        <v>138.82140000000001</v>
      </c>
      <c r="R109">
        <v>231.96850000000001</v>
      </c>
      <c r="S109">
        <v>370.8</v>
      </c>
      <c r="T109">
        <v>0</v>
      </c>
      <c r="U109"/>
      <c r="V109"/>
      <c r="W109">
        <v>0</v>
      </c>
      <c r="X109">
        <v>9.6433</v>
      </c>
      <c r="Y109">
        <v>12</v>
      </c>
      <c r="Z109">
        <v>853</v>
      </c>
      <c r="AA109">
        <v>872</v>
      </c>
      <c r="AB109">
        <v>859</v>
      </c>
      <c r="AC109">
        <v>82</v>
      </c>
      <c r="AD109">
        <v>19.48</v>
      </c>
      <c r="AE109">
        <v>0.45</v>
      </c>
      <c r="AF109">
        <v>970</v>
      </c>
      <c r="AG109">
        <v>-2</v>
      </c>
      <c r="AH109">
        <v>7</v>
      </c>
      <c r="AI109">
        <v>13</v>
      </c>
      <c r="AJ109">
        <v>191</v>
      </c>
      <c r="AK109">
        <v>188</v>
      </c>
      <c r="AL109">
        <v>7.1</v>
      </c>
      <c r="AM109">
        <v>195</v>
      </c>
      <c r="AN109" t="s">
        <v>155</v>
      </c>
      <c r="AO109">
        <v>2</v>
      </c>
      <c r="AP109" s="42">
        <v>0.78753472222222232</v>
      </c>
      <c r="AQ109">
        <v>47.163513000000002</v>
      </c>
      <c r="AR109">
        <v>-88.491247000000001</v>
      </c>
      <c r="AS109">
        <v>318.10000000000002</v>
      </c>
      <c r="AT109">
        <v>36.799999999999997</v>
      </c>
      <c r="AU109">
        <v>12</v>
      </c>
      <c r="AV109">
        <v>10</v>
      </c>
      <c r="AW109" t="s">
        <v>210</v>
      </c>
      <c r="AX109">
        <v>1.6352</v>
      </c>
      <c r="AY109">
        <v>1.7</v>
      </c>
      <c r="AZ109">
        <v>2.9270999999999998</v>
      </c>
      <c r="BA109">
        <v>14.471</v>
      </c>
      <c r="BB109">
        <v>26.74</v>
      </c>
      <c r="BC109">
        <v>1.85</v>
      </c>
      <c r="BD109">
        <v>6.81</v>
      </c>
      <c r="BE109">
        <v>3198.5680000000002</v>
      </c>
      <c r="BF109">
        <v>1.0369999999999999</v>
      </c>
      <c r="BG109">
        <v>7.0359999999999996</v>
      </c>
      <c r="BH109">
        <v>11.757</v>
      </c>
      <c r="BI109">
        <v>18.792000000000002</v>
      </c>
      <c r="BJ109">
        <v>6.1189999999999998</v>
      </c>
      <c r="BK109">
        <v>10.224</v>
      </c>
      <c r="BL109">
        <v>16.343</v>
      </c>
      <c r="BM109">
        <v>0</v>
      </c>
      <c r="BN109"/>
      <c r="BO109"/>
      <c r="BP109"/>
      <c r="BQ109">
        <v>2951.0949999999998</v>
      </c>
      <c r="BR109">
        <v>0.21438699999999999</v>
      </c>
      <c r="BS109">
        <v>0.126</v>
      </c>
      <c r="BT109">
        <v>5.2969999999999996E-3</v>
      </c>
      <c r="BU109">
        <v>5.1608309999999999</v>
      </c>
      <c r="BV109">
        <v>2.5326</v>
      </c>
      <c r="BW109" s="4">
        <f t="shared" si="11"/>
        <v>1.3634915502</v>
      </c>
      <c r="BY109" s="4">
        <f t="shared" si="12"/>
        <v>14059.240913619813</v>
      </c>
      <c r="BZ109" s="4">
        <f t="shared" si="13"/>
        <v>4.5581125139198999</v>
      </c>
      <c r="CA109" s="4">
        <f t="shared" si="14"/>
        <v>26.895940667961298</v>
      </c>
      <c r="CB109" s="4">
        <f t="shared" si="15"/>
        <v>0</v>
      </c>
    </row>
    <row r="110" spans="1:80" x14ac:dyDescent="0.25">
      <c r="A110" s="40">
        <v>41705</v>
      </c>
      <c r="B110" s="41">
        <v>3.7635416666666664E-2</v>
      </c>
      <c r="C110">
        <v>8.4860000000000007</v>
      </c>
      <c r="D110">
        <v>2.7000000000000001E-3</v>
      </c>
      <c r="E110">
        <v>27.089860000000002</v>
      </c>
      <c r="F110">
        <v>173</v>
      </c>
      <c r="G110">
        <v>285.2</v>
      </c>
      <c r="H110">
        <v>-10</v>
      </c>
      <c r="I110"/>
      <c r="J110">
        <v>10.3</v>
      </c>
      <c r="K110">
        <v>0.9335</v>
      </c>
      <c r="L110">
        <v>7.9222000000000001</v>
      </c>
      <c r="M110">
        <v>2.5000000000000001E-3</v>
      </c>
      <c r="N110">
        <v>161.5137</v>
      </c>
      <c r="O110">
        <v>266.23840000000001</v>
      </c>
      <c r="P110">
        <v>427.8</v>
      </c>
      <c r="Q110">
        <v>140.46250000000001</v>
      </c>
      <c r="R110">
        <v>231.5377</v>
      </c>
      <c r="S110">
        <v>372</v>
      </c>
      <c r="T110">
        <v>0</v>
      </c>
      <c r="U110"/>
      <c r="V110"/>
      <c r="W110">
        <v>0</v>
      </c>
      <c r="X110">
        <v>9.6151</v>
      </c>
      <c r="Y110">
        <v>12</v>
      </c>
      <c r="Z110">
        <v>852</v>
      </c>
      <c r="AA110">
        <v>872</v>
      </c>
      <c r="AB110">
        <v>857</v>
      </c>
      <c r="AC110">
        <v>82</v>
      </c>
      <c r="AD110">
        <v>19.489999999999998</v>
      </c>
      <c r="AE110">
        <v>0.45</v>
      </c>
      <c r="AF110">
        <v>969</v>
      </c>
      <c r="AG110">
        <v>-2</v>
      </c>
      <c r="AH110">
        <v>7</v>
      </c>
      <c r="AI110">
        <v>13</v>
      </c>
      <c r="AJ110">
        <v>191</v>
      </c>
      <c r="AK110">
        <v>188</v>
      </c>
      <c r="AL110">
        <v>7.4</v>
      </c>
      <c r="AM110">
        <v>195</v>
      </c>
      <c r="AN110" t="s">
        <v>155</v>
      </c>
      <c r="AO110">
        <v>2</v>
      </c>
      <c r="AP110" s="42">
        <v>0.78754629629629624</v>
      </c>
      <c r="AQ110">
        <v>47.163466</v>
      </c>
      <c r="AR110">
        <v>-88.491451999999995</v>
      </c>
      <c r="AS110">
        <v>318.10000000000002</v>
      </c>
      <c r="AT110">
        <v>37.1</v>
      </c>
      <c r="AU110">
        <v>12</v>
      </c>
      <c r="AV110">
        <v>10</v>
      </c>
      <c r="AW110" t="s">
        <v>210</v>
      </c>
      <c r="AX110">
        <v>0.9</v>
      </c>
      <c r="AY110">
        <v>1.7</v>
      </c>
      <c r="AZ110">
        <v>2.1</v>
      </c>
      <c r="BA110">
        <v>14.471</v>
      </c>
      <c r="BB110">
        <v>25.63</v>
      </c>
      <c r="BC110">
        <v>1.77</v>
      </c>
      <c r="BD110">
        <v>7.1230000000000002</v>
      </c>
      <c r="BE110">
        <v>3198.4929999999999</v>
      </c>
      <c r="BF110">
        <v>0.65</v>
      </c>
      <c r="BG110">
        <v>6.8289999999999997</v>
      </c>
      <c r="BH110">
        <v>11.257</v>
      </c>
      <c r="BI110">
        <v>18.085000000000001</v>
      </c>
      <c r="BJ110">
        <v>5.9390000000000001</v>
      </c>
      <c r="BK110">
        <v>9.7889999999999997</v>
      </c>
      <c r="BL110">
        <v>15.728</v>
      </c>
      <c r="BM110">
        <v>0</v>
      </c>
      <c r="BN110"/>
      <c r="BO110"/>
      <c r="BP110"/>
      <c r="BQ110">
        <v>2822.625</v>
      </c>
      <c r="BR110">
        <v>0.22370300000000001</v>
      </c>
      <c r="BS110">
        <v>0.126</v>
      </c>
      <c r="BT110">
        <v>5.0000000000000001E-3</v>
      </c>
      <c r="BU110">
        <v>5.3850910000000001</v>
      </c>
      <c r="BV110">
        <v>2.5326</v>
      </c>
      <c r="BW110" s="4">
        <f t="shared" si="11"/>
        <v>1.4227410422</v>
      </c>
      <c r="BY110" s="4">
        <f t="shared" si="12"/>
        <v>14669.830586658916</v>
      </c>
      <c r="BZ110" s="4">
        <f t="shared" si="13"/>
        <v>2.9812133030550001</v>
      </c>
      <c r="CA110" s="4">
        <f t="shared" si="14"/>
        <v>27.239116625913301</v>
      </c>
      <c r="CB110" s="4">
        <f t="shared" si="15"/>
        <v>0</v>
      </c>
    </row>
    <row r="111" spans="1:80" x14ac:dyDescent="0.25">
      <c r="A111" s="40">
        <v>41705</v>
      </c>
      <c r="B111" s="41">
        <v>3.7646990740740745E-2</v>
      </c>
      <c r="C111">
        <v>8.9689999999999994</v>
      </c>
      <c r="D111">
        <v>6.7999999999999996E-3</v>
      </c>
      <c r="E111">
        <v>68.309974999999994</v>
      </c>
      <c r="F111">
        <v>187.4</v>
      </c>
      <c r="G111">
        <v>290</v>
      </c>
      <c r="H111">
        <v>8.1999999999999993</v>
      </c>
      <c r="I111"/>
      <c r="J111">
        <v>10.11</v>
      </c>
      <c r="K111">
        <v>0.92979999999999996</v>
      </c>
      <c r="L111">
        <v>8.3391999999999999</v>
      </c>
      <c r="M111">
        <v>6.4000000000000003E-3</v>
      </c>
      <c r="N111">
        <v>174.26339999999999</v>
      </c>
      <c r="O111">
        <v>269.63</v>
      </c>
      <c r="P111">
        <v>443.9</v>
      </c>
      <c r="Q111">
        <v>151.55260000000001</v>
      </c>
      <c r="R111">
        <v>234.4906</v>
      </c>
      <c r="S111">
        <v>386</v>
      </c>
      <c r="T111">
        <v>8.2341999999999995</v>
      </c>
      <c r="U111"/>
      <c r="V111"/>
      <c r="W111">
        <v>0</v>
      </c>
      <c r="X111">
        <v>9.4008000000000003</v>
      </c>
      <c r="Y111">
        <v>12.1</v>
      </c>
      <c r="Z111">
        <v>852</v>
      </c>
      <c r="AA111">
        <v>872</v>
      </c>
      <c r="AB111">
        <v>856</v>
      </c>
      <c r="AC111">
        <v>82</v>
      </c>
      <c r="AD111">
        <v>19.5</v>
      </c>
      <c r="AE111">
        <v>0.45</v>
      </c>
      <c r="AF111">
        <v>969</v>
      </c>
      <c r="AG111">
        <v>-2</v>
      </c>
      <c r="AH111">
        <v>7</v>
      </c>
      <c r="AI111">
        <v>13</v>
      </c>
      <c r="AJ111">
        <v>191</v>
      </c>
      <c r="AK111">
        <v>188</v>
      </c>
      <c r="AL111">
        <v>7.5</v>
      </c>
      <c r="AM111">
        <v>195</v>
      </c>
      <c r="AN111" t="s">
        <v>155</v>
      </c>
      <c r="AO111">
        <v>2</v>
      </c>
      <c r="AP111" s="42">
        <v>0.78755787037037039</v>
      </c>
      <c r="AQ111">
        <v>47.163395000000001</v>
      </c>
      <c r="AR111">
        <v>-88.491626999999994</v>
      </c>
      <c r="AS111">
        <v>318.10000000000002</v>
      </c>
      <c r="AT111">
        <v>37.1</v>
      </c>
      <c r="AU111">
        <v>12</v>
      </c>
      <c r="AV111">
        <v>10</v>
      </c>
      <c r="AW111" t="s">
        <v>210</v>
      </c>
      <c r="AX111">
        <v>0.90810000000000002</v>
      </c>
      <c r="AY111">
        <v>1.6433</v>
      </c>
      <c r="AZ111">
        <v>2.1</v>
      </c>
      <c r="BA111">
        <v>14.471</v>
      </c>
      <c r="BB111">
        <v>24.28</v>
      </c>
      <c r="BC111">
        <v>1.68</v>
      </c>
      <c r="BD111">
        <v>7.5540000000000003</v>
      </c>
      <c r="BE111">
        <v>3195.9479999999999</v>
      </c>
      <c r="BF111">
        <v>1.5489999999999999</v>
      </c>
      <c r="BG111">
        <v>6.9939999999999998</v>
      </c>
      <c r="BH111">
        <v>10.821</v>
      </c>
      <c r="BI111">
        <v>17.815000000000001</v>
      </c>
      <c r="BJ111">
        <v>6.0819999999999999</v>
      </c>
      <c r="BK111">
        <v>9.4109999999999996</v>
      </c>
      <c r="BL111">
        <v>15.493</v>
      </c>
      <c r="BM111">
        <v>9.9099999999999994E-2</v>
      </c>
      <c r="BN111"/>
      <c r="BO111"/>
      <c r="BP111"/>
      <c r="BQ111">
        <v>2619.6239999999998</v>
      </c>
      <c r="BR111">
        <v>0.225406</v>
      </c>
      <c r="BS111">
        <v>0.128109</v>
      </c>
      <c r="BT111">
        <v>5.0000000000000001E-3</v>
      </c>
      <c r="BU111">
        <v>5.4260859999999997</v>
      </c>
      <c r="BV111">
        <v>2.5749909</v>
      </c>
      <c r="BW111" s="4">
        <f t="shared" si="11"/>
        <v>1.4335719212</v>
      </c>
      <c r="BY111" s="4">
        <f t="shared" si="12"/>
        <v>14769.745925387997</v>
      </c>
      <c r="BZ111" s="4">
        <f t="shared" si="13"/>
        <v>7.1585446441637997</v>
      </c>
      <c r="CA111" s="4">
        <f t="shared" si="14"/>
        <v>28.107339267788397</v>
      </c>
      <c r="CB111" s="4">
        <f t="shared" si="15"/>
        <v>0.45798048691841997</v>
      </c>
    </row>
    <row r="112" spans="1:80" x14ac:dyDescent="0.25">
      <c r="A112" s="40">
        <v>41705</v>
      </c>
      <c r="B112" s="41">
        <v>3.7658564814814811E-2</v>
      </c>
      <c r="C112">
        <v>9.57</v>
      </c>
      <c r="D112">
        <v>5.4000000000000003E-3</v>
      </c>
      <c r="E112">
        <v>54.469636000000001</v>
      </c>
      <c r="F112">
        <v>198.2</v>
      </c>
      <c r="G112">
        <v>288.39999999999998</v>
      </c>
      <c r="H112">
        <v>0</v>
      </c>
      <c r="I112"/>
      <c r="J112">
        <v>9.67</v>
      </c>
      <c r="K112">
        <v>0.92510000000000003</v>
      </c>
      <c r="L112">
        <v>8.8534000000000006</v>
      </c>
      <c r="M112">
        <v>5.0000000000000001E-3</v>
      </c>
      <c r="N112">
        <v>183.38399999999999</v>
      </c>
      <c r="O112">
        <v>266.8492</v>
      </c>
      <c r="P112">
        <v>450.2</v>
      </c>
      <c r="Q112">
        <v>159.4846</v>
      </c>
      <c r="R112">
        <v>232.07220000000001</v>
      </c>
      <c r="S112">
        <v>391.6</v>
      </c>
      <c r="T112">
        <v>0</v>
      </c>
      <c r="U112"/>
      <c r="V112"/>
      <c r="W112">
        <v>0</v>
      </c>
      <c r="X112">
        <v>8.9443000000000001</v>
      </c>
      <c r="Y112">
        <v>12</v>
      </c>
      <c r="Z112">
        <v>852</v>
      </c>
      <c r="AA112">
        <v>872</v>
      </c>
      <c r="AB112">
        <v>855</v>
      </c>
      <c r="AC112">
        <v>82</v>
      </c>
      <c r="AD112">
        <v>19.5</v>
      </c>
      <c r="AE112">
        <v>0.45</v>
      </c>
      <c r="AF112">
        <v>969</v>
      </c>
      <c r="AG112">
        <v>-2</v>
      </c>
      <c r="AH112">
        <v>7</v>
      </c>
      <c r="AI112">
        <v>13</v>
      </c>
      <c r="AJ112">
        <v>191</v>
      </c>
      <c r="AK112">
        <v>188</v>
      </c>
      <c r="AL112">
        <v>7.4</v>
      </c>
      <c r="AM112">
        <v>195</v>
      </c>
      <c r="AN112" t="s">
        <v>155</v>
      </c>
      <c r="AO112">
        <v>2</v>
      </c>
      <c r="AP112" s="42">
        <v>0.78755787037037039</v>
      </c>
      <c r="AQ112">
        <v>47.163387</v>
      </c>
      <c r="AR112">
        <v>-88.491641000000001</v>
      </c>
      <c r="AS112">
        <v>318.10000000000002</v>
      </c>
      <c r="AT112">
        <v>37.1</v>
      </c>
      <c r="AU112">
        <v>12</v>
      </c>
      <c r="AV112">
        <v>10</v>
      </c>
      <c r="AW112" t="s">
        <v>210</v>
      </c>
      <c r="AX112">
        <v>1</v>
      </c>
      <c r="AY112">
        <v>1.0081</v>
      </c>
      <c r="AZ112">
        <v>2.1</v>
      </c>
      <c r="BA112">
        <v>14.471</v>
      </c>
      <c r="BB112">
        <v>22.83</v>
      </c>
      <c r="BC112">
        <v>1.58</v>
      </c>
      <c r="BD112">
        <v>8.093</v>
      </c>
      <c r="BE112">
        <v>3195.9929999999999</v>
      </c>
      <c r="BF112">
        <v>1.1579999999999999</v>
      </c>
      <c r="BG112">
        <v>6.9329999999999998</v>
      </c>
      <c r="BH112">
        <v>10.087999999999999</v>
      </c>
      <c r="BI112">
        <v>17.02</v>
      </c>
      <c r="BJ112">
        <v>6.0289999999999999</v>
      </c>
      <c r="BK112">
        <v>8.7729999999999997</v>
      </c>
      <c r="BL112">
        <v>14.802</v>
      </c>
      <c r="BM112">
        <v>0</v>
      </c>
      <c r="BN112"/>
      <c r="BO112"/>
      <c r="BP112"/>
      <c r="BQ112">
        <v>2347.6990000000001</v>
      </c>
      <c r="BR112">
        <v>0.26532899999999998</v>
      </c>
      <c r="BS112">
        <v>0.12759499999999999</v>
      </c>
      <c r="BT112">
        <v>5.0000000000000001E-3</v>
      </c>
      <c r="BU112">
        <v>6.387124</v>
      </c>
      <c r="BV112">
        <v>2.5646594999999999</v>
      </c>
      <c r="BW112" s="4">
        <f t="shared" si="11"/>
        <v>1.6874781608</v>
      </c>
      <c r="BY112" s="4">
        <f t="shared" si="12"/>
        <v>17385.925501122223</v>
      </c>
      <c r="BZ112" s="4">
        <f t="shared" si="13"/>
        <v>6.2994198455063994</v>
      </c>
      <c r="CA112" s="4">
        <f t="shared" si="14"/>
        <v>32.797238556613202</v>
      </c>
      <c r="CB112" s="4">
        <f t="shared" si="15"/>
        <v>0</v>
      </c>
    </row>
    <row r="113" spans="1:80" x14ac:dyDescent="0.25">
      <c r="A113" s="40">
        <v>41705</v>
      </c>
      <c r="B113" s="41">
        <v>3.7670138888888885E-2</v>
      </c>
      <c r="C113">
        <v>10.015000000000001</v>
      </c>
      <c r="D113">
        <v>2.5000000000000001E-3</v>
      </c>
      <c r="E113">
        <v>25.290102000000001</v>
      </c>
      <c r="F113">
        <v>214.2</v>
      </c>
      <c r="G113">
        <v>285.5</v>
      </c>
      <c r="H113">
        <v>8.9</v>
      </c>
      <c r="I113"/>
      <c r="J113">
        <v>9.24</v>
      </c>
      <c r="K113">
        <v>0.92179999999999995</v>
      </c>
      <c r="L113">
        <v>9.2312999999999992</v>
      </c>
      <c r="M113">
        <v>2.3E-3</v>
      </c>
      <c r="N113">
        <v>197.4041</v>
      </c>
      <c r="O113">
        <v>263.20209999999997</v>
      </c>
      <c r="P113">
        <v>460.6</v>
      </c>
      <c r="Q113">
        <v>171.67169999999999</v>
      </c>
      <c r="R113">
        <v>228.89279999999999</v>
      </c>
      <c r="S113">
        <v>400.6</v>
      </c>
      <c r="T113">
        <v>8.9328000000000003</v>
      </c>
      <c r="U113"/>
      <c r="V113"/>
      <c r="W113">
        <v>0</v>
      </c>
      <c r="X113">
        <v>8.5139999999999993</v>
      </c>
      <c r="Y113">
        <v>12</v>
      </c>
      <c r="Z113">
        <v>851</v>
      </c>
      <c r="AA113">
        <v>872</v>
      </c>
      <c r="AB113">
        <v>855</v>
      </c>
      <c r="AC113">
        <v>82</v>
      </c>
      <c r="AD113">
        <v>19.48</v>
      </c>
      <c r="AE113">
        <v>0.45</v>
      </c>
      <c r="AF113">
        <v>970</v>
      </c>
      <c r="AG113">
        <v>-2</v>
      </c>
      <c r="AH113">
        <v>7</v>
      </c>
      <c r="AI113">
        <v>13</v>
      </c>
      <c r="AJ113">
        <v>191</v>
      </c>
      <c r="AK113">
        <v>188</v>
      </c>
      <c r="AL113">
        <v>7.5</v>
      </c>
      <c r="AM113">
        <v>195</v>
      </c>
      <c r="AN113" t="s">
        <v>155</v>
      </c>
      <c r="AO113">
        <v>2</v>
      </c>
      <c r="AP113" s="42">
        <v>0.78756944444444443</v>
      </c>
      <c r="AQ113">
        <v>47.163294</v>
      </c>
      <c r="AR113">
        <v>-88.491814000000005</v>
      </c>
      <c r="AS113">
        <v>318.2</v>
      </c>
      <c r="AT113">
        <v>37.6</v>
      </c>
      <c r="AU113">
        <v>12</v>
      </c>
      <c r="AV113">
        <v>10</v>
      </c>
      <c r="AW113" t="s">
        <v>210</v>
      </c>
      <c r="AX113">
        <v>1</v>
      </c>
      <c r="AY113">
        <v>1.1000000000000001</v>
      </c>
      <c r="AZ113">
        <v>2.1</v>
      </c>
      <c r="BA113">
        <v>14.471</v>
      </c>
      <c r="BB113">
        <v>21.86</v>
      </c>
      <c r="BC113">
        <v>1.51</v>
      </c>
      <c r="BD113">
        <v>8.4870000000000001</v>
      </c>
      <c r="BE113">
        <v>3196.1080000000002</v>
      </c>
      <c r="BF113">
        <v>0.51400000000000001</v>
      </c>
      <c r="BG113">
        <v>7.157</v>
      </c>
      <c r="BH113">
        <v>9.5429999999999993</v>
      </c>
      <c r="BI113">
        <v>16.7</v>
      </c>
      <c r="BJ113">
        <v>6.2240000000000002</v>
      </c>
      <c r="BK113">
        <v>8.2989999999999995</v>
      </c>
      <c r="BL113">
        <v>14.523</v>
      </c>
      <c r="BM113">
        <v>9.7100000000000006E-2</v>
      </c>
      <c r="BN113"/>
      <c r="BO113"/>
      <c r="BP113"/>
      <c r="BQ113">
        <v>2143.3519999999999</v>
      </c>
      <c r="BR113">
        <v>0.30448599999999998</v>
      </c>
      <c r="BS113">
        <v>0.12770300000000001</v>
      </c>
      <c r="BT113">
        <v>5.0000000000000001E-3</v>
      </c>
      <c r="BU113">
        <v>7.3297509999999999</v>
      </c>
      <c r="BV113">
        <v>2.5668302999999999</v>
      </c>
      <c r="BW113" s="4">
        <f t="shared" si="11"/>
        <v>1.9365202142</v>
      </c>
      <c r="BY113" s="4">
        <f t="shared" si="12"/>
        <v>19952.499786617285</v>
      </c>
      <c r="BZ113" s="4">
        <f t="shared" si="13"/>
        <v>3.2087729483238001</v>
      </c>
      <c r="CA113" s="4">
        <f t="shared" si="14"/>
        <v>38.854869319780796</v>
      </c>
      <c r="CB113" s="4">
        <f t="shared" si="15"/>
        <v>0.60617092078257007</v>
      </c>
    </row>
    <row r="114" spans="1:80" x14ac:dyDescent="0.25">
      <c r="A114" s="40">
        <v>41705</v>
      </c>
      <c r="B114" s="41">
        <v>3.7681712962962959E-2</v>
      </c>
      <c r="C114">
        <v>10.007</v>
      </c>
      <c r="D114">
        <v>1.9E-3</v>
      </c>
      <c r="E114">
        <v>18.924817999999998</v>
      </c>
      <c r="F114">
        <v>223.5</v>
      </c>
      <c r="G114">
        <v>279.10000000000002</v>
      </c>
      <c r="H114">
        <v>8.1</v>
      </c>
      <c r="I114"/>
      <c r="J114">
        <v>8.7100000000000009</v>
      </c>
      <c r="K114">
        <v>0.92190000000000005</v>
      </c>
      <c r="L114">
        <v>9.2253000000000007</v>
      </c>
      <c r="M114">
        <v>1.6999999999999999E-3</v>
      </c>
      <c r="N114">
        <v>206.05619999999999</v>
      </c>
      <c r="O114">
        <v>257.2978</v>
      </c>
      <c r="P114">
        <v>463.4</v>
      </c>
      <c r="Q114">
        <v>179.1935</v>
      </c>
      <c r="R114">
        <v>223.75489999999999</v>
      </c>
      <c r="S114">
        <v>402.9</v>
      </c>
      <c r="T114">
        <v>8.0882000000000005</v>
      </c>
      <c r="U114"/>
      <c r="V114"/>
      <c r="W114">
        <v>0</v>
      </c>
      <c r="X114">
        <v>8.0289000000000001</v>
      </c>
      <c r="Y114">
        <v>12.1</v>
      </c>
      <c r="Z114">
        <v>850</v>
      </c>
      <c r="AA114">
        <v>871</v>
      </c>
      <c r="AB114">
        <v>854</v>
      </c>
      <c r="AC114">
        <v>82</v>
      </c>
      <c r="AD114">
        <v>19.48</v>
      </c>
      <c r="AE114">
        <v>0.45</v>
      </c>
      <c r="AF114">
        <v>970</v>
      </c>
      <c r="AG114">
        <v>-2</v>
      </c>
      <c r="AH114">
        <v>7</v>
      </c>
      <c r="AI114">
        <v>13</v>
      </c>
      <c r="AJ114">
        <v>191</v>
      </c>
      <c r="AK114">
        <v>188.7</v>
      </c>
      <c r="AL114">
        <v>7.6</v>
      </c>
      <c r="AM114">
        <v>195</v>
      </c>
      <c r="AN114" t="s">
        <v>155</v>
      </c>
      <c r="AO114">
        <v>2</v>
      </c>
      <c r="AP114" s="42">
        <v>0.78758101851851858</v>
      </c>
      <c r="AQ114">
        <v>47.163193</v>
      </c>
      <c r="AR114">
        <v>-88.492001000000002</v>
      </c>
      <c r="AS114">
        <v>318.2</v>
      </c>
      <c r="AT114">
        <v>37.6</v>
      </c>
      <c r="AU114">
        <v>12</v>
      </c>
      <c r="AV114">
        <v>10</v>
      </c>
      <c r="AW114" t="s">
        <v>210</v>
      </c>
      <c r="AX114">
        <v>1</v>
      </c>
      <c r="AY114">
        <v>1.1000000000000001</v>
      </c>
      <c r="AZ114">
        <v>2.1</v>
      </c>
      <c r="BA114">
        <v>14.471</v>
      </c>
      <c r="BB114">
        <v>21.88</v>
      </c>
      <c r="BC114">
        <v>1.51</v>
      </c>
      <c r="BD114">
        <v>8.4740000000000002</v>
      </c>
      <c r="BE114">
        <v>3196.3490000000002</v>
      </c>
      <c r="BF114">
        <v>0.38500000000000001</v>
      </c>
      <c r="BG114">
        <v>7.476</v>
      </c>
      <c r="BH114">
        <v>9.3360000000000003</v>
      </c>
      <c r="BI114">
        <v>16.812000000000001</v>
      </c>
      <c r="BJ114">
        <v>6.5019999999999998</v>
      </c>
      <c r="BK114">
        <v>8.1189999999999998</v>
      </c>
      <c r="BL114">
        <v>14.62</v>
      </c>
      <c r="BM114">
        <v>8.7999999999999995E-2</v>
      </c>
      <c r="BN114"/>
      <c r="BO114"/>
      <c r="BP114"/>
      <c r="BQ114">
        <v>2022.665</v>
      </c>
      <c r="BR114">
        <v>0.36391299999999999</v>
      </c>
      <c r="BS114">
        <v>0.130109</v>
      </c>
      <c r="BT114">
        <v>5.0000000000000001E-3</v>
      </c>
      <c r="BU114">
        <v>8.7602960000000003</v>
      </c>
      <c r="BV114">
        <v>2.6151909</v>
      </c>
      <c r="BW114" s="4">
        <f t="shared" si="11"/>
        <v>2.3144702032</v>
      </c>
      <c r="BY114" s="4">
        <f t="shared" si="12"/>
        <v>23848.420493119218</v>
      </c>
      <c r="BZ114" s="4">
        <f t="shared" si="13"/>
        <v>2.8725404797320002</v>
      </c>
      <c r="CA114" s="4">
        <f t="shared" si="14"/>
        <v>48.512358959006399</v>
      </c>
      <c r="CB114" s="4">
        <f t="shared" si="15"/>
        <v>0.65658068108159995</v>
      </c>
    </row>
    <row r="115" spans="1:80" x14ac:dyDescent="0.25">
      <c r="A115" s="40">
        <v>41705</v>
      </c>
      <c r="B115" s="41">
        <v>3.7693287037037039E-2</v>
      </c>
      <c r="C115">
        <v>10.067</v>
      </c>
      <c r="D115">
        <v>2.5000000000000001E-3</v>
      </c>
      <c r="E115">
        <v>24.540728000000001</v>
      </c>
      <c r="F115">
        <v>233.3</v>
      </c>
      <c r="G115">
        <v>279.10000000000002</v>
      </c>
      <c r="H115">
        <v>0</v>
      </c>
      <c r="I115"/>
      <c r="J115">
        <v>8.1199999999999992</v>
      </c>
      <c r="K115">
        <v>0.9214</v>
      </c>
      <c r="L115">
        <v>9.2758000000000003</v>
      </c>
      <c r="M115">
        <v>2.3E-3</v>
      </c>
      <c r="N115">
        <v>214.9837</v>
      </c>
      <c r="O115">
        <v>257.16300000000001</v>
      </c>
      <c r="P115">
        <v>472.1</v>
      </c>
      <c r="Q115">
        <v>186.9572</v>
      </c>
      <c r="R115">
        <v>223.6377</v>
      </c>
      <c r="S115">
        <v>410.6</v>
      </c>
      <c r="T115">
        <v>0</v>
      </c>
      <c r="U115"/>
      <c r="V115"/>
      <c r="W115">
        <v>0</v>
      </c>
      <c r="X115">
        <v>7.4856999999999996</v>
      </c>
      <c r="Y115">
        <v>12.1</v>
      </c>
      <c r="Z115">
        <v>851</v>
      </c>
      <c r="AA115">
        <v>870</v>
      </c>
      <c r="AB115">
        <v>854</v>
      </c>
      <c r="AC115">
        <v>82</v>
      </c>
      <c r="AD115">
        <v>19.48</v>
      </c>
      <c r="AE115">
        <v>0.45</v>
      </c>
      <c r="AF115">
        <v>970</v>
      </c>
      <c r="AG115">
        <v>-2</v>
      </c>
      <c r="AH115">
        <v>7</v>
      </c>
      <c r="AI115">
        <v>13</v>
      </c>
      <c r="AJ115">
        <v>191</v>
      </c>
      <c r="AK115">
        <v>189</v>
      </c>
      <c r="AL115">
        <v>7.5</v>
      </c>
      <c r="AM115">
        <v>194.6</v>
      </c>
      <c r="AN115" t="s">
        <v>155</v>
      </c>
      <c r="AO115">
        <v>2</v>
      </c>
      <c r="AP115" s="42">
        <v>0.78760416666666666</v>
      </c>
      <c r="AQ115">
        <v>47.163021999999998</v>
      </c>
      <c r="AR115">
        <v>-88.492322999999999</v>
      </c>
      <c r="AS115">
        <v>318.2</v>
      </c>
      <c r="AT115">
        <v>37.6</v>
      </c>
      <c r="AU115">
        <v>12</v>
      </c>
      <c r="AV115">
        <v>10</v>
      </c>
      <c r="AW115" t="s">
        <v>210</v>
      </c>
      <c r="AX115">
        <v>1</v>
      </c>
      <c r="AY115">
        <v>1.1000000000000001</v>
      </c>
      <c r="AZ115">
        <v>2.1</v>
      </c>
      <c r="BA115">
        <v>14.471</v>
      </c>
      <c r="BB115">
        <v>21.75</v>
      </c>
      <c r="BC115">
        <v>1.5</v>
      </c>
      <c r="BD115">
        <v>8.5329999999999995</v>
      </c>
      <c r="BE115">
        <v>3196.38</v>
      </c>
      <c r="BF115">
        <v>0.496</v>
      </c>
      <c r="BG115">
        <v>7.758</v>
      </c>
      <c r="BH115">
        <v>9.2799999999999994</v>
      </c>
      <c r="BI115">
        <v>17.038</v>
      </c>
      <c r="BJ115">
        <v>6.7469999999999999</v>
      </c>
      <c r="BK115">
        <v>8.07</v>
      </c>
      <c r="BL115">
        <v>14.817</v>
      </c>
      <c r="BM115">
        <v>0</v>
      </c>
      <c r="BN115"/>
      <c r="BO115"/>
      <c r="BP115"/>
      <c r="BQ115">
        <v>1875.595</v>
      </c>
      <c r="BR115">
        <v>0.37093999999999999</v>
      </c>
      <c r="BS115">
        <v>0.13100000000000001</v>
      </c>
      <c r="BT115">
        <v>5.0000000000000001E-3</v>
      </c>
      <c r="BU115">
        <v>8.9294539999999998</v>
      </c>
      <c r="BV115">
        <v>2.6331000000000002</v>
      </c>
      <c r="BW115" s="4">
        <f t="shared" si="11"/>
        <v>2.3591617467999999</v>
      </c>
      <c r="BY115" s="4">
        <f t="shared" si="12"/>
        <v>24309.160227942084</v>
      </c>
      <c r="BZ115" s="4">
        <f t="shared" si="13"/>
        <v>3.7721871220128</v>
      </c>
      <c r="CA115" s="4">
        <f t="shared" si="14"/>
        <v>51.3123921617346</v>
      </c>
      <c r="CB115" s="4">
        <f t="shared" si="15"/>
        <v>0</v>
      </c>
    </row>
    <row r="116" spans="1:80" x14ac:dyDescent="0.25">
      <c r="A116" s="40">
        <v>41705</v>
      </c>
      <c r="B116" s="41">
        <v>3.7704861111111113E-2</v>
      </c>
      <c r="C116">
        <v>9.5779999999999994</v>
      </c>
      <c r="D116">
        <v>1.4E-3</v>
      </c>
      <c r="E116">
        <v>14.058824</v>
      </c>
      <c r="F116">
        <v>241.1</v>
      </c>
      <c r="G116">
        <v>269.89999999999998</v>
      </c>
      <c r="H116">
        <v>19</v>
      </c>
      <c r="I116"/>
      <c r="J116">
        <v>7.76</v>
      </c>
      <c r="K116">
        <v>0.92510000000000003</v>
      </c>
      <c r="L116">
        <v>8.8605999999999998</v>
      </c>
      <c r="M116">
        <v>1.2999999999999999E-3</v>
      </c>
      <c r="N116">
        <v>223.04390000000001</v>
      </c>
      <c r="O116">
        <v>249.64590000000001</v>
      </c>
      <c r="P116">
        <v>472.7</v>
      </c>
      <c r="Q116">
        <v>193.9666</v>
      </c>
      <c r="R116">
        <v>217.10050000000001</v>
      </c>
      <c r="S116">
        <v>411.1</v>
      </c>
      <c r="T116">
        <v>19.0275</v>
      </c>
      <c r="U116"/>
      <c r="V116"/>
      <c r="W116">
        <v>0</v>
      </c>
      <c r="X116">
        <v>7.1810999999999998</v>
      </c>
      <c r="Y116">
        <v>12.2</v>
      </c>
      <c r="Z116">
        <v>850</v>
      </c>
      <c r="AA116">
        <v>870</v>
      </c>
      <c r="AB116">
        <v>854</v>
      </c>
      <c r="AC116">
        <v>82</v>
      </c>
      <c r="AD116">
        <v>19.48</v>
      </c>
      <c r="AE116">
        <v>0.45</v>
      </c>
      <c r="AF116">
        <v>970</v>
      </c>
      <c r="AG116">
        <v>-2</v>
      </c>
      <c r="AH116">
        <v>7</v>
      </c>
      <c r="AI116">
        <v>13</v>
      </c>
      <c r="AJ116">
        <v>191</v>
      </c>
      <c r="AK116">
        <v>189</v>
      </c>
      <c r="AL116">
        <v>7.5</v>
      </c>
      <c r="AM116">
        <v>194.2</v>
      </c>
      <c r="AN116" t="s">
        <v>155</v>
      </c>
      <c r="AO116">
        <v>2</v>
      </c>
      <c r="AP116" s="42">
        <v>0.78760416666666666</v>
      </c>
      <c r="AQ116">
        <v>47.163007</v>
      </c>
      <c r="AR116">
        <v>-88.492328999999998</v>
      </c>
      <c r="AS116">
        <v>318.2</v>
      </c>
      <c r="AT116">
        <v>37.6</v>
      </c>
      <c r="AU116">
        <v>12</v>
      </c>
      <c r="AV116">
        <v>10</v>
      </c>
      <c r="AW116" t="s">
        <v>210</v>
      </c>
      <c r="AX116">
        <v>1</v>
      </c>
      <c r="AY116">
        <v>1.1243000000000001</v>
      </c>
      <c r="AZ116">
        <v>2.1162000000000001</v>
      </c>
      <c r="BA116">
        <v>14.471</v>
      </c>
      <c r="BB116">
        <v>22.81</v>
      </c>
      <c r="BC116">
        <v>1.58</v>
      </c>
      <c r="BD116">
        <v>8.0960000000000001</v>
      </c>
      <c r="BE116">
        <v>3196.6480000000001</v>
      </c>
      <c r="BF116">
        <v>0.29899999999999999</v>
      </c>
      <c r="BG116">
        <v>8.4269999999999996</v>
      </c>
      <c r="BH116">
        <v>9.4320000000000004</v>
      </c>
      <c r="BI116">
        <v>17.859000000000002</v>
      </c>
      <c r="BJ116">
        <v>7.3280000000000003</v>
      </c>
      <c r="BK116">
        <v>8.202</v>
      </c>
      <c r="BL116">
        <v>15.53</v>
      </c>
      <c r="BM116">
        <v>0.21560000000000001</v>
      </c>
      <c r="BN116"/>
      <c r="BO116"/>
      <c r="BP116"/>
      <c r="BQ116">
        <v>1883.741</v>
      </c>
      <c r="BR116">
        <v>0.37273299999999998</v>
      </c>
      <c r="BS116">
        <v>0.13170299999999999</v>
      </c>
      <c r="BT116">
        <v>5.0000000000000001E-3</v>
      </c>
      <c r="BU116">
        <v>8.9726149999999993</v>
      </c>
      <c r="BV116">
        <v>2.6472302999999999</v>
      </c>
      <c r="BW116" s="4">
        <f t="shared" si="11"/>
        <v>2.3705648829999997</v>
      </c>
      <c r="BY116" s="4">
        <f t="shared" si="12"/>
        <v>24428.707921392685</v>
      </c>
      <c r="BZ116" s="4">
        <f t="shared" si="13"/>
        <v>2.2849508824544995</v>
      </c>
      <c r="CA116" s="4">
        <f t="shared" si="14"/>
        <v>56.000401560624006</v>
      </c>
      <c r="CB116" s="4">
        <f t="shared" si="15"/>
        <v>1.6476100677498</v>
      </c>
    </row>
    <row r="117" spans="1:80" x14ac:dyDescent="0.25">
      <c r="A117" s="40">
        <v>41705</v>
      </c>
      <c r="B117" s="41">
        <v>3.7716435185185186E-2</v>
      </c>
      <c r="C117">
        <v>9.2729999999999997</v>
      </c>
      <c r="D117">
        <v>3.8999999999999998E-3</v>
      </c>
      <c r="E117">
        <v>39.268908000000003</v>
      </c>
      <c r="F117">
        <v>238.8</v>
      </c>
      <c r="G117">
        <v>284.7</v>
      </c>
      <c r="H117">
        <v>0.9</v>
      </c>
      <c r="I117"/>
      <c r="J117">
        <v>7.6</v>
      </c>
      <c r="K117">
        <v>0.92749999999999999</v>
      </c>
      <c r="L117">
        <v>8.6006999999999998</v>
      </c>
      <c r="M117">
        <v>3.5999999999999999E-3</v>
      </c>
      <c r="N117">
        <v>221.4648</v>
      </c>
      <c r="O117">
        <v>264.02600000000001</v>
      </c>
      <c r="P117">
        <v>485.5</v>
      </c>
      <c r="Q117">
        <v>192.5934</v>
      </c>
      <c r="R117">
        <v>229.60599999999999</v>
      </c>
      <c r="S117">
        <v>422.2</v>
      </c>
      <c r="T117">
        <v>0.92700000000000005</v>
      </c>
      <c r="U117"/>
      <c r="V117"/>
      <c r="W117">
        <v>0</v>
      </c>
      <c r="X117">
        <v>7.0492999999999997</v>
      </c>
      <c r="Y117">
        <v>12.1</v>
      </c>
      <c r="Z117">
        <v>850</v>
      </c>
      <c r="AA117">
        <v>871</v>
      </c>
      <c r="AB117">
        <v>854</v>
      </c>
      <c r="AC117">
        <v>82</v>
      </c>
      <c r="AD117">
        <v>19.48</v>
      </c>
      <c r="AE117">
        <v>0.45</v>
      </c>
      <c r="AF117">
        <v>970</v>
      </c>
      <c r="AG117">
        <v>-2</v>
      </c>
      <c r="AH117">
        <v>7</v>
      </c>
      <c r="AI117">
        <v>13.702999999999999</v>
      </c>
      <c r="AJ117">
        <v>191</v>
      </c>
      <c r="AK117">
        <v>189</v>
      </c>
      <c r="AL117">
        <v>7.7</v>
      </c>
      <c r="AM117">
        <v>194.2</v>
      </c>
      <c r="AN117" t="s">
        <v>155</v>
      </c>
      <c r="AO117">
        <v>2</v>
      </c>
      <c r="AP117" s="42">
        <v>0.78761574074074081</v>
      </c>
      <c r="AQ117">
        <v>47.162830999999997</v>
      </c>
      <c r="AR117">
        <v>-88.492403999999993</v>
      </c>
      <c r="AS117">
        <v>318.3</v>
      </c>
      <c r="AT117">
        <v>38.1</v>
      </c>
      <c r="AU117">
        <v>12</v>
      </c>
      <c r="AV117">
        <v>10</v>
      </c>
      <c r="AW117" t="s">
        <v>210</v>
      </c>
      <c r="AX117">
        <v>1</v>
      </c>
      <c r="AY117">
        <v>1.4</v>
      </c>
      <c r="AZ117">
        <v>2.2999999999999998</v>
      </c>
      <c r="BA117">
        <v>14.471</v>
      </c>
      <c r="BB117">
        <v>23.53</v>
      </c>
      <c r="BC117">
        <v>1.63</v>
      </c>
      <c r="BD117">
        <v>7.8120000000000003</v>
      </c>
      <c r="BE117">
        <v>3196.85</v>
      </c>
      <c r="BF117">
        <v>0.86199999999999999</v>
      </c>
      <c r="BG117">
        <v>8.6199999999999992</v>
      </c>
      <c r="BH117">
        <v>10.276999999999999</v>
      </c>
      <c r="BI117">
        <v>18.898</v>
      </c>
      <c r="BJ117">
        <v>7.4969999999999999</v>
      </c>
      <c r="BK117">
        <v>8.9369999999999994</v>
      </c>
      <c r="BL117">
        <v>16.434000000000001</v>
      </c>
      <c r="BM117">
        <v>1.0800000000000001E-2</v>
      </c>
      <c r="BN117"/>
      <c r="BO117"/>
      <c r="BP117"/>
      <c r="BQ117">
        <v>1905.1849999999999</v>
      </c>
      <c r="BR117">
        <v>0.35491</v>
      </c>
      <c r="BS117">
        <v>0.131297</v>
      </c>
      <c r="BT117">
        <v>5.0000000000000001E-3</v>
      </c>
      <c r="BU117">
        <v>8.543571</v>
      </c>
      <c r="BV117">
        <v>2.6390696999999999</v>
      </c>
      <c r="BW117" s="4">
        <f t="shared" si="11"/>
        <v>2.2572114582</v>
      </c>
      <c r="BY117" s="4">
        <f t="shared" si="12"/>
        <v>23262.068984064794</v>
      </c>
      <c r="BZ117" s="4">
        <f t="shared" si="13"/>
        <v>6.2723942206433998</v>
      </c>
      <c r="CA117" s="4">
        <f t="shared" si="14"/>
        <v>54.552365976987893</v>
      </c>
      <c r="CB117" s="4">
        <f t="shared" si="15"/>
        <v>7.858684174356001E-2</v>
      </c>
    </row>
    <row r="118" spans="1:80" x14ac:dyDescent="0.25">
      <c r="A118" s="40">
        <v>41705</v>
      </c>
      <c r="B118" s="41">
        <v>3.772800925925926E-2</v>
      </c>
      <c r="C118">
        <v>9.2460000000000004</v>
      </c>
      <c r="D118">
        <v>4.7999999999999996E-3</v>
      </c>
      <c r="E118">
        <v>47.972085</v>
      </c>
      <c r="F118">
        <v>235.3</v>
      </c>
      <c r="G118">
        <v>292.3</v>
      </c>
      <c r="H118">
        <v>8.5</v>
      </c>
      <c r="I118"/>
      <c r="J118">
        <v>7.63</v>
      </c>
      <c r="K118">
        <v>0.92779999999999996</v>
      </c>
      <c r="L118">
        <v>8.5785</v>
      </c>
      <c r="M118">
        <v>4.4999999999999997E-3</v>
      </c>
      <c r="N118">
        <v>218.3058</v>
      </c>
      <c r="O118">
        <v>271.21870000000001</v>
      </c>
      <c r="P118">
        <v>489.5</v>
      </c>
      <c r="Q118">
        <v>189.84610000000001</v>
      </c>
      <c r="R118">
        <v>235.86099999999999</v>
      </c>
      <c r="S118">
        <v>425.7</v>
      </c>
      <c r="T118">
        <v>8.4963999999999995</v>
      </c>
      <c r="U118"/>
      <c r="V118"/>
      <c r="W118">
        <v>0</v>
      </c>
      <c r="X118">
        <v>7.0831</v>
      </c>
      <c r="Y118">
        <v>12.1</v>
      </c>
      <c r="Z118">
        <v>850</v>
      </c>
      <c r="AA118">
        <v>870</v>
      </c>
      <c r="AB118">
        <v>855</v>
      </c>
      <c r="AC118">
        <v>82</v>
      </c>
      <c r="AD118">
        <v>19.48</v>
      </c>
      <c r="AE118">
        <v>0.45</v>
      </c>
      <c r="AF118">
        <v>970</v>
      </c>
      <c r="AG118">
        <v>-2</v>
      </c>
      <c r="AH118">
        <v>7</v>
      </c>
      <c r="AI118">
        <v>14</v>
      </c>
      <c r="AJ118">
        <v>191</v>
      </c>
      <c r="AK118">
        <v>188.3</v>
      </c>
      <c r="AL118">
        <v>7.8</v>
      </c>
      <c r="AM118">
        <v>194.5</v>
      </c>
      <c r="AN118" t="s">
        <v>155</v>
      </c>
      <c r="AO118">
        <v>2</v>
      </c>
      <c r="AP118" s="42">
        <v>0.78762731481481474</v>
      </c>
      <c r="AQ118">
        <v>47.162716000000003</v>
      </c>
      <c r="AR118">
        <v>-88.492552000000003</v>
      </c>
      <c r="AS118">
        <v>318.39999999999998</v>
      </c>
      <c r="AT118">
        <v>38.1</v>
      </c>
      <c r="AU118">
        <v>12</v>
      </c>
      <c r="AV118">
        <v>10</v>
      </c>
      <c r="AW118" t="s">
        <v>210</v>
      </c>
      <c r="AX118">
        <v>1</v>
      </c>
      <c r="AY118">
        <v>1.4</v>
      </c>
      <c r="AZ118">
        <v>2.2999999999999998</v>
      </c>
      <c r="BA118">
        <v>14.471</v>
      </c>
      <c r="BB118">
        <v>23.59</v>
      </c>
      <c r="BC118">
        <v>1.63</v>
      </c>
      <c r="BD118">
        <v>7.7850000000000001</v>
      </c>
      <c r="BE118">
        <v>3196.299</v>
      </c>
      <c r="BF118">
        <v>1.0549999999999999</v>
      </c>
      <c r="BG118">
        <v>8.5180000000000007</v>
      </c>
      <c r="BH118">
        <v>10.583</v>
      </c>
      <c r="BI118">
        <v>19.100999999999999</v>
      </c>
      <c r="BJ118">
        <v>7.4080000000000004</v>
      </c>
      <c r="BK118">
        <v>9.2029999999999994</v>
      </c>
      <c r="BL118">
        <v>16.611000000000001</v>
      </c>
      <c r="BM118">
        <v>9.9400000000000002E-2</v>
      </c>
      <c r="BN118"/>
      <c r="BO118"/>
      <c r="BP118"/>
      <c r="BQ118">
        <v>1918.925</v>
      </c>
      <c r="BR118">
        <v>0.33475199999999999</v>
      </c>
      <c r="BS118">
        <v>0.132406</v>
      </c>
      <c r="BT118">
        <v>5.0000000000000001E-3</v>
      </c>
      <c r="BU118">
        <v>8.0583179999999999</v>
      </c>
      <c r="BV118">
        <v>2.6613606000000001</v>
      </c>
      <c r="BW118" s="4">
        <f t="shared" si="11"/>
        <v>2.1290076156</v>
      </c>
      <c r="BY118" s="4">
        <f t="shared" si="12"/>
        <v>21937.06124972034</v>
      </c>
      <c r="BZ118" s="4">
        <f t="shared" si="13"/>
        <v>7.2407492598329988</v>
      </c>
      <c r="CA118" s="4">
        <f t="shared" si="14"/>
        <v>50.843100015964808</v>
      </c>
      <c r="CB118" s="4">
        <f t="shared" si="15"/>
        <v>0.6822089823956401</v>
      </c>
    </row>
    <row r="119" spans="1:80" x14ac:dyDescent="0.25">
      <c r="A119" s="40">
        <v>41705</v>
      </c>
      <c r="B119" s="41">
        <v>3.7739583333333333E-2</v>
      </c>
      <c r="C119">
        <v>9.2530000000000001</v>
      </c>
      <c r="D119">
        <v>5.0000000000000001E-3</v>
      </c>
      <c r="E119">
        <v>50</v>
      </c>
      <c r="F119">
        <v>235.3</v>
      </c>
      <c r="G119">
        <v>295.60000000000002</v>
      </c>
      <c r="H119">
        <v>2.5</v>
      </c>
      <c r="I119"/>
      <c r="J119">
        <v>7.89</v>
      </c>
      <c r="K119">
        <v>0.92759999999999998</v>
      </c>
      <c r="L119">
        <v>8.5830000000000002</v>
      </c>
      <c r="M119">
        <v>4.5999999999999999E-3</v>
      </c>
      <c r="N119">
        <v>218.27209999999999</v>
      </c>
      <c r="O119">
        <v>274.20940000000002</v>
      </c>
      <c r="P119">
        <v>492.5</v>
      </c>
      <c r="Q119">
        <v>189.8169</v>
      </c>
      <c r="R119">
        <v>238.46180000000001</v>
      </c>
      <c r="S119">
        <v>428.3</v>
      </c>
      <c r="T119">
        <v>2.4531999999999998</v>
      </c>
      <c r="U119"/>
      <c r="V119"/>
      <c r="W119">
        <v>0</v>
      </c>
      <c r="X119">
        <v>7.3169000000000004</v>
      </c>
      <c r="Y119">
        <v>12.1</v>
      </c>
      <c r="Z119">
        <v>850</v>
      </c>
      <c r="AA119">
        <v>869</v>
      </c>
      <c r="AB119">
        <v>854</v>
      </c>
      <c r="AC119">
        <v>82</v>
      </c>
      <c r="AD119">
        <v>19.48</v>
      </c>
      <c r="AE119">
        <v>0.45</v>
      </c>
      <c r="AF119">
        <v>970</v>
      </c>
      <c r="AG119">
        <v>-2</v>
      </c>
      <c r="AH119">
        <v>7</v>
      </c>
      <c r="AI119">
        <v>14</v>
      </c>
      <c r="AJ119">
        <v>191</v>
      </c>
      <c r="AK119">
        <v>188.7</v>
      </c>
      <c r="AL119">
        <v>7.6</v>
      </c>
      <c r="AM119">
        <v>194.9</v>
      </c>
      <c r="AN119" t="s">
        <v>155</v>
      </c>
      <c r="AO119">
        <v>2</v>
      </c>
      <c r="AP119" s="42">
        <v>0.78763888888888889</v>
      </c>
      <c r="AQ119">
        <v>47.162573999999999</v>
      </c>
      <c r="AR119">
        <v>-88.492655999999997</v>
      </c>
      <c r="AS119">
        <v>318.39999999999998</v>
      </c>
      <c r="AT119">
        <v>38.4</v>
      </c>
      <c r="AU119">
        <v>12</v>
      </c>
      <c r="AV119">
        <v>10</v>
      </c>
      <c r="AW119" t="s">
        <v>210</v>
      </c>
      <c r="AX119">
        <v>1</v>
      </c>
      <c r="AY119">
        <v>1.4080999999999999</v>
      </c>
      <c r="AZ119">
        <v>2.3081</v>
      </c>
      <c r="BA119">
        <v>14.471</v>
      </c>
      <c r="BB119">
        <v>23.58</v>
      </c>
      <c r="BC119">
        <v>1.63</v>
      </c>
      <c r="BD119">
        <v>7.8010000000000002</v>
      </c>
      <c r="BE119">
        <v>3196.4479999999999</v>
      </c>
      <c r="BF119">
        <v>1.099</v>
      </c>
      <c r="BG119">
        <v>8.5129999999999999</v>
      </c>
      <c r="BH119">
        <v>10.694000000000001</v>
      </c>
      <c r="BI119">
        <v>19.207000000000001</v>
      </c>
      <c r="BJ119">
        <v>7.4029999999999996</v>
      </c>
      <c r="BK119">
        <v>9.3000000000000007</v>
      </c>
      <c r="BL119">
        <v>16.702999999999999</v>
      </c>
      <c r="BM119">
        <v>2.87E-2</v>
      </c>
      <c r="BN119"/>
      <c r="BO119"/>
      <c r="BP119"/>
      <c r="BQ119">
        <v>1981.337</v>
      </c>
      <c r="BR119">
        <v>0.324376</v>
      </c>
      <c r="BS119">
        <v>0.13300000000000001</v>
      </c>
      <c r="BT119">
        <v>5.0000000000000001E-3</v>
      </c>
      <c r="BU119">
        <v>7.808541</v>
      </c>
      <c r="BV119">
        <v>2.6732999999999998</v>
      </c>
      <c r="BW119" s="4">
        <f t="shared" si="11"/>
        <v>2.0630165321999998</v>
      </c>
      <c r="BY119" s="4">
        <f t="shared" si="12"/>
        <v>21258.087284958823</v>
      </c>
      <c r="BZ119" s="4">
        <f t="shared" si="13"/>
        <v>7.3089372723002999</v>
      </c>
      <c r="CA119" s="4">
        <f t="shared" si="14"/>
        <v>49.233905938889102</v>
      </c>
      <c r="CB119" s="4">
        <f t="shared" si="15"/>
        <v>0.19087033641039</v>
      </c>
    </row>
    <row r="120" spans="1:80" x14ac:dyDescent="0.25">
      <c r="A120" s="40">
        <v>41705</v>
      </c>
      <c r="B120" s="41">
        <v>3.7751157407407407E-2</v>
      </c>
      <c r="C120">
        <v>8.827</v>
      </c>
      <c r="D120">
        <v>2.3E-3</v>
      </c>
      <c r="E120">
        <v>22.813278</v>
      </c>
      <c r="F120">
        <v>235.4</v>
      </c>
      <c r="G120">
        <v>297.39999999999998</v>
      </c>
      <c r="H120">
        <v>0</v>
      </c>
      <c r="I120"/>
      <c r="J120">
        <v>8.0299999999999994</v>
      </c>
      <c r="K120">
        <v>0.93089999999999995</v>
      </c>
      <c r="L120">
        <v>8.2167999999999992</v>
      </c>
      <c r="M120">
        <v>2.0999999999999999E-3</v>
      </c>
      <c r="N120">
        <v>219.1318</v>
      </c>
      <c r="O120">
        <v>276.86410000000001</v>
      </c>
      <c r="P120">
        <v>496</v>
      </c>
      <c r="Q120">
        <v>190.56440000000001</v>
      </c>
      <c r="R120">
        <v>240.7705</v>
      </c>
      <c r="S120">
        <v>431.3</v>
      </c>
      <c r="T120">
        <v>0</v>
      </c>
      <c r="U120"/>
      <c r="V120"/>
      <c r="W120">
        <v>0</v>
      </c>
      <c r="X120">
        <v>7.4793000000000003</v>
      </c>
      <c r="Y120">
        <v>12.1</v>
      </c>
      <c r="Z120">
        <v>850</v>
      </c>
      <c r="AA120">
        <v>870</v>
      </c>
      <c r="AB120">
        <v>854</v>
      </c>
      <c r="AC120">
        <v>82</v>
      </c>
      <c r="AD120">
        <v>19.48</v>
      </c>
      <c r="AE120">
        <v>0.45</v>
      </c>
      <c r="AF120">
        <v>970</v>
      </c>
      <c r="AG120">
        <v>-2</v>
      </c>
      <c r="AH120">
        <v>7</v>
      </c>
      <c r="AI120">
        <v>14</v>
      </c>
      <c r="AJ120">
        <v>191</v>
      </c>
      <c r="AK120">
        <v>189</v>
      </c>
      <c r="AL120">
        <v>7.4</v>
      </c>
      <c r="AM120">
        <v>195</v>
      </c>
      <c r="AN120" t="s">
        <v>155</v>
      </c>
      <c r="AO120">
        <v>2</v>
      </c>
      <c r="AP120" s="42">
        <v>0.78766203703703708</v>
      </c>
      <c r="AQ120">
        <v>47.162151000000001</v>
      </c>
      <c r="AR120">
        <v>-88.492294000000001</v>
      </c>
      <c r="AS120">
        <v>318.10000000000002</v>
      </c>
      <c r="AT120">
        <v>42.1</v>
      </c>
      <c r="AU120">
        <v>12</v>
      </c>
      <c r="AV120">
        <v>10</v>
      </c>
      <c r="AW120" t="s">
        <v>210</v>
      </c>
      <c r="AX120">
        <v>0.9919</v>
      </c>
      <c r="AY120">
        <v>1.5081</v>
      </c>
      <c r="AZ120">
        <v>2.4</v>
      </c>
      <c r="BA120">
        <v>14.471</v>
      </c>
      <c r="BB120">
        <v>24.68</v>
      </c>
      <c r="BC120">
        <v>1.71</v>
      </c>
      <c r="BD120">
        <v>7.4260000000000002</v>
      </c>
      <c r="BE120">
        <v>3198.1089999999999</v>
      </c>
      <c r="BF120">
        <v>0.52600000000000002</v>
      </c>
      <c r="BG120">
        <v>8.9320000000000004</v>
      </c>
      <c r="BH120">
        <v>11.285</v>
      </c>
      <c r="BI120">
        <v>20.216000000000001</v>
      </c>
      <c r="BJ120">
        <v>7.7670000000000003</v>
      </c>
      <c r="BK120">
        <v>9.8140000000000001</v>
      </c>
      <c r="BL120">
        <v>17.581</v>
      </c>
      <c r="BM120">
        <v>0</v>
      </c>
      <c r="BN120"/>
      <c r="BO120"/>
      <c r="BP120"/>
      <c r="BQ120">
        <v>2116.672</v>
      </c>
      <c r="BR120">
        <v>0.29317700000000002</v>
      </c>
      <c r="BS120">
        <v>0.13300000000000001</v>
      </c>
      <c r="BT120">
        <v>5.0000000000000001E-3</v>
      </c>
      <c r="BU120">
        <v>7.0575039999999998</v>
      </c>
      <c r="BV120">
        <v>2.6732999999999998</v>
      </c>
      <c r="BW120" s="4">
        <f t="shared" si="11"/>
        <v>1.8645925567999999</v>
      </c>
      <c r="BY120" s="4">
        <f t="shared" si="12"/>
        <v>19223.437134947493</v>
      </c>
      <c r="BZ120" s="4">
        <f t="shared" si="13"/>
        <v>3.1617208584768002</v>
      </c>
      <c r="CA120" s="4">
        <f t="shared" si="14"/>
        <v>46.686475109865604</v>
      </c>
      <c r="CB120" s="4">
        <f t="shared" si="15"/>
        <v>0</v>
      </c>
    </row>
    <row r="121" spans="1:80" x14ac:dyDescent="0.25">
      <c r="A121" s="40">
        <v>41705</v>
      </c>
      <c r="B121" s="41">
        <v>3.776273148148148E-2</v>
      </c>
      <c r="C121">
        <v>7.4870000000000001</v>
      </c>
      <c r="D121">
        <v>1.5E-3</v>
      </c>
      <c r="E121">
        <v>15.155737999999999</v>
      </c>
      <c r="F121">
        <v>231.2</v>
      </c>
      <c r="G121">
        <v>279.2</v>
      </c>
      <c r="H121">
        <v>10</v>
      </c>
      <c r="I121"/>
      <c r="J121">
        <v>8.1</v>
      </c>
      <c r="K121">
        <v>0.94140000000000001</v>
      </c>
      <c r="L121">
        <v>7.0476999999999999</v>
      </c>
      <c r="M121">
        <v>1.4E-3</v>
      </c>
      <c r="N121">
        <v>217.60159999999999</v>
      </c>
      <c r="O121">
        <v>262.83429999999998</v>
      </c>
      <c r="P121">
        <v>480.4</v>
      </c>
      <c r="Q121">
        <v>189.30840000000001</v>
      </c>
      <c r="R121">
        <v>228.65969999999999</v>
      </c>
      <c r="S121">
        <v>418</v>
      </c>
      <c r="T121">
        <v>10</v>
      </c>
      <c r="U121"/>
      <c r="V121"/>
      <c r="W121">
        <v>0</v>
      </c>
      <c r="X121">
        <v>7.6252000000000004</v>
      </c>
      <c r="Y121">
        <v>12.2</v>
      </c>
      <c r="Z121">
        <v>850</v>
      </c>
      <c r="AA121">
        <v>870</v>
      </c>
      <c r="AB121">
        <v>855</v>
      </c>
      <c r="AC121">
        <v>82.7</v>
      </c>
      <c r="AD121">
        <v>19.649999999999999</v>
      </c>
      <c r="AE121">
        <v>0.45</v>
      </c>
      <c r="AF121">
        <v>970</v>
      </c>
      <c r="AG121">
        <v>-2</v>
      </c>
      <c r="AH121">
        <v>7</v>
      </c>
      <c r="AI121">
        <v>14</v>
      </c>
      <c r="AJ121">
        <v>191</v>
      </c>
      <c r="AK121">
        <v>189</v>
      </c>
      <c r="AL121">
        <v>7.5</v>
      </c>
      <c r="AM121">
        <v>195</v>
      </c>
      <c r="AN121" t="s">
        <v>155</v>
      </c>
      <c r="AO121">
        <v>2</v>
      </c>
      <c r="AP121" s="42">
        <v>0.78767361111111101</v>
      </c>
      <c r="AQ121">
        <v>47.161959000000003</v>
      </c>
      <c r="AR121">
        <v>-88.492127999999994</v>
      </c>
      <c r="AS121">
        <v>317.89999999999998</v>
      </c>
      <c r="AT121">
        <v>46</v>
      </c>
      <c r="AU121">
        <v>12</v>
      </c>
      <c r="AV121">
        <v>10</v>
      </c>
      <c r="AW121" t="s">
        <v>210</v>
      </c>
      <c r="AX121">
        <v>0.93240000000000001</v>
      </c>
      <c r="AY121">
        <v>1.5513999999999999</v>
      </c>
      <c r="AZ121">
        <v>2.4161999999999999</v>
      </c>
      <c r="BA121">
        <v>14.471</v>
      </c>
      <c r="BB121">
        <v>28.92</v>
      </c>
      <c r="BC121">
        <v>2</v>
      </c>
      <c r="BD121">
        <v>6.2270000000000003</v>
      </c>
      <c r="BE121">
        <v>3200.4169999999999</v>
      </c>
      <c r="BF121">
        <v>0.41199999999999998</v>
      </c>
      <c r="BG121">
        <v>10.348000000000001</v>
      </c>
      <c r="BH121">
        <v>12.499000000000001</v>
      </c>
      <c r="BI121">
        <v>22.847000000000001</v>
      </c>
      <c r="BJ121">
        <v>9.0020000000000007</v>
      </c>
      <c r="BK121">
        <v>10.874000000000001</v>
      </c>
      <c r="BL121">
        <v>19.876000000000001</v>
      </c>
      <c r="BM121">
        <v>0.1426</v>
      </c>
      <c r="BN121"/>
      <c r="BO121"/>
      <c r="BP121"/>
      <c r="BQ121">
        <v>2517.7049999999999</v>
      </c>
      <c r="BR121">
        <v>0.23108699999999999</v>
      </c>
      <c r="BS121">
        <v>0.13510900000000001</v>
      </c>
      <c r="BT121">
        <v>5.7029999999999997E-3</v>
      </c>
      <c r="BU121">
        <v>5.5628419999999998</v>
      </c>
      <c r="BV121">
        <v>2.7156908999999998</v>
      </c>
      <c r="BW121" s="4">
        <f t="shared" si="11"/>
        <v>1.4697028563999999</v>
      </c>
      <c r="BY121" s="4">
        <f t="shared" si="12"/>
        <v>15163.167793325594</v>
      </c>
      <c r="BZ121" s="4">
        <f t="shared" si="13"/>
        <v>1.9520034829367998</v>
      </c>
      <c r="CA121" s="4">
        <f t="shared" si="14"/>
        <v>42.650328527662801</v>
      </c>
      <c r="CB121" s="4">
        <f t="shared" si="15"/>
        <v>0.67562062297763992</v>
      </c>
    </row>
    <row r="122" spans="1:80" x14ac:dyDescent="0.25">
      <c r="A122" s="40">
        <v>41705</v>
      </c>
      <c r="B122" s="41">
        <v>3.7774305555555561E-2</v>
      </c>
      <c r="C122">
        <v>7.0309999999999997</v>
      </c>
      <c r="D122">
        <v>7.4000000000000003E-3</v>
      </c>
      <c r="E122">
        <v>73.773584999999997</v>
      </c>
      <c r="F122">
        <v>203.1</v>
      </c>
      <c r="G122">
        <v>279.3</v>
      </c>
      <c r="H122">
        <v>0</v>
      </c>
      <c r="I122"/>
      <c r="J122">
        <v>8.3699999999999992</v>
      </c>
      <c r="K122">
        <v>0.94489999999999996</v>
      </c>
      <c r="L122">
        <v>6.6440999999999999</v>
      </c>
      <c r="M122">
        <v>7.0000000000000001E-3</v>
      </c>
      <c r="N122">
        <v>191.88489999999999</v>
      </c>
      <c r="O122">
        <v>263.9237</v>
      </c>
      <c r="P122">
        <v>455.8</v>
      </c>
      <c r="Q122">
        <v>166.9632</v>
      </c>
      <c r="R122">
        <v>229.64570000000001</v>
      </c>
      <c r="S122">
        <v>396.6</v>
      </c>
      <c r="T122">
        <v>0</v>
      </c>
      <c r="U122"/>
      <c r="V122"/>
      <c r="W122">
        <v>0</v>
      </c>
      <c r="X122">
        <v>7.9053000000000004</v>
      </c>
      <c r="Y122">
        <v>12.1</v>
      </c>
      <c r="Z122">
        <v>850</v>
      </c>
      <c r="AA122">
        <v>870</v>
      </c>
      <c r="AB122">
        <v>855</v>
      </c>
      <c r="AC122">
        <v>83</v>
      </c>
      <c r="AD122">
        <v>19.72</v>
      </c>
      <c r="AE122">
        <v>0.45</v>
      </c>
      <c r="AF122">
        <v>970</v>
      </c>
      <c r="AG122">
        <v>-2</v>
      </c>
      <c r="AH122">
        <v>7</v>
      </c>
      <c r="AI122">
        <v>14</v>
      </c>
      <c r="AJ122">
        <v>191.7</v>
      </c>
      <c r="AK122">
        <v>189</v>
      </c>
      <c r="AL122">
        <v>7.5</v>
      </c>
      <c r="AM122">
        <v>195</v>
      </c>
      <c r="AN122" t="s">
        <v>155</v>
      </c>
      <c r="AO122">
        <v>2</v>
      </c>
      <c r="AP122" s="42">
        <v>0.78768518518518515</v>
      </c>
      <c r="AQ122">
        <v>47.161628</v>
      </c>
      <c r="AR122">
        <v>-88.491440999999995</v>
      </c>
      <c r="AS122">
        <v>317.7</v>
      </c>
      <c r="AT122">
        <v>46.5</v>
      </c>
      <c r="AU122">
        <v>12</v>
      </c>
      <c r="AV122">
        <v>10</v>
      </c>
      <c r="AW122" t="s">
        <v>210</v>
      </c>
      <c r="AX122">
        <v>1.3</v>
      </c>
      <c r="AY122">
        <v>1</v>
      </c>
      <c r="AZ122">
        <v>2.6</v>
      </c>
      <c r="BA122">
        <v>14.471</v>
      </c>
      <c r="BB122">
        <v>30.71</v>
      </c>
      <c r="BC122">
        <v>2.12</v>
      </c>
      <c r="BD122">
        <v>5.827</v>
      </c>
      <c r="BE122">
        <v>3199.2530000000002</v>
      </c>
      <c r="BF122">
        <v>2.1360000000000001</v>
      </c>
      <c r="BG122">
        <v>9.6760000000000002</v>
      </c>
      <c r="BH122">
        <v>13.308</v>
      </c>
      <c r="BI122">
        <v>22.984000000000002</v>
      </c>
      <c r="BJ122">
        <v>8.4190000000000005</v>
      </c>
      <c r="BK122">
        <v>11.58</v>
      </c>
      <c r="BL122">
        <v>19.998999999999999</v>
      </c>
      <c r="BM122">
        <v>0</v>
      </c>
      <c r="BN122"/>
      <c r="BO122"/>
      <c r="BP122"/>
      <c r="BQ122">
        <v>2767.759</v>
      </c>
      <c r="BR122">
        <v>0.19734599999999999</v>
      </c>
      <c r="BS122">
        <v>0.13459399999999999</v>
      </c>
      <c r="BT122">
        <v>6.0000000000000001E-3</v>
      </c>
      <c r="BU122">
        <v>4.7506120000000003</v>
      </c>
      <c r="BV122">
        <v>2.7053394000000002</v>
      </c>
      <c r="BW122" s="4">
        <f t="shared" si="11"/>
        <v>1.2551116903999999</v>
      </c>
      <c r="BY122" s="4">
        <f t="shared" si="12"/>
        <v>12944.485535388423</v>
      </c>
      <c r="BZ122" s="4">
        <f t="shared" si="13"/>
        <v>8.6424615694944009</v>
      </c>
      <c r="CA122" s="4">
        <f t="shared" si="14"/>
        <v>34.064084247927603</v>
      </c>
      <c r="CB122" s="4">
        <f t="shared" si="15"/>
        <v>0</v>
      </c>
    </row>
    <row r="123" spans="1:80" x14ac:dyDescent="0.25">
      <c r="A123" s="40">
        <v>41705</v>
      </c>
      <c r="B123" s="41">
        <v>3.7785879629629628E-2</v>
      </c>
      <c r="C123">
        <v>6.6779999999999999</v>
      </c>
      <c r="D123">
        <v>2.2000000000000001E-3</v>
      </c>
      <c r="E123">
        <v>22.315608999999998</v>
      </c>
      <c r="F123">
        <v>184.9</v>
      </c>
      <c r="G123">
        <v>269.2</v>
      </c>
      <c r="H123">
        <v>9</v>
      </c>
      <c r="I123"/>
      <c r="J123">
        <v>9.15</v>
      </c>
      <c r="K123">
        <v>0.94789999999999996</v>
      </c>
      <c r="L123">
        <v>6.3296000000000001</v>
      </c>
      <c r="M123">
        <v>2.0999999999999999E-3</v>
      </c>
      <c r="N123">
        <v>175.28219999999999</v>
      </c>
      <c r="O123">
        <v>255.18279999999999</v>
      </c>
      <c r="P123">
        <v>430.5</v>
      </c>
      <c r="Q123">
        <v>152.51679999999999</v>
      </c>
      <c r="R123">
        <v>222.0401</v>
      </c>
      <c r="S123">
        <v>374.6</v>
      </c>
      <c r="T123">
        <v>8.9748999999999999</v>
      </c>
      <c r="U123"/>
      <c r="V123"/>
      <c r="W123">
        <v>0</v>
      </c>
      <c r="X123">
        <v>8.6745000000000001</v>
      </c>
      <c r="Y123">
        <v>12.2</v>
      </c>
      <c r="Z123">
        <v>850</v>
      </c>
      <c r="AA123">
        <v>870</v>
      </c>
      <c r="AB123">
        <v>856</v>
      </c>
      <c r="AC123">
        <v>83</v>
      </c>
      <c r="AD123">
        <v>19.72</v>
      </c>
      <c r="AE123">
        <v>0.45</v>
      </c>
      <c r="AF123">
        <v>970</v>
      </c>
      <c r="AG123">
        <v>-2</v>
      </c>
      <c r="AH123">
        <v>7</v>
      </c>
      <c r="AI123">
        <v>14</v>
      </c>
      <c r="AJ123">
        <v>191.3</v>
      </c>
      <c r="AK123">
        <v>189</v>
      </c>
      <c r="AL123">
        <v>7.6</v>
      </c>
      <c r="AM123">
        <v>195</v>
      </c>
      <c r="AN123" t="s">
        <v>155</v>
      </c>
      <c r="AO123">
        <v>2</v>
      </c>
      <c r="AP123" s="42">
        <v>0.7876967592592593</v>
      </c>
      <c r="AQ123">
        <v>47.161475000000003</v>
      </c>
      <c r="AR123">
        <v>-88.491291000000004</v>
      </c>
      <c r="AS123">
        <v>317.2</v>
      </c>
      <c r="AT123">
        <v>46.3</v>
      </c>
      <c r="AU123">
        <v>12</v>
      </c>
      <c r="AV123">
        <v>10</v>
      </c>
      <c r="AW123" t="s">
        <v>210</v>
      </c>
      <c r="AX123">
        <v>1.308092</v>
      </c>
      <c r="AY123">
        <v>1.016184</v>
      </c>
      <c r="AZ123">
        <v>2.6080920000000001</v>
      </c>
      <c r="BA123">
        <v>14.471</v>
      </c>
      <c r="BB123">
        <v>32.31</v>
      </c>
      <c r="BC123">
        <v>2.23</v>
      </c>
      <c r="BD123">
        <v>5.5019999999999998</v>
      </c>
      <c r="BE123">
        <v>3202.0569999999998</v>
      </c>
      <c r="BF123">
        <v>0.68100000000000005</v>
      </c>
      <c r="BG123">
        <v>9.2859999999999996</v>
      </c>
      <c r="BH123">
        <v>13.519</v>
      </c>
      <c r="BI123">
        <v>22.805</v>
      </c>
      <c r="BJ123">
        <v>8.08</v>
      </c>
      <c r="BK123">
        <v>11.763</v>
      </c>
      <c r="BL123">
        <v>19.843</v>
      </c>
      <c r="BM123">
        <v>0.1426</v>
      </c>
      <c r="BN123"/>
      <c r="BO123"/>
      <c r="BP123"/>
      <c r="BQ123">
        <v>3190.7660000000001</v>
      </c>
      <c r="BR123">
        <v>0.159662</v>
      </c>
      <c r="BS123">
        <v>0.13470299999999999</v>
      </c>
      <c r="BT123">
        <v>6.0000000000000001E-3</v>
      </c>
      <c r="BU123">
        <v>3.8434629999999999</v>
      </c>
      <c r="BV123">
        <v>2.7075303000000002</v>
      </c>
      <c r="BW123" s="4">
        <f t="shared" si="11"/>
        <v>1.0154429245999999</v>
      </c>
      <c r="BY123" s="4">
        <f t="shared" si="12"/>
        <v>10481.861341808113</v>
      </c>
      <c r="BZ123" s="4">
        <f t="shared" si="13"/>
        <v>2.2292381346651</v>
      </c>
      <c r="CA123" s="4">
        <f t="shared" si="14"/>
        <v>26.449697691768002</v>
      </c>
      <c r="CB123" s="4">
        <f t="shared" si="15"/>
        <v>0.46679788253046001</v>
      </c>
    </row>
    <row r="124" spans="1:80" x14ac:dyDescent="0.25">
      <c r="A124" s="40">
        <v>41705</v>
      </c>
      <c r="B124" s="41">
        <v>3.7797453703703708E-2</v>
      </c>
      <c r="C124">
        <v>6.992</v>
      </c>
      <c r="D124">
        <v>4.3E-3</v>
      </c>
      <c r="E124">
        <v>43.23601</v>
      </c>
      <c r="F124">
        <v>168.7</v>
      </c>
      <c r="G124">
        <v>259.3</v>
      </c>
      <c r="H124">
        <v>11.1</v>
      </c>
      <c r="I124"/>
      <c r="J124">
        <v>9.81</v>
      </c>
      <c r="K124">
        <v>0.94540000000000002</v>
      </c>
      <c r="L124">
        <v>6.6097000000000001</v>
      </c>
      <c r="M124">
        <v>4.1000000000000003E-3</v>
      </c>
      <c r="N124">
        <v>159.48740000000001</v>
      </c>
      <c r="O124">
        <v>245.1121</v>
      </c>
      <c r="P124">
        <v>404.6</v>
      </c>
      <c r="Q124">
        <v>138.77340000000001</v>
      </c>
      <c r="R124">
        <v>213.2773</v>
      </c>
      <c r="S124">
        <v>352.1</v>
      </c>
      <c r="T124">
        <v>11.1317</v>
      </c>
      <c r="U124"/>
      <c r="V124"/>
      <c r="W124">
        <v>0</v>
      </c>
      <c r="X124">
        <v>9.2786000000000008</v>
      </c>
      <c r="Y124">
        <v>12.2</v>
      </c>
      <c r="Z124">
        <v>850</v>
      </c>
      <c r="AA124">
        <v>870</v>
      </c>
      <c r="AB124">
        <v>857</v>
      </c>
      <c r="AC124">
        <v>83</v>
      </c>
      <c r="AD124">
        <v>19.72</v>
      </c>
      <c r="AE124">
        <v>0.45</v>
      </c>
      <c r="AF124">
        <v>970</v>
      </c>
      <c r="AG124">
        <v>-2</v>
      </c>
      <c r="AH124">
        <v>7</v>
      </c>
      <c r="AI124">
        <v>14</v>
      </c>
      <c r="AJ124">
        <v>191</v>
      </c>
      <c r="AK124">
        <v>189</v>
      </c>
      <c r="AL124">
        <v>7.8</v>
      </c>
      <c r="AM124">
        <v>195</v>
      </c>
      <c r="AN124" t="s">
        <v>155</v>
      </c>
      <c r="AO124">
        <v>2</v>
      </c>
      <c r="AP124" s="42">
        <v>0.78770833333333334</v>
      </c>
      <c r="AQ124">
        <v>47.161324</v>
      </c>
      <c r="AR124">
        <v>-88.491140999999999</v>
      </c>
      <c r="AS124">
        <v>316.60000000000002</v>
      </c>
      <c r="AT124">
        <v>45.2</v>
      </c>
      <c r="AU124">
        <v>12</v>
      </c>
      <c r="AV124">
        <v>10</v>
      </c>
      <c r="AW124" t="s">
        <v>210</v>
      </c>
      <c r="AX124">
        <v>1.432032</v>
      </c>
      <c r="AY124">
        <v>1.232032</v>
      </c>
      <c r="AZ124">
        <v>2.74004</v>
      </c>
      <c r="BA124">
        <v>14.471</v>
      </c>
      <c r="BB124">
        <v>30.89</v>
      </c>
      <c r="BC124">
        <v>2.13</v>
      </c>
      <c r="BD124">
        <v>5.7770000000000001</v>
      </c>
      <c r="BE124">
        <v>3200.1979999999999</v>
      </c>
      <c r="BF124">
        <v>1.26</v>
      </c>
      <c r="BG124">
        <v>8.0860000000000003</v>
      </c>
      <c r="BH124">
        <v>12.428000000000001</v>
      </c>
      <c r="BI124">
        <v>20.513999999999999</v>
      </c>
      <c r="BJ124">
        <v>7.0359999999999996</v>
      </c>
      <c r="BK124">
        <v>10.814</v>
      </c>
      <c r="BL124">
        <v>17.850000000000001</v>
      </c>
      <c r="BM124">
        <v>0.16930000000000001</v>
      </c>
      <c r="BN124"/>
      <c r="BO124"/>
      <c r="BP124"/>
      <c r="BQ124">
        <v>3266.4540000000002</v>
      </c>
      <c r="BR124">
        <v>0.13756399999999999</v>
      </c>
      <c r="BS124">
        <v>0.13500000000000001</v>
      </c>
      <c r="BT124">
        <v>6.7029999999999998E-3</v>
      </c>
      <c r="BU124">
        <v>3.311509</v>
      </c>
      <c r="BV124">
        <v>2.7134999999999998</v>
      </c>
      <c r="BW124" s="4">
        <f t="shared" si="11"/>
        <v>0.87490067780000003</v>
      </c>
      <c r="BY124" s="4">
        <f t="shared" si="12"/>
        <v>9025.8775305786294</v>
      </c>
      <c r="BZ124" s="4">
        <f t="shared" si="13"/>
        <v>3.5537193912780003</v>
      </c>
      <c r="CA124" s="4">
        <f t="shared" si="14"/>
        <v>19.844420346850796</v>
      </c>
      <c r="CB124" s="4">
        <f t="shared" si="15"/>
        <v>0.47749578805028997</v>
      </c>
    </row>
    <row r="125" spans="1:80" x14ac:dyDescent="0.25">
      <c r="A125" s="40">
        <v>41705</v>
      </c>
      <c r="B125" s="41">
        <v>3.7809027777777775E-2</v>
      </c>
      <c r="C125">
        <v>7.3680000000000003</v>
      </c>
      <c r="D125">
        <v>2.5000000000000001E-3</v>
      </c>
      <c r="E125">
        <v>25.252784999999999</v>
      </c>
      <c r="F125">
        <v>173.5</v>
      </c>
      <c r="G125">
        <v>269.89999999999998</v>
      </c>
      <c r="H125">
        <v>1.9</v>
      </c>
      <c r="I125"/>
      <c r="J125">
        <v>10.49</v>
      </c>
      <c r="K125">
        <v>0.94230000000000003</v>
      </c>
      <c r="L125">
        <v>6.9427000000000003</v>
      </c>
      <c r="M125">
        <v>2.3999999999999998E-3</v>
      </c>
      <c r="N125">
        <v>163.46680000000001</v>
      </c>
      <c r="O125">
        <v>254.33080000000001</v>
      </c>
      <c r="P125">
        <v>417.8</v>
      </c>
      <c r="Q125">
        <v>142.23599999999999</v>
      </c>
      <c r="R125">
        <v>221.2987</v>
      </c>
      <c r="S125">
        <v>363.5</v>
      </c>
      <c r="T125">
        <v>1.8971</v>
      </c>
      <c r="U125"/>
      <c r="V125"/>
      <c r="W125">
        <v>0</v>
      </c>
      <c r="X125">
        <v>9.8815000000000008</v>
      </c>
      <c r="Y125">
        <v>12.1</v>
      </c>
      <c r="Z125">
        <v>851</v>
      </c>
      <c r="AA125">
        <v>869</v>
      </c>
      <c r="AB125">
        <v>857</v>
      </c>
      <c r="AC125">
        <v>83</v>
      </c>
      <c r="AD125">
        <v>19.72</v>
      </c>
      <c r="AE125">
        <v>0.45</v>
      </c>
      <c r="AF125">
        <v>970</v>
      </c>
      <c r="AG125">
        <v>-2</v>
      </c>
      <c r="AH125">
        <v>7</v>
      </c>
      <c r="AI125">
        <v>14</v>
      </c>
      <c r="AJ125">
        <v>191</v>
      </c>
      <c r="AK125">
        <v>189</v>
      </c>
      <c r="AL125">
        <v>7.6</v>
      </c>
      <c r="AM125">
        <v>195</v>
      </c>
      <c r="AN125" t="s">
        <v>155</v>
      </c>
      <c r="AO125">
        <v>2</v>
      </c>
      <c r="AP125" s="42">
        <v>0.78771990740740738</v>
      </c>
      <c r="AQ125">
        <v>47.161206999999997</v>
      </c>
      <c r="AR125">
        <v>-88.490942000000004</v>
      </c>
      <c r="AS125">
        <v>316.3</v>
      </c>
      <c r="AT125">
        <v>44.2</v>
      </c>
      <c r="AU125">
        <v>12</v>
      </c>
      <c r="AV125">
        <v>10</v>
      </c>
      <c r="AW125" t="s">
        <v>210</v>
      </c>
      <c r="AX125">
        <v>1.8567</v>
      </c>
      <c r="AY125">
        <v>1.5513999999999999</v>
      </c>
      <c r="AZ125">
        <v>3.2486000000000002</v>
      </c>
      <c r="BA125">
        <v>14.471</v>
      </c>
      <c r="BB125">
        <v>29.37</v>
      </c>
      <c r="BC125">
        <v>2.0299999999999998</v>
      </c>
      <c r="BD125">
        <v>6.12</v>
      </c>
      <c r="BE125">
        <v>3200.6089999999999</v>
      </c>
      <c r="BF125">
        <v>0.69799999999999995</v>
      </c>
      <c r="BG125">
        <v>7.8920000000000003</v>
      </c>
      <c r="BH125">
        <v>12.278</v>
      </c>
      <c r="BI125">
        <v>20.170000000000002</v>
      </c>
      <c r="BJ125">
        <v>6.867</v>
      </c>
      <c r="BK125">
        <v>10.683999999999999</v>
      </c>
      <c r="BL125">
        <v>17.55</v>
      </c>
      <c r="BM125">
        <v>2.75E-2</v>
      </c>
      <c r="BN125"/>
      <c r="BO125"/>
      <c r="BP125"/>
      <c r="BQ125">
        <v>3312.268</v>
      </c>
      <c r="BR125">
        <v>0.14032700000000001</v>
      </c>
      <c r="BS125">
        <v>0.13500000000000001</v>
      </c>
      <c r="BT125">
        <v>7.0000000000000001E-3</v>
      </c>
      <c r="BU125">
        <v>3.3780220000000001</v>
      </c>
      <c r="BV125">
        <v>2.7134999999999998</v>
      </c>
      <c r="BW125" s="4">
        <f t="shared" si="11"/>
        <v>0.8924734124</v>
      </c>
      <c r="BY125" s="4">
        <f t="shared" si="12"/>
        <v>9208.3484100344776</v>
      </c>
      <c r="BZ125" s="4">
        <f t="shared" si="13"/>
        <v>2.0081888135052002</v>
      </c>
      <c r="CA125" s="4">
        <f t="shared" si="14"/>
        <v>19.7567802039258</v>
      </c>
      <c r="CB125" s="4">
        <f t="shared" si="15"/>
        <v>7.9119186778500009E-2</v>
      </c>
    </row>
    <row r="126" spans="1:80" x14ac:dyDescent="0.25">
      <c r="A126" s="40">
        <v>41705</v>
      </c>
      <c r="B126" s="41">
        <v>3.7820601851851855E-2</v>
      </c>
      <c r="C126">
        <v>6.8949999999999996</v>
      </c>
      <c r="D126">
        <v>2.3999999999999998E-3</v>
      </c>
      <c r="E126">
        <v>23.658736999999999</v>
      </c>
      <c r="F126">
        <v>181.8</v>
      </c>
      <c r="G126">
        <v>269.7</v>
      </c>
      <c r="H126">
        <v>18.5</v>
      </c>
      <c r="I126"/>
      <c r="J126">
        <v>10.67</v>
      </c>
      <c r="K126">
        <v>0.94599999999999995</v>
      </c>
      <c r="L126">
        <v>6.5228000000000002</v>
      </c>
      <c r="M126">
        <v>2.2000000000000001E-3</v>
      </c>
      <c r="N126">
        <v>171.98419999999999</v>
      </c>
      <c r="O126">
        <v>255.12809999999999</v>
      </c>
      <c r="P126">
        <v>427.1</v>
      </c>
      <c r="Q126">
        <v>149.6472</v>
      </c>
      <c r="R126">
        <v>221.99250000000001</v>
      </c>
      <c r="S126">
        <v>371.6</v>
      </c>
      <c r="T126">
        <v>18.471699999999998</v>
      </c>
      <c r="U126"/>
      <c r="V126"/>
      <c r="W126">
        <v>0</v>
      </c>
      <c r="X126">
        <v>10.0921</v>
      </c>
      <c r="Y126">
        <v>12.2</v>
      </c>
      <c r="Z126">
        <v>850</v>
      </c>
      <c r="AA126">
        <v>870</v>
      </c>
      <c r="AB126">
        <v>857</v>
      </c>
      <c r="AC126">
        <v>83</v>
      </c>
      <c r="AD126">
        <v>19.72</v>
      </c>
      <c r="AE126">
        <v>0.45</v>
      </c>
      <c r="AF126">
        <v>970</v>
      </c>
      <c r="AG126">
        <v>-2</v>
      </c>
      <c r="AH126">
        <v>7</v>
      </c>
      <c r="AI126">
        <v>14</v>
      </c>
      <c r="AJ126">
        <v>191</v>
      </c>
      <c r="AK126">
        <v>189</v>
      </c>
      <c r="AL126">
        <v>7.4</v>
      </c>
      <c r="AM126">
        <v>195</v>
      </c>
      <c r="AN126" t="s">
        <v>155</v>
      </c>
      <c r="AO126">
        <v>2</v>
      </c>
      <c r="AP126" s="42">
        <v>0.78773148148148142</v>
      </c>
      <c r="AQ126">
        <v>47.161073000000002</v>
      </c>
      <c r="AR126">
        <v>-88.490790000000004</v>
      </c>
      <c r="AS126">
        <v>315.7</v>
      </c>
      <c r="AT126">
        <v>42.9</v>
      </c>
      <c r="AU126">
        <v>12</v>
      </c>
      <c r="AV126">
        <v>10</v>
      </c>
      <c r="AW126" t="s">
        <v>210</v>
      </c>
      <c r="AX126">
        <v>2.3866000000000001</v>
      </c>
      <c r="AY126">
        <v>1.0162</v>
      </c>
      <c r="AZ126">
        <v>3.7189999999999999</v>
      </c>
      <c r="BA126">
        <v>14.471</v>
      </c>
      <c r="BB126">
        <v>31.31</v>
      </c>
      <c r="BC126">
        <v>2.16</v>
      </c>
      <c r="BD126">
        <v>5.7069999999999999</v>
      </c>
      <c r="BE126">
        <v>3200.973</v>
      </c>
      <c r="BF126">
        <v>0.69899999999999995</v>
      </c>
      <c r="BG126">
        <v>8.8379999999999992</v>
      </c>
      <c r="BH126">
        <v>13.111000000000001</v>
      </c>
      <c r="BI126">
        <v>21.95</v>
      </c>
      <c r="BJ126">
        <v>7.69</v>
      </c>
      <c r="BK126">
        <v>11.407999999999999</v>
      </c>
      <c r="BL126">
        <v>19.099</v>
      </c>
      <c r="BM126">
        <v>0.28470000000000001</v>
      </c>
      <c r="BN126"/>
      <c r="BO126"/>
      <c r="BP126"/>
      <c r="BQ126">
        <v>3601.0459999999998</v>
      </c>
      <c r="BR126">
        <v>0.14018800000000001</v>
      </c>
      <c r="BS126">
        <v>0.13710900000000001</v>
      </c>
      <c r="BT126">
        <v>7.0000000000000001E-3</v>
      </c>
      <c r="BU126">
        <v>3.374676</v>
      </c>
      <c r="BV126">
        <v>2.7558908999999998</v>
      </c>
      <c r="BW126" s="4">
        <f t="shared" si="11"/>
        <v>0.89158939920000002</v>
      </c>
      <c r="BY126" s="4">
        <f t="shared" si="12"/>
        <v>9200.2735652773717</v>
      </c>
      <c r="BZ126" s="4">
        <f t="shared" si="13"/>
        <v>2.0090738728908</v>
      </c>
      <c r="CA126" s="4">
        <f t="shared" si="14"/>
        <v>22.102686813348001</v>
      </c>
      <c r="CB126" s="4">
        <f t="shared" si="15"/>
        <v>0.81828802805723999</v>
      </c>
    </row>
    <row r="127" spans="1:80" x14ac:dyDescent="0.25">
      <c r="A127" s="40">
        <v>41705</v>
      </c>
      <c r="B127" s="41">
        <v>3.7832175925925922E-2</v>
      </c>
      <c r="C127">
        <v>6.4219999999999997</v>
      </c>
      <c r="D127">
        <v>4.3E-3</v>
      </c>
      <c r="E127">
        <v>42.749591000000002</v>
      </c>
      <c r="F127">
        <v>172.5</v>
      </c>
      <c r="G127">
        <v>263.60000000000002</v>
      </c>
      <c r="H127">
        <v>0</v>
      </c>
      <c r="I127"/>
      <c r="J127">
        <v>10.51</v>
      </c>
      <c r="K127">
        <v>0.94989999999999997</v>
      </c>
      <c r="L127">
        <v>6.1002000000000001</v>
      </c>
      <c r="M127">
        <v>4.1000000000000003E-3</v>
      </c>
      <c r="N127">
        <v>163.89580000000001</v>
      </c>
      <c r="O127">
        <v>250.3698</v>
      </c>
      <c r="P127">
        <v>414.3</v>
      </c>
      <c r="Q127">
        <v>142.5531</v>
      </c>
      <c r="R127">
        <v>217.7663</v>
      </c>
      <c r="S127">
        <v>360.3</v>
      </c>
      <c r="T127">
        <v>0</v>
      </c>
      <c r="U127"/>
      <c r="V127"/>
      <c r="W127">
        <v>0</v>
      </c>
      <c r="X127">
        <v>9.9856999999999996</v>
      </c>
      <c r="Y127">
        <v>12.2</v>
      </c>
      <c r="Z127">
        <v>849</v>
      </c>
      <c r="AA127">
        <v>869</v>
      </c>
      <c r="AB127">
        <v>856</v>
      </c>
      <c r="AC127">
        <v>82.3</v>
      </c>
      <c r="AD127">
        <v>19.55</v>
      </c>
      <c r="AE127">
        <v>0.45</v>
      </c>
      <c r="AF127">
        <v>970</v>
      </c>
      <c r="AG127">
        <v>-2</v>
      </c>
      <c r="AH127">
        <v>7</v>
      </c>
      <c r="AI127">
        <v>14</v>
      </c>
      <c r="AJ127">
        <v>191</v>
      </c>
      <c r="AK127">
        <v>188.3</v>
      </c>
      <c r="AL127">
        <v>7.6</v>
      </c>
      <c r="AM127">
        <v>195</v>
      </c>
      <c r="AN127" t="s">
        <v>155</v>
      </c>
      <c r="AO127">
        <v>2</v>
      </c>
      <c r="AP127" s="42">
        <v>0.78774305555555557</v>
      </c>
      <c r="AQ127">
        <v>47.160921999999999</v>
      </c>
      <c r="AR127">
        <v>-88.490694000000005</v>
      </c>
      <c r="AS127">
        <v>315.5</v>
      </c>
      <c r="AT127">
        <v>41.8</v>
      </c>
      <c r="AU127">
        <v>12</v>
      </c>
      <c r="AV127">
        <v>10</v>
      </c>
      <c r="AW127" t="s">
        <v>210</v>
      </c>
      <c r="AX127">
        <v>1.1000000000000001</v>
      </c>
      <c r="AY127">
        <v>1.2161999999999999</v>
      </c>
      <c r="AZ127">
        <v>2.8081</v>
      </c>
      <c r="BA127">
        <v>14.471</v>
      </c>
      <c r="BB127">
        <v>33.549999999999997</v>
      </c>
      <c r="BC127">
        <v>2.3199999999999998</v>
      </c>
      <c r="BD127">
        <v>5.2709999999999999</v>
      </c>
      <c r="BE127">
        <v>3202.2080000000001</v>
      </c>
      <c r="BF127">
        <v>1.357</v>
      </c>
      <c r="BG127">
        <v>9.01</v>
      </c>
      <c r="BH127">
        <v>13.763</v>
      </c>
      <c r="BI127">
        <v>22.773</v>
      </c>
      <c r="BJ127">
        <v>7.8360000000000003</v>
      </c>
      <c r="BK127">
        <v>11.971</v>
      </c>
      <c r="BL127">
        <v>19.806999999999999</v>
      </c>
      <c r="BM127">
        <v>0</v>
      </c>
      <c r="BN127"/>
      <c r="BO127"/>
      <c r="BP127"/>
      <c r="BQ127">
        <v>3811.3629999999998</v>
      </c>
      <c r="BR127">
        <v>0.13970299999999999</v>
      </c>
      <c r="BS127">
        <v>0.137297</v>
      </c>
      <c r="BT127">
        <v>6.2969999999999996E-3</v>
      </c>
      <c r="BU127">
        <v>3.3630010000000001</v>
      </c>
      <c r="BV127">
        <v>2.7596696999999999</v>
      </c>
      <c r="BW127" s="4">
        <f t="shared" si="11"/>
        <v>0.88850486419999997</v>
      </c>
      <c r="BY127" s="4">
        <f t="shared" si="12"/>
        <v>9171.9817490773548</v>
      </c>
      <c r="BZ127" s="4">
        <f t="shared" si="13"/>
        <v>3.8868116104568999</v>
      </c>
      <c r="CA127" s="4">
        <f t="shared" si="14"/>
        <v>22.444403669521204</v>
      </c>
      <c r="CB127" s="4">
        <f t="shared" si="15"/>
        <v>0</v>
      </c>
    </row>
    <row r="128" spans="1:80" x14ac:dyDescent="0.25">
      <c r="A128" s="40">
        <v>41705</v>
      </c>
      <c r="B128" s="41">
        <v>3.7843750000000002E-2</v>
      </c>
      <c r="C128">
        <v>6.0220000000000002</v>
      </c>
      <c r="D128">
        <v>5.1999999999999998E-3</v>
      </c>
      <c r="E128">
        <v>51.948718</v>
      </c>
      <c r="F128">
        <v>163.80000000000001</v>
      </c>
      <c r="G128">
        <v>259.39999999999998</v>
      </c>
      <c r="H128">
        <v>9</v>
      </c>
      <c r="I128"/>
      <c r="J128">
        <v>10.56</v>
      </c>
      <c r="K128">
        <v>0.95309999999999995</v>
      </c>
      <c r="L128">
        <v>5.7396000000000003</v>
      </c>
      <c r="M128">
        <v>5.0000000000000001E-3</v>
      </c>
      <c r="N128">
        <v>156.0787</v>
      </c>
      <c r="O128">
        <v>247.24279999999999</v>
      </c>
      <c r="P128">
        <v>403.3</v>
      </c>
      <c r="Q128">
        <v>135.7313</v>
      </c>
      <c r="R128">
        <v>215.01070000000001</v>
      </c>
      <c r="S128">
        <v>350.7</v>
      </c>
      <c r="T128">
        <v>9.0495000000000001</v>
      </c>
      <c r="U128"/>
      <c r="V128"/>
      <c r="W128">
        <v>0</v>
      </c>
      <c r="X128">
        <v>10.062799999999999</v>
      </c>
      <c r="Y128">
        <v>12.2</v>
      </c>
      <c r="Z128">
        <v>848</v>
      </c>
      <c r="AA128">
        <v>869</v>
      </c>
      <c r="AB128">
        <v>854</v>
      </c>
      <c r="AC128">
        <v>82</v>
      </c>
      <c r="AD128">
        <v>19.48</v>
      </c>
      <c r="AE128">
        <v>0.45</v>
      </c>
      <c r="AF128">
        <v>970</v>
      </c>
      <c r="AG128">
        <v>-2</v>
      </c>
      <c r="AH128">
        <v>7</v>
      </c>
      <c r="AI128">
        <v>14</v>
      </c>
      <c r="AJ128">
        <v>191</v>
      </c>
      <c r="AK128">
        <v>188</v>
      </c>
      <c r="AL128">
        <v>7.6</v>
      </c>
      <c r="AM128">
        <v>195</v>
      </c>
      <c r="AN128" t="s">
        <v>155</v>
      </c>
      <c r="AO128">
        <v>2</v>
      </c>
      <c r="AP128" s="42">
        <v>0.78775462962962972</v>
      </c>
      <c r="AQ128">
        <v>47.160760000000003</v>
      </c>
      <c r="AR128">
        <v>-88.490649000000005</v>
      </c>
      <c r="AS128">
        <v>315.60000000000002</v>
      </c>
      <c r="AT128">
        <v>40.700000000000003</v>
      </c>
      <c r="AU128">
        <v>12</v>
      </c>
      <c r="AV128">
        <v>11</v>
      </c>
      <c r="AW128" t="s">
        <v>204</v>
      </c>
      <c r="AX128">
        <v>1.1081000000000001</v>
      </c>
      <c r="AY128">
        <v>1.4161999999999999</v>
      </c>
      <c r="AZ128">
        <v>2.91215</v>
      </c>
      <c r="BA128">
        <v>14.471</v>
      </c>
      <c r="BB128">
        <v>35.700000000000003</v>
      </c>
      <c r="BC128">
        <v>2.4700000000000002</v>
      </c>
      <c r="BD128">
        <v>4.9169999999999998</v>
      </c>
      <c r="BE128">
        <v>3202.3870000000002</v>
      </c>
      <c r="BF128">
        <v>1.758</v>
      </c>
      <c r="BG128">
        <v>9.1199999999999992</v>
      </c>
      <c r="BH128">
        <v>14.446</v>
      </c>
      <c r="BI128">
        <v>23.565999999999999</v>
      </c>
      <c r="BJ128">
        <v>7.931</v>
      </c>
      <c r="BK128">
        <v>12.563000000000001</v>
      </c>
      <c r="BL128">
        <v>20.494</v>
      </c>
      <c r="BM128">
        <v>0.15859999999999999</v>
      </c>
      <c r="BN128"/>
      <c r="BO128"/>
      <c r="BP128"/>
      <c r="BQ128">
        <v>4082.3530000000001</v>
      </c>
      <c r="BR128">
        <v>0.14210700000000001</v>
      </c>
      <c r="BS128">
        <v>0.13770199999999999</v>
      </c>
      <c r="BT128">
        <v>6.0000000000000001E-3</v>
      </c>
      <c r="BU128">
        <v>3.4208690000000002</v>
      </c>
      <c r="BV128">
        <v>2.7678102</v>
      </c>
      <c r="BW128" s="4">
        <f t="shared" si="11"/>
        <v>0.90379358980000002</v>
      </c>
      <c r="BY128" s="4">
        <f t="shared" si="12"/>
        <v>9330.3278610618672</v>
      </c>
      <c r="BZ128" s="4">
        <f t="shared" si="13"/>
        <v>5.1220281557933998</v>
      </c>
      <c r="CA128" s="4">
        <f t="shared" si="14"/>
        <v>23.107397783616303</v>
      </c>
      <c r="CB128" s="4">
        <f t="shared" si="15"/>
        <v>0.46208968458978</v>
      </c>
    </row>
    <row r="129" spans="1:80" x14ac:dyDescent="0.25">
      <c r="A129" s="40">
        <v>41705</v>
      </c>
      <c r="B129" s="41">
        <v>3.7855324074074069E-2</v>
      </c>
      <c r="C129">
        <v>6.2919999999999998</v>
      </c>
      <c r="D129">
        <v>6.8999999999999999E-3</v>
      </c>
      <c r="E129">
        <v>69.042734999999993</v>
      </c>
      <c r="F129">
        <v>153.30000000000001</v>
      </c>
      <c r="G129">
        <v>251.8</v>
      </c>
      <c r="H129">
        <v>10.7</v>
      </c>
      <c r="I129"/>
      <c r="J129">
        <v>10.89</v>
      </c>
      <c r="K129">
        <v>0.95089999999999997</v>
      </c>
      <c r="L129">
        <v>5.9829999999999997</v>
      </c>
      <c r="M129">
        <v>6.6E-3</v>
      </c>
      <c r="N129">
        <v>145.7363</v>
      </c>
      <c r="O129">
        <v>239.46170000000001</v>
      </c>
      <c r="P129">
        <v>385.2</v>
      </c>
      <c r="Q129">
        <v>126.7372</v>
      </c>
      <c r="R129">
        <v>208.2441</v>
      </c>
      <c r="S129">
        <v>335</v>
      </c>
      <c r="T129">
        <v>10.749000000000001</v>
      </c>
      <c r="U129"/>
      <c r="V129"/>
      <c r="W129">
        <v>0</v>
      </c>
      <c r="X129">
        <v>10.351100000000001</v>
      </c>
      <c r="Y129">
        <v>12.2</v>
      </c>
      <c r="Z129">
        <v>849</v>
      </c>
      <c r="AA129">
        <v>869</v>
      </c>
      <c r="AB129">
        <v>855</v>
      </c>
      <c r="AC129">
        <v>82</v>
      </c>
      <c r="AD129">
        <v>19.48</v>
      </c>
      <c r="AE129">
        <v>0.45</v>
      </c>
      <c r="AF129">
        <v>970</v>
      </c>
      <c r="AG129">
        <v>-2</v>
      </c>
      <c r="AH129">
        <v>7</v>
      </c>
      <c r="AI129">
        <v>14</v>
      </c>
      <c r="AJ129">
        <v>191</v>
      </c>
      <c r="AK129">
        <v>188.7</v>
      </c>
      <c r="AL129">
        <v>7.4</v>
      </c>
      <c r="AM129">
        <v>195</v>
      </c>
      <c r="AN129" t="s">
        <v>155</v>
      </c>
      <c r="AO129">
        <v>2</v>
      </c>
      <c r="AP129" s="42">
        <v>0.78775462962962972</v>
      </c>
      <c r="AQ129">
        <v>47.160604999999997</v>
      </c>
      <c r="AR129">
        <v>-88.490609000000006</v>
      </c>
      <c r="AS129">
        <v>314.5</v>
      </c>
      <c r="AT129">
        <v>40.200000000000003</v>
      </c>
      <c r="AU129">
        <v>12</v>
      </c>
      <c r="AV129">
        <v>11</v>
      </c>
      <c r="AW129" t="s">
        <v>204</v>
      </c>
      <c r="AX129">
        <v>1.2081</v>
      </c>
      <c r="AY129">
        <v>1.6162000000000001</v>
      </c>
      <c r="AZ129">
        <v>3.0621499999999999</v>
      </c>
      <c r="BA129">
        <v>14.471</v>
      </c>
      <c r="BB129">
        <v>34.200000000000003</v>
      </c>
      <c r="BC129">
        <v>2.36</v>
      </c>
      <c r="BD129">
        <v>5.1669999999999998</v>
      </c>
      <c r="BE129">
        <v>3200.652</v>
      </c>
      <c r="BF129">
        <v>2.2349999999999999</v>
      </c>
      <c r="BG129">
        <v>8.1639999999999997</v>
      </c>
      <c r="BH129">
        <v>13.414999999999999</v>
      </c>
      <c r="BI129">
        <v>21.579000000000001</v>
      </c>
      <c r="BJ129">
        <v>7.1</v>
      </c>
      <c r="BK129">
        <v>11.666</v>
      </c>
      <c r="BL129">
        <v>18.765999999999998</v>
      </c>
      <c r="BM129">
        <v>0.18060000000000001</v>
      </c>
      <c r="BN129"/>
      <c r="BO129"/>
      <c r="BP129"/>
      <c r="BQ129">
        <v>4026.3</v>
      </c>
      <c r="BR129">
        <v>0.12262199999999999</v>
      </c>
      <c r="BS129">
        <v>0.13800000000000001</v>
      </c>
      <c r="BT129">
        <v>6.7029999999999998E-3</v>
      </c>
      <c r="BU129">
        <v>2.9518089999999999</v>
      </c>
      <c r="BV129">
        <v>2.7738</v>
      </c>
      <c r="BW129" s="4">
        <f t="shared" si="11"/>
        <v>0.77986793779999997</v>
      </c>
      <c r="BY129" s="4">
        <f t="shared" si="12"/>
        <v>8046.6174852928953</v>
      </c>
      <c r="BZ129" s="4">
        <f t="shared" si="13"/>
        <v>5.6189145460454997</v>
      </c>
      <c r="CA129" s="4">
        <f t="shared" si="14"/>
        <v>17.849795649629996</v>
      </c>
      <c r="CB129" s="4">
        <f t="shared" si="15"/>
        <v>0.45403846398917996</v>
      </c>
    </row>
    <row r="130" spans="1:80" x14ac:dyDescent="0.25">
      <c r="A130" s="40">
        <v>41705</v>
      </c>
      <c r="B130" s="41">
        <v>3.786689814814815E-2</v>
      </c>
      <c r="C130">
        <v>6.7350000000000003</v>
      </c>
      <c r="D130">
        <v>8.5000000000000006E-3</v>
      </c>
      <c r="E130">
        <v>85.374593000000004</v>
      </c>
      <c r="F130">
        <v>150.4</v>
      </c>
      <c r="G130">
        <v>245.3</v>
      </c>
      <c r="H130">
        <v>0</v>
      </c>
      <c r="I130"/>
      <c r="J130">
        <v>11.33</v>
      </c>
      <c r="K130">
        <v>0.94730000000000003</v>
      </c>
      <c r="L130">
        <v>6.3798000000000004</v>
      </c>
      <c r="M130">
        <v>8.0999999999999996E-3</v>
      </c>
      <c r="N130">
        <v>142.46619999999999</v>
      </c>
      <c r="O130">
        <v>232.36349999999999</v>
      </c>
      <c r="P130">
        <v>374.8</v>
      </c>
      <c r="Q130">
        <v>123.8935</v>
      </c>
      <c r="R130">
        <v>202.0712</v>
      </c>
      <c r="S130">
        <v>326</v>
      </c>
      <c r="T130">
        <v>0</v>
      </c>
      <c r="U130"/>
      <c r="V130"/>
      <c r="W130">
        <v>0</v>
      </c>
      <c r="X130">
        <v>10.7333</v>
      </c>
      <c r="Y130">
        <v>12.1</v>
      </c>
      <c r="Z130">
        <v>850</v>
      </c>
      <c r="AA130">
        <v>869</v>
      </c>
      <c r="AB130">
        <v>855</v>
      </c>
      <c r="AC130">
        <v>82</v>
      </c>
      <c r="AD130">
        <v>19.48</v>
      </c>
      <c r="AE130">
        <v>0.45</v>
      </c>
      <c r="AF130">
        <v>970</v>
      </c>
      <c r="AG130">
        <v>-2</v>
      </c>
      <c r="AH130">
        <v>7</v>
      </c>
      <c r="AI130">
        <v>14</v>
      </c>
      <c r="AJ130">
        <v>191</v>
      </c>
      <c r="AK130">
        <v>189</v>
      </c>
      <c r="AL130">
        <v>7.3</v>
      </c>
      <c r="AM130">
        <v>195</v>
      </c>
      <c r="AN130" t="s">
        <v>155</v>
      </c>
      <c r="AO130">
        <v>2</v>
      </c>
      <c r="AP130" s="42">
        <v>0.7877777777777778</v>
      </c>
      <c r="AQ130">
        <v>47.160451000000002</v>
      </c>
      <c r="AR130">
        <v>-88.490576000000004</v>
      </c>
      <c r="AS130">
        <v>313.5</v>
      </c>
      <c r="AT130">
        <v>39.6</v>
      </c>
      <c r="AU130">
        <v>12</v>
      </c>
      <c r="AV130">
        <v>12</v>
      </c>
      <c r="AW130" t="s">
        <v>226</v>
      </c>
      <c r="AX130">
        <v>1.3</v>
      </c>
      <c r="AY130">
        <v>1.8081</v>
      </c>
      <c r="AZ130">
        <v>3.1919</v>
      </c>
      <c r="BA130">
        <v>14.471</v>
      </c>
      <c r="BB130">
        <v>32.01</v>
      </c>
      <c r="BC130">
        <v>2.21</v>
      </c>
      <c r="BD130">
        <v>5.5679999999999996</v>
      </c>
      <c r="BE130">
        <v>3199.35</v>
      </c>
      <c r="BF130">
        <v>2.581</v>
      </c>
      <c r="BG130">
        <v>7.4820000000000002</v>
      </c>
      <c r="BH130">
        <v>12.202999999999999</v>
      </c>
      <c r="BI130">
        <v>19.684999999999999</v>
      </c>
      <c r="BJ130">
        <v>6.5060000000000002</v>
      </c>
      <c r="BK130">
        <v>10.612</v>
      </c>
      <c r="BL130">
        <v>17.117999999999999</v>
      </c>
      <c r="BM130">
        <v>0</v>
      </c>
      <c r="BN130"/>
      <c r="BO130"/>
      <c r="BP130"/>
      <c r="BQ130">
        <v>3913.7069999999999</v>
      </c>
      <c r="BR130">
        <v>0.109782</v>
      </c>
      <c r="BS130">
        <v>0.137297</v>
      </c>
      <c r="BT130">
        <v>6.2969999999999996E-3</v>
      </c>
      <c r="BU130">
        <v>2.6427269999999998</v>
      </c>
      <c r="BV130">
        <v>2.7596696999999999</v>
      </c>
      <c r="BW130" s="4">
        <f t="shared" si="11"/>
        <v>0.69820847339999992</v>
      </c>
      <c r="BY130" s="4">
        <f t="shared" si="12"/>
        <v>7201.130847999164</v>
      </c>
      <c r="BZ130" s="4">
        <f t="shared" si="13"/>
        <v>5.8093421222078998</v>
      </c>
      <c r="CA130" s="4">
        <f t="shared" si="14"/>
        <v>14.643773671865398</v>
      </c>
      <c r="CB130" s="4">
        <f t="shared" si="15"/>
        <v>0</v>
      </c>
    </row>
    <row r="131" spans="1:80" x14ac:dyDescent="0.25">
      <c r="A131" s="40">
        <v>41705</v>
      </c>
      <c r="B131" s="41">
        <v>3.7878472222222223E-2</v>
      </c>
      <c r="C131">
        <v>7.0709999999999997</v>
      </c>
      <c r="D131">
        <v>7.1999999999999998E-3</v>
      </c>
      <c r="E131">
        <v>71.641025999999997</v>
      </c>
      <c r="F131">
        <v>165.2</v>
      </c>
      <c r="G131">
        <v>250.6</v>
      </c>
      <c r="H131">
        <v>9.1</v>
      </c>
      <c r="I131"/>
      <c r="J131">
        <v>11.5</v>
      </c>
      <c r="K131">
        <v>0.9446</v>
      </c>
      <c r="L131">
        <v>6.6787999999999998</v>
      </c>
      <c r="M131">
        <v>6.7999999999999996E-3</v>
      </c>
      <c r="N131">
        <v>156.06569999999999</v>
      </c>
      <c r="O131">
        <v>236.71539999999999</v>
      </c>
      <c r="P131">
        <v>392.8</v>
      </c>
      <c r="Q131">
        <v>135.72</v>
      </c>
      <c r="R131">
        <v>205.85570000000001</v>
      </c>
      <c r="S131">
        <v>341.6</v>
      </c>
      <c r="T131">
        <v>9.1440000000000001</v>
      </c>
      <c r="U131"/>
      <c r="V131"/>
      <c r="W131">
        <v>0</v>
      </c>
      <c r="X131">
        <v>10.862500000000001</v>
      </c>
      <c r="Y131">
        <v>12.2</v>
      </c>
      <c r="Z131">
        <v>849</v>
      </c>
      <c r="AA131">
        <v>869</v>
      </c>
      <c r="AB131">
        <v>854</v>
      </c>
      <c r="AC131">
        <v>82</v>
      </c>
      <c r="AD131">
        <v>19.48</v>
      </c>
      <c r="AE131">
        <v>0.45</v>
      </c>
      <c r="AF131">
        <v>970</v>
      </c>
      <c r="AG131">
        <v>-2</v>
      </c>
      <c r="AH131">
        <v>7</v>
      </c>
      <c r="AI131">
        <v>14</v>
      </c>
      <c r="AJ131">
        <v>191</v>
      </c>
      <c r="AK131">
        <v>189</v>
      </c>
      <c r="AL131">
        <v>7.3</v>
      </c>
      <c r="AM131">
        <v>195</v>
      </c>
      <c r="AN131" t="s">
        <v>155</v>
      </c>
      <c r="AO131">
        <v>2</v>
      </c>
      <c r="AP131" s="42">
        <v>0.78778935185185184</v>
      </c>
      <c r="AQ131">
        <v>47.160308000000001</v>
      </c>
      <c r="AR131">
        <v>-88.490607999999995</v>
      </c>
      <c r="AS131">
        <v>314.10000000000002</v>
      </c>
      <c r="AT131">
        <v>37.5</v>
      </c>
      <c r="AU131">
        <v>12</v>
      </c>
      <c r="AV131">
        <v>12</v>
      </c>
      <c r="AW131" t="s">
        <v>226</v>
      </c>
      <c r="AX131">
        <v>1.2838000000000001</v>
      </c>
      <c r="AY131">
        <v>1.9</v>
      </c>
      <c r="AZ131">
        <v>3.0432999999999999</v>
      </c>
      <c r="BA131">
        <v>14.471</v>
      </c>
      <c r="BB131">
        <v>30.54</v>
      </c>
      <c r="BC131">
        <v>2.11</v>
      </c>
      <c r="BD131">
        <v>5.8689999999999998</v>
      </c>
      <c r="BE131">
        <v>3198.83</v>
      </c>
      <c r="BF131">
        <v>2.0630000000000002</v>
      </c>
      <c r="BG131">
        <v>7.8280000000000003</v>
      </c>
      <c r="BH131">
        <v>11.872999999999999</v>
      </c>
      <c r="BI131">
        <v>19.701000000000001</v>
      </c>
      <c r="BJ131">
        <v>6.8070000000000004</v>
      </c>
      <c r="BK131">
        <v>10.324999999999999</v>
      </c>
      <c r="BL131">
        <v>17.132000000000001</v>
      </c>
      <c r="BM131">
        <v>0.13750000000000001</v>
      </c>
      <c r="BN131"/>
      <c r="BO131"/>
      <c r="BP131"/>
      <c r="BQ131">
        <v>3782.8609999999999</v>
      </c>
      <c r="BR131">
        <v>0.13611999999999999</v>
      </c>
      <c r="BS131">
        <v>0.138406</v>
      </c>
      <c r="BT131">
        <v>6.7029999999999998E-3</v>
      </c>
      <c r="BU131">
        <v>3.2767490000000001</v>
      </c>
      <c r="BV131">
        <v>2.7819606000000001</v>
      </c>
      <c r="BW131" s="4">
        <f t="shared" si="11"/>
        <v>0.86571708579999995</v>
      </c>
      <c r="BY131" s="4">
        <f t="shared" si="12"/>
        <v>8927.3175502257382</v>
      </c>
      <c r="BZ131" s="4">
        <f t="shared" si="13"/>
        <v>5.7574350953679003</v>
      </c>
      <c r="CA131" s="4">
        <f t="shared" si="14"/>
        <v>18.997024088303103</v>
      </c>
      <c r="CB131" s="4">
        <f t="shared" si="15"/>
        <v>0.38373597945375004</v>
      </c>
    </row>
    <row r="132" spans="1:80" x14ac:dyDescent="0.25">
      <c r="A132" s="40">
        <v>41705</v>
      </c>
      <c r="B132" s="41">
        <v>3.7890046296296297E-2</v>
      </c>
      <c r="C132">
        <v>7.3</v>
      </c>
      <c r="D132">
        <v>5.4999999999999997E-3</v>
      </c>
      <c r="E132">
        <v>55.480131999999998</v>
      </c>
      <c r="F132">
        <v>170.3</v>
      </c>
      <c r="G132">
        <v>251.4</v>
      </c>
      <c r="H132">
        <v>0</v>
      </c>
      <c r="I132"/>
      <c r="J132">
        <v>11.37</v>
      </c>
      <c r="K132">
        <v>0.94279999999999997</v>
      </c>
      <c r="L132">
        <v>6.8823999999999996</v>
      </c>
      <c r="M132">
        <v>5.1999999999999998E-3</v>
      </c>
      <c r="N132">
        <v>160.55019999999999</v>
      </c>
      <c r="O132">
        <v>237.01920000000001</v>
      </c>
      <c r="P132">
        <v>397.6</v>
      </c>
      <c r="Q132">
        <v>139.6199</v>
      </c>
      <c r="R132">
        <v>206.12</v>
      </c>
      <c r="S132">
        <v>345.7</v>
      </c>
      <c r="T132">
        <v>0</v>
      </c>
      <c r="U132"/>
      <c r="V132"/>
      <c r="W132">
        <v>0</v>
      </c>
      <c r="X132">
        <v>10.7163</v>
      </c>
      <c r="Y132">
        <v>12.2</v>
      </c>
      <c r="Z132">
        <v>849</v>
      </c>
      <c r="AA132">
        <v>870</v>
      </c>
      <c r="AB132">
        <v>853</v>
      </c>
      <c r="AC132">
        <v>82</v>
      </c>
      <c r="AD132">
        <v>19.48</v>
      </c>
      <c r="AE132">
        <v>0.45</v>
      </c>
      <c r="AF132">
        <v>970</v>
      </c>
      <c r="AG132">
        <v>-2</v>
      </c>
      <c r="AH132">
        <v>7</v>
      </c>
      <c r="AI132">
        <v>14</v>
      </c>
      <c r="AJ132">
        <v>191</v>
      </c>
      <c r="AK132">
        <v>188.3</v>
      </c>
      <c r="AL132">
        <v>7.4</v>
      </c>
      <c r="AM132">
        <v>195</v>
      </c>
      <c r="AN132" t="s">
        <v>155</v>
      </c>
      <c r="AO132">
        <v>2</v>
      </c>
      <c r="AP132" s="42">
        <v>0.78780092592592599</v>
      </c>
      <c r="AQ132">
        <v>47.160193</v>
      </c>
      <c r="AR132">
        <v>-88.490600000000001</v>
      </c>
      <c r="AS132">
        <v>314.10000000000002</v>
      </c>
      <c r="AT132">
        <v>28.4</v>
      </c>
      <c r="AU132">
        <v>12</v>
      </c>
      <c r="AV132">
        <v>12</v>
      </c>
      <c r="AW132" t="s">
        <v>226</v>
      </c>
      <c r="AX132">
        <v>1.1405000000000001</v>
      </c>
      <c r="AY132">
        <v>1.8270999999999999</v>
      </c>
      <c r="AZ132">
        <v>2.4243000000000001</v>
      </c>
      <c r="BA132">
        <v>14.471</v>
      </c>
      <c r="BB132">
        <v>29.62</v>
      </c>
      <c r="BC132">
        <v>2.0499999999999998</v>
      </c>
      <c r="BD132">
        <v>6.0679999999999996</v>
      </c>
      <c r="BE132">
        <v>3199.5169999999998</v>
      </c>
      <c r="BF132">
        <v>1.548</v>
      </c>
      <c r="BG132">
        <v>7.8159999999999998</v>
      </c>
      <c r="BH132">
        <v>11.539</v>
      </c>
      <c r="BI132">
        <v>19.355</v>
      </c>
      <c r="BJ132">
        <v>6.7969999999999997</v>
      </c>
      <c r="BK132">
        <v>10.035</v>
      </c>
      <c r="BL132">
        <v>16.832000000000001</v>
      </c>
      <c r="BM132">
        <v>0</v>
      </c>
      <c r="BN132"/>
      <c r="BO132"/>
      <c r="BP132"/>
      <c r="BQ132">
        <v>3622.3249999999998</v>
      </c>
      <c r="BR132">
        <v>0.17049600000000001</v>
      </c>
      <c r="BS132">
        <v>0.138297</v>
      </c>
      <c r="BT132">
        <v>6.2969999999999996E-3</v>
      </c>
      <c r="BU132">
        <v>4.1042649999999998</v>
      </c>
      <c r="BV132">
        <v>2.7797697000000001</v>
      </c>
      <c r="BW132" s="4">
        <f t="shared" si="11"/>
        <v>1.084346813</v>
      </c>
      <c r="BY132" s="4">
        <f t="shared" si="12"/>
        <v>11184.239625592258</v>
      </c>
      <c r="BZ132" s="4">
        <f t="shared" si="13"/>
        <v>5.4111926707739997</v>
      </c>
      <c r="CA132" s="4">
        <f t="shared" si="14"/>
        <v>23.7596101958985</v>
      </c>
      <c r="CB132" s="4">
        <f t="shared" si="15"/>
        <v>0</v>
      </c>
    </row>
    <row r="133" spans="1:80" x14ac:dyDescent="0.25">
      <c r="A133" s="40">
        <v>41705</v>
      </c>
      <c r="B133" s="41">
        <v>3.790162037037037E-2</v>
      </c>
      <c r="C133">
        <v>7.3</v>
      </c>
      <c r="D133">
        <v>4.7000000000000002E-3</v>
      </c>
      <c r="E133">
        <v>47.138019</v>
      </c>
      <c r="F133">
        <v>186.9</v>
      </c>
      <c r="G133">
        <v>251.7</v>
      </c>
      <c r="H133">
        <v>-2.5</v>
      </c>
      <c r="I133"/>
      <c r="J133">
        <v>11.11</v>
      </c>
      <c r="K133">
        <v>0.94279999999999997</v>
      </c>
      <c r="L133">
        <v>6.8821000000000003</v>
      </c>
      <c r="M133">
        <v>4.4000000000000003E-3</v>
      </c>
      <c r="N133">
        <v>176.22810000000001</v>
      </c>
      <c r="O133">
        <v>237.32589999999999</v>
      </c>
      <c r="P133">
        <v>413.6</v>
      </c>
      <c r="Q133">
        <v>153.25389999999999</v>
      </c>
      <c r="R133">
        <v>206.38669999999999</v>
      </c>
      <c r="S133">
        <v>359.6</v>
      </c>
      <c r="T133">
        <v>0</v>
      </c>
      <c r="U133"/>
      <c r="V133"/>
      <c r="W133">
        <v>0</v>
      </c>
      <c r="X133">
        <v>10.476900000000001</v>
      </c>
      <c r="Y133">
        <v>12.2</v>
      </c>
      <c r="Z133">
        <v>850</v>
      </c>
      <c r="AA133">
        <v>869</v>
      </c>
      <c r="AB133">
        <v>854</v>
      </c>
      <c r="AC133">
        <v>82</v>
      </c>
      <c r="AD133">
        <v>19.48</v>
      </c>
      <c r="AE133">
        <v>0.45</v>
      </c>
      <c r="AF133">
        <v>970</v>
      </c>
      <c r="AG133">
        <v>-2</v>
      </c>
      <c r="AH133">
        <v>7</v>
      </c>
      <c r="AI133">
        <v>14</v>
      </c>
      <c r="AJ133">
        <v>191</v>
      </c>
      <c r="AK133">
        <v>188.7</v>
      </c>
      <c r="AL133">
        <v>7.3</v>
      </c>
      <c r="AM133">
        <v>195</v>
      </c>
      <c r="AN133" t="s">
        <v>155</v>
      </c>
      <c r="AO133">
        <v>2</v>
      </c>
      <c r="AP133" s="42">
        <v>0.78781249999999992</v>
      </c>
      <c r="AQ133">
        <v>47.160024999999997</v>
      </c>
      <c r="AR133">
        <v>-88.490562999999995</v>
      </c>
      <c r="AS133">
        <v>314.10000000000002</v>
      </c>
      <c r="AT133">
        <v>35.799999999999997</v>
      </c>
      <c r="AU133">
        <v>12</v>
      </c>
      <c r="AV133">
        <v>12</v>
      </c>
      <c r="AW133" t="s">
        <v>226</v>
      </c>
      <c r="AX133">
        <v>1.6</v>
      </c>
      <c r="AY133">
        <v>1.0405</v>
      </c>
      <c r="AZ133">
        <v>2.7324000000000002</v>
      </c>
      <c r="BA133">
        <v>14.471</v>
      </c>
      <c r="BB133">
        <v>29.63</v>
      </c>
      <c r="BC133">
        <v>2.0499999999999998</v>
      </c>
      <c r="BD133">
        <v>6.0730000000000004</v>
      </c>
      <c r="BE133">
        <v>3199.886</v>
      </c>
      <c r="BF133">
        <v>1.3149999999999999</v>
      </c>
      <c r="BG133">
        <v>8.5809999999999995</v>
      </c>
      <c r="BH133">
        <v>11.555999999999999</v>
      </c>
      <c r="BI133">
        <v>20.135999999999999</v>
      </c>
      <c r="BJ133">
        <v>7.4619999999999997</v>
      </c>
      <c r="BK133">
        <v>10.048999999999999</v>
      </c>
      <c r="BL133">
        <v>17.510999999999999</v>
      </c>
      <c r="BM133">
        <v>0</v>
      </c>
      <c r="BN133"/>
      <c r="BO133"/>
      <c r="BP133"/>
      <c r="BQ133">
        <v>3541.9780000000001</v>
      </c>
      <c r="BR133">
        <v>0.203902</v>
      </c>
      <c r="BS133">
        <v>0.13870299999999999</v>
      </c>
      <c r="BT133">
        <v>6.0000000000000001E-3</v>
      </c>
      <c r="BU133">
        <v>4.9084310000000002</v>
      </c>
      <c r="BV133">
        <v>2.7879303000000002</v>
      </c>
      <c r="BW133" s="4">
        <f t="shared" si="11"/>
        <v>1.2968074702000001</v>
      </c>
      <c r="BY133" s="4">
        <f t="shared" si="12"/>
        <v>13377.157606422172</v>
      </c>
      <c r="BZ133" s="4">
        <f t="shared" si="13"/>
        <v>5.4973715477505003</v>
      </c>
      <c r="CA133" s="4">
        <f t="shared" si="14"/>
        <v>31.194970714307402</v>
      </c>
      <c r="CB133" s="4">
        <f t="shared" si="15"/>
        <v>0</v>
      </c>
    </row>
    <row r="134" spans="1:80" x14ac:dyDescent="0.25">
      <c r="A134" s="40">
        <v>41705</v>
      </c>
      <c r="B134" s="41">
        <v>3.7913194444444444E-2</v>
      </c>
      <c r="C134">
        <v>7.1849999999999996</v>
      </c>
      <c r="D134">
        <v>4.1000000000000003E-3</v>
      </c>
      <c r="E134">
        <v>41.258012999999998</v>
      </c>
      <c r="F134">
        <v>191.2</v>
      </c>
      <c r="G134">
        <v>256.39999999999998</v>
      </c>
      <c r="H134">
        <v>0</v>
      </c>
      <c r="I134"/>
      <c r="J134">
        <v>10.86</v>
      </c>
      <c r="K134">
        <v>0.94369999999999998</v>
      </c>
      <c r="L134">
        <v>6.7801999999999998</v>
      </c>
      <c r="M134">
        <v>3.8999999999999998E-3</v>
      </c>
      <c r="N134">
        <v>180.42910000000001</v>
      </c>
      <c r="O134">
        <v>241.95859999999999</v>
      </c>
      <c r="P134">
        <v>422.4</v>
      </c>
      <c r="Q134">
        <v>156.90729999999999</v>
      </c>
      <c r="R134">
        <v>210.41540000000001</v>
      </c>
      <c r="S134">
        <v>367.3</v>
      </c>
      <c r="T134">
        <v>0</v>
      </c>
      <c r="U134"/>
      <c r="V134"/>
      <c r="W134">
        <v>0</v>
      </c>
      <c r="X134">
        <v>10.252800000000001</v>
      </c>
      <c r="Y134">
        <v>12.1</v>
      </c>
      <c r="Z134">
        <v>850</v>
      </c>
      <c r="AA134">
        <v>869</v>
      </c>
      <c r="AB134">
        <v>855</v>
      </c>
      <c r="AC134">
        <v>82</v>
      </c>
      <c r="AD134">
        <v>19.48</v>
      </c>
      <c r="AE134">
        <v>0.45</v>
      </c>
      <c r="AF134">
        <v>970</v>
      </c>
      <c r="AG134">
        <v>-2</v>
      </c>
      <c r="AH134">
        <v>7</v>
      </c>
      <c r="AI134">
        <v>14</v>
      </c>
      <c r="AJ134">
        <v>191</v>
      </c>
      <c r="AK134">
        <v>189</v>
      </c>
      <c r="AL134">
        <v>7.3</v>
      </c>
      <c r="AM134">
        <v>195</v>
      </c>
      <c r="AN134" t="s">
        <v>155</v>
      </c>
      <c r="AO134">
        <v>2</v>
      </c>
      <c r="AP134" s="42">
        <v>0.78782407407407407</v>
      </c>
      <c r="AQ134">
        <v>47.159897999999998</v>
      </c>
      <c r="AR134">
        <v>-88.490476999999998</v>
      </c>
      <c r="AS134">
        <v>313.5</v>
      </c>
      <c r="AT134">
        <v>35</v>
      </c>
      <c r="AU134">
        <v>12</v>
      </c>
      <c r="AV134">
        <v>12</v>
      </c>
      <c r="AW134" t="s">
        <v>226</v>
      </c>
      <c r="AX134">
        <v>1.6</v>
      </c>
      <c r="AY134">
        <v>1.5081</v>
      </c>
      <c r="AZ134">
        <v>3.1</v>
      </c>
      <c r="BA134">
        <v>14.471</v>
      </c>
      <c r="BB134">
        <v>30.09</v>
      </c>
      <c r="BC134">
        <v>2.08</v>
      </c>
      <c r="BD134">
        <v>5.9690000000000003</v>
      </c>
      <c r="BE134">
        <v>3200.395</v>
      </c>
      <c r="BF134">
        <v>1.17</v>
      </c>
      <c r="BG134">
        <v>8.9190000000000005</v>
      </c>
      <c r="BH134">
        <v>11.96</v>
      </c>
      <c r="BI134">
        <v>20.879000000000001</v>
      </c>
      <c r="BJ134">
        <v>7.7560000000000002</v>
      </c>
      <c r="BK134">
        <v>10.401</v>
      </c>
      <c r="BL134">
        <v>18.157</v>
      </c>
      <c r="BM134">
        <v>0</v>
      </c>
      <c r="BN134"/>
      <c r="BO134"/>
      <c r="BP134"/>
      <c r="BQ134">
        <v>3518.8330000000001</v>
      </c>
      <c r="BR134">
        <v>0.18939500000000001</v>
      </c>
      <c r="BS134">
        <v>0.13689100000000001</v>
      </c>
      <c r="BT134">
        <v>6.0000000000000001E-3</v>
      </c>
      <c r="BU134">
        <v>4.5592110000000003</v>
      </c>
      <c r="BV134">
        <v>2.7515090999999998</v>
      </c>
      <c r="BW134" s="4">
        <f t="shared" si="11"/>
        <v>1.2045435462</v>
      </c>
      <c r="BY134" s="4">
        <f t="shared" si="12"/>
        <v>12427.389844443438</v>
      </c>
      <c r="BZ134" s="4">
        <f t="shared" si="13"/>
        <v>4.5432036101789999</v>
      </c>
      <c r="CA134" s="4">
        <f t="shared" si="14"/>
        <v>30.117168547477203</v>
      </c>
      <c r="CB134" s="4">
        <f t="shared" si="15"/>
        <v>0</v>
      </c>
    </row>
    <row r="135" spans="1:80" x14ac:dyDescent="0.25">
      <c r="A135" s="40">
        <v>41705</v>
      </c>
      <c r="B135" s="41">
        <v>3.7924768518518517E-2</v>
      </c>
      <c r="C135">
        <v>7.0129999999999999</v>
      </c>
      <c r="D135">
        <v>4.8999999999999998E-3</v>
      </c>
      <c r="E135">
        <v>49.270833000000003</v>
      </c>
      <c r="F135">
        <v>191.2</v>
      </c>
      <c r="G135">
        <v>250.9</v>
      </c>
      <c r="H135">
        <v>-10</v>
      </c>
      <c r="I135"/>
      <c r="J135">
        <v>10.7</v>
      </c>
      <c r="K135">
        <v>0.94510000000000005</v>
      </c>
      <c r="L135">
        <v>6.6277999999999997</v>
      </c>
      <c r="M135">
        <v>4.7000000000000002E-3</v>
      </c>
      <c r="N135">
        <v>180.70160000000001</v>
      </c>
      <c r="O135">
        <v>237.11859999999999</v>
      </c>
      <c r="P135">
        <v>417.8</v>
      </c>
      <c r="Q135">
        <v>157.14420000000001</v>
      </c>
      <c r="R135">
        <v>206.2064</v>
      </c>
      <c r="S135">
        <v>363.4</v>
      </c>
      <c r="T135">
        <v>0</v>
      </c>
      <c r="U135"/>
      <c r="V135"/>
      <c r="W135">
        <v>0</v>
      </c>
      <c r="X135">
        <v>10.112399999999999</v>
      </c>
      <c r="Y135">
        <v>12</v>
      </c>
      <c r="Z135">
        <v>851</v>
      </c>
      <c r="AA135">
        <v>870</v>
      </c>
      <c r="AB135">
        <v>855</v>
      </c>
      <c r="AC135">
        <v>82</v>
      </c>
      <c r="AD135">
        <v>19.48</v>
      </c>
      <c r="AE135">
        <v>0.45</v>
      </c>
      <c r="AF135">
        <v>970</v>
      </c>
      <c r="AG135">
        <v>-2</v>
      </c>
      <c r="AH135">
        <v>7</v>
      </c>
      <c r="AI135">
        <v>14</v>
      </c>
      <c r="AJ135">
        <v>191</v>
      </c>
      <c r="AK135">
        <v>189</v>
      </c>
      <c r="AL135">
        <v>7.4</v>
      </c>
      <c r="AM135">
        <v>195</v>
      </c>
      <c r="AN135" t="s">
        <v>155</v>
      </c>
      <c r="AO135">
        <v>2</v>
      </c>
      <c r="AP135" s="42">
        <v>0.78783564814814822</v>
      </c>
      <c r="AQ135">
        <v>47.159782</v>
      </c>
      <c r="AR135">
        <v>-88.490354999999994</v>
      </c>
      <c r="AS135">
        <v>313.2</v>
      </c>
      <c r="AT135">
        <v>35.200000000000003</v>
      </c>
      <c r="AU135">
        <v>12</v>
      </c>
      <c r="AV135">
        <v>12</v>
      </c>
      <c r="AW135" t="s">
        <v>226</v>
      </c>
      <c r="AX135">
        <v>1.6162000000000001</v>
      </c>
      <c r="AY135">
        <v>1.6081000000000001</v>
      </c>
      <c r="AZ135">
        <v>3.1080999999999999</v>
      </c>
      <c r="BA135">
        <v>14.471</v>
      </c>
      <c r="BB135">
        <v>30.8</v>
      </c>
      <c r="BC135">
        <v>2.13</v>
      </c>
      <c r="BD135">
        <v>5.8109999999999999</v>
      </c>
      <c r="BE135">
        <v>3200.4169999999999</v>
      </c>
      <c r="BF135">
        <v>1.431</v>
      </c>
      <c r="BG135">
        <v>9.1379999999999999</v>
      </c>
      <c r="BH135">
        <v>11.99</v>
      </c>
      <c r="BI135">
        <v>21.128</v>
      </c>
      <c r="BJ135">
        <v>7.9459999999999997</v>
      </c>
      <c r="BK135">
        <v>10.427</v>
      </c>
      <c r="BL135">
        <v>18.373999999999999</v>
      </c>
      <c r="BM135">
        <v>0</v>
      </c>
      <c r="BN135"/>
      <c r="BO135"/>
      <c r="BP135"/>
      <c r="BQ135">
        <v>3550.4859999999999</v>
      </c>
      <c r="BR135">
        <v>0.17689099999999999</v>
      </c>
      <c r="BS135">
        <v>0.135297</v>
      </c>
      <c r="BT135">
        <v>6.0000000000000001E-3</v>
      </c>
      <c r="BU135">
        <v>4.2582089999999999</v>
      </c>
      <c r="BV135">
        <v>2.7194696999999999</v>
      </c>
      <c r="BW135" s="4">
        <f t="shared" si="11"/>
        <v>1.1250188178</v>
      </c>
      <c r="BY135" s="4">
        <f t="shared" si="12"/>
        <v>11607.005477784409</v>
      </c>
      <c r="BZ135" s="4">
        <f t="shared" si="13"/>
        <v>5.1898314621843005</v>
      </c>
      <c r="CA135" s="4">
        <f t="shared" si="14"/>
        <v>28.8178901457138</v>
      </c>
      <c r="CB135" s="4">
        <f t="shared" si="15"/>
        <v>0</v>
      </c>
    </row>
    <row r="136" spans="1:80" x14ac:dyDescent="0.25">
      <c r="A136" s="40">
        <v>41705</v>
      </c>
      <c r="B136" s="41">
        <v>3.7936342592592591E-2</v>
      </c>
      <c r="C136">
        <v>6.9349999999999996</v>
      </c>
      <c r="D136">
        <v>6.4999999999999997E-3</v>
      </c>
      <c r="E136">
        <v>65.162636000000006</v>
      </c>
      <c r="F136">
        <v>191.1</v>
      </c>
      <c r="G136">
        <v>245.6</v>
      </c>
      <c r="H136">
        <v>-1.9</v>
      </c>
      <c r="I136"/>
      <c r="J136">
        <v>10.7</v>
      </c>
      <c r="K136">
        <v>0.9456</v>
      </c>
      <c r="L136">
        <v>6.5571999999999999</v>
      </c>
      <c r="M136">
        <v>6.1999999999999998E-3</v>
      </c>
      <c r="N136">
        <v>180.6893</v>
      </c>
      <c r="O136">
        <v>232.2003</v>
      </c>
      <c r="P136">
        <v>412.9</v>
      </c>
      <c r="Q136">
        <v>157.1336</v>
      </c>
      <c r="R136">
        <v>201.92930000000001</v>
      </c>
      <c r="S136">
        <v>359.1</v>
      </c>
      <c r="T136">
        <v>0</v>
      </c>
      <c r="U136"/>
      <c r="V136"/>
      <c r="W136">
        <v>0</v>
      </c>
      <c r="X136">
        <v>10.117800000000001</v>
      </c>
      <c r="Y136">
        <v>12.1</v>
      </c>
      <c r="Z136">
        <v>852</v>
      </c>
      <c r="AA136">
        <v>870</v>
      </c>
      <c r="AB136">
        <v>855</v>
      </c>
      <c r="AC136">
        <v>82</v>
      </c>
      <c r="AD136">
        <v>19.48</v>
      </c>
      <c r="AE136">
        <v>0.45</v>
      </c>
      <c r="AF136">
        <v>970</v>
      </c>
      <c r="AG136">
        <v>-2</v>
      </c>
      <c r="AH136">
        <v>7</v>
      </c>
      <c r="AI136">
        <v>14</v>
      </c>
      <c r="AJ136">
        <v>191</v>
      </c>
      <c r="AK136">
        <v>188.3</v>
      </c>
      <c r="AL136">
        <v>7.1</v>
      </c>
      <c r="AM136">
        <v>195</v>
      </c>
      <c r="AN136" t="s">
        <v>155</v>
      </c>
      <c r="AO136">
        <v>2</v>
      </c>
      <c r="AP136" s="42">
        <v>0.78784722222222225</v>
      </c>
      <c r="AQ136">
        <v>47.159683000000001</v>
      </c>
      <c r="AR136">
        <v>-88.490204000000006</v>
      </c>
      <c r="AS136">
        <v>313.10000000000002</v>
      </c>
      <c r="AT136">
        <v>35</v>
      </c>
      <c r="AU136">
        <v>12</v>
      </c>
      <c r="AV136">
        <v>12</v>
      </c>
      <c r="AW136" t="s">
        <v>226</v>
      </c>
      <c r="AX136">
        <v>1.8081</v>
      </c>
      <c r="AY136">
        <v>1.7161999999999999</v>
      </c>
      <c r="AZ136">
        <v>3.2162000000000002</v>
      </c>
      <c r="BA136">
        <v>14.471</v>
      </c>
      <c r="BB136">
        <v>31.13</v>
      </c>
      <c r="BC136">
        <v>2.15</v>
      </c>
      <c r="BD136">
        <v>5.7549999999999999</v>
      </c>
      <c r="BE136">
        <v>3199.8620000000001</v>
      </c>
      <c r="BF136">
        <v>1.9139999999999999</v>
      </c>
      <c r="BG136">
        <v>9.234</v>
      </c>
      <c r="BH136">
        <v>11.866</v>
      </c>
      <c r="BI136">
        <v>21.1</v>
      </c>
      <c r="BJ136">
        <v>8.0299999999999994</v>
      </c>
      <c r="BK136">
        <v>10.319000000000001</v>
      </c>
      <c r="BL136">
        <v>18.349</v>
      </c>
      <c r="BM136">
        <v>0</v>
      </c>
      <c r="BN136"/>
      <c r="BO136"/>
      <c r="BP136"/>
      <c r="BQ136">
        <v>3590.0160000000001</v>
      </c>
      <c r="BR136">
        <v>0.18162400000000001</v>
      </c>
      <c r="BS136">
        <v>0.136406</v>
      </c>
      <c r="BT136">
        <v>6.7029999999999998E-3</v>
      </c>
      <c r="BU136">
        <v>4.3721439999999996</v>
      </c>
      <c r="BV136">
        <v>2.7417606000000001</v>
      </c>
      <c r="BW136" s="4">
        <f t="shared" si="11"/>
        <v>1.1551204447999999</v>
      </c>
      <c r="BY136" s="4">
        <f t="shared" si="12"/>
        <v>11915.502265163817</v>
      </c>
      <c r="BZ136" s="4">
        <f t="shared" si="13"/>
        <v>7.1272671557471998</v>
      </c>
      <c r="CA136" s="4">
        <f t="shared" si="14"/>
        <v>29.901753009743995</v>
      </c>
      <c r="CB136" s="4">
        <f t="shared" si="15"/>
        <v>0</v>
      </c>
    </row>
    <row r="137" spans="1:80" x14ac:dyDescent="0.25">
      <c r="A137" s="40">
        <v>41705</v>
      </c>
      <c r="B137" s="41">
        <v>3.7947916666666671E-2</v>
      </c>
      <c r="C137">
        <v>6.9880000000000004</v>
      </c>
      <c r="D137">
        <v>6.4000000000000003E-3</v>
      </c>
      <c r="E137">
        <v>63.826087000000001</v>
      </c>
      <c r="F137">
        <v>190</v>
      </c>
      <c r="G137">
        <v>254.9</v>
      </c>
      <c r="H137">
        <v>-10</v>
      </c>
      <c r="I137"/>
      <c r="J137">
        <v>10.7</v>
      </c>
      <c r="K137">
        <v>0.94510000000000005</v>
      </c>
      <c r="L137">
        <v>6.6041999999999996</v>
      </c>
      <c r="M137">
        <v>6.0000000000000001E-3</v>
      </c>
      <c r="N137">
        <v>179.5693</v>
      </c>
      <c r="O137">
        <v>240.9</v>
      </c>
      <c r="P137">
        <v>420.5</v>
      </c>
      <c r="Q137">
        <v>156.15960000000001</v>
      </c>
      <c r="R137">
        <v>209.4948</v>
      </c>
      <c r="S137">
        <v>365.7</v>
      </c>
      <c r="T137">
        <v>0</v>
      </c>
      <c r="U137"/>
      <c r="V137"/>
      <c r="W137">
        <v>0</v>
      </c>
      <c r="X137">
        <v>10.1127</v>
      </c>
      <c r="Y137">
        <v>12</v>
      </c>
      <c r="Z137">
        <v>852</v>
      </c>
      <c r="AA137">
        <v>870</v>
      </c>
      <c r="AB137">
        <v>856</v>
      </c>
      <c r="AC137">
        <v>82</v>
      </c>
      <c r="AD137">
        <v>19.48</v>
      </c>
      <c r="AE137">
        <v>0.45</v>
      </c>
      <c r="AF137">
        <v>970</v>
      </c>
      <c r="AG137">
        <v>-2</v>
      </c>
      <c r="AH137">
        <v>7</v>
      </c>
      <c r="AI137">
        <v>14</v>
      </c>
      <c r="AJ137">
        <v>191</v>
      </c>
      <c r="AK137">
        <v>188.7</v>
      </c>
      <c r="AL137">
        <v>7</v>
      </c>
      <c r="AM137">
        <v>195</v>
      </c>
      <c r="AN137" t="s">
        <v>155</v>
      </c>
      <c r="AO137">
        <v>2</v>
      </c>
      <c r="AP137" s="42">
        <v>0.78785879629629629</v>
      </c>
      <c r="AQ137">
        <v>47.159590999999999</v>
      </c>
      <c r="AR137">
        <v>-88.490044999999995</v>
      </c>
      <c r="AS137">
        <v>313</v>
      </c>
      <c r="AT137">
        <v>35.1</v>
      </c>
      <c r="AU137">
        <v>12</v>
      </c>
      <c r="AV137">
        <v>11</v>
      </c>
      <c r="AW137" t="s">
        <v>227</v>
      </c>
      <c r="AX137">
        <v>1.9</v>
      </c>
      <c r="AY137">
        <v>1.9080999999999999</v>
      </c>
      <c r="AZ137">
        <v>3.3757000000000001</v>
      </c>
      <c r="BA137">
        <v>14.471</v>
      </c>
      <c r="BB137">
        <v>30.9</v>
      </c>
      <c r="BC137">
        <v>2.14</v>
      </c>
      <c r="BD137">
        <v>5.8079999999999998</v>
      </c>
      <c r="BE137">
        <v>3199.808</v>
      </c>
      <c r="BF137">
        <v>1.86</v>
      </c>
      <c r="BG137">
        <v>9.1110000000000007</v>
      </c>
      <c r="BH137">
        <v>12.223000000000001</v>
      </c>
      <c r="BI137">
        <v>21.334</v>
      </c>
      <c r="BJ137">
        <v>7.923</v>
      </c>
      <c r="BK137">
        <v>10.63</v>
      </c>
      <c r="BL137">
        <v>18.553000000000001</v>
      </c>
      <c r="BM137">
        <v>0</v>
      </c>
      <c r="BN137"/>
      <c r="BO137"/>
      <c r="BP137"/>
      <c r="BQ137">
        <v>3562.6010000000001</v>
      </c>
      <c r="BR137">
        <v>0.19103000000000001</v>
      </c>
      <c r="BS137">
        <v>0.13489100000000001</v>
      </c>
      <c r="BT137">
        <v>6.2969999999999996E-3</v>
      </c>
      <c r="BU137">
        <v>4.5985699999999996</v>
      </c>
      <c r="BV137">
        <v>2.7113090999999998</v>
      </c>
      <c r="BW137" s="4">
        <f t="shared" si="11"/>
        <v>1.2149421939999998</v>
      </c>
      <c r="BY137" s="4">
        <f t="shared" si="12"/>
        <v>12532.374633202751</v>
      </c>
      <c r="BZ137" s="4">
        <f t="shared" si="13"/>
        <v>7.2848798483399992</v>
      </c>
      <c r="CA137" s="4">
        <f t="shared" si="14"/>
        <v>31.031238192686999</v>
      </c>
      <c r="CB137" s="4">
        <f t="shared" si="15"/>
        <v>0</v>
      </c>
    </row>
    <row r="138" spans="1:80" x14ac:dyDescent="0.25">
      <c r="A138" s="40">
        <v>41705</v>
      </c>
      <c r="B138" s="41">
        <v>3.7959490740740738E-2</v>
      </c>
      <c r="C138">
        <v>7.1840000000000002</v>
      </c>
      <c r="D138">
        <v>5.4999999999999997E-3</v>
      </c>
      <c r="E138">
        <v>55.450853000000002</v>
      </c>
      <c r="F138">
        <v>189.9</v>
      </c>
      <c r="G138">
        <v>254.3</v>
      </c>
      <c r="H138">
        <v>-0.4</v>
      </c>
      <c r="I138"/>
      <c r="J138">
        <v>10.8</v>
      </c>
      <c r="K138">
        <v>0.94350000000000001</v>
      </c>
      <c r="L138">
        <v>6.7782</v>
      </c>
      <c r="M138">
        <v>5.1999999999999998E-3</v>
      </c>
      <c r="N138">
        <v>179.17449999999999</v>
      </c>
      <c r="O138">
        <v>239.93719999999999</v>
      </c>
      <c r="P138">
        <v>419.1</v>
      </c>
      <c r="Q138">
        <v>155.81620000000001</v>
      </c>
      <c r="R138">
        <v>208.6576</v>
      </c>
      <c r="S138">
        <v>364.5</v>
      </c>
      <c r="T138">
        <v>0</v>
      </c>
      <c r="U138"/>
      <c r="V138"/>
      <c r="W138">
        <v>0</v>
      </c>
      <c r="X138">
        <v>10.19</v>
      </c>
      <c r="Y138">
        <v>12.1</v>
      </c>
      <c r="Z138">
        <v>852</v>
      </c>
      <c r="AA138">
        <v>870</v>
      </c>
      <c r="AB138">
        <v>856</v>
      </c>
      <c r="AC138">
        <v>82</v>
      </c>
      <c r="AD138">
        <v>19.48</v>
      </c>
      <c r="AE138">
        <v>0.45</v>
      </c>
      <c r="AF138">
        <v>970</v>
      </c>
      <c r="AG138">
        <v>-2</v>
      </c>
      <c r="AH138">
        <v>7</v>
      </c>
      <c r="AI138">
        <v>14</v>
      </c>
      <c r="AJ138">
        <v>191</v>
      </c>
      <c r="AK138">
        <v>188.3</v>
      </c>
      <c r="AL138">
        <v>6.9</v>
      </c>
      <c r="AM138">
        <v>195</v>
      </c>
      <c r="AN138" t="s">
        <v>155</v>
      </c>
      <c r="AO138">
        <v>2</v>
      </c>
      <c r="AP138" s="42">
        <v>0.78787037037037033</v>
      </c>
      <c r="AQ138">
        <v>47.159502000000003</v>
      </c>
      <c r="AR138">
        <v>-88.489883000000006</v>
      </c>
      <c r="AS138">
        <v>313.2</v>
      </c>
      <c r="AT138">
        <v>35.200000000000003</v>
      </c>
      <c r="AU138">
        <v>12</v>
      </c>
      <c r="AV138">
        <v>11</v>
      </c>
      <c r="AW138" t="s">
        <v>227</v>
      </c>
      <c r="AX138">
        <v>1.9</v>
      </c>
      <c r="AY138">
        <v>2</v>
      </c>
      <c r="AZ138">
        <v>3.1</v>
      </c>
      <c r="BA138">
        <v>14.471</v>
      </c>
      <c r="BB138">
        <v>30.09</v>
      </c>
      <c r="BC138">
        <v>2.08</v>
      </c>
      <c r="BD138">
        <v>5.9859999999999998</v>
      </c>
      <c r="BE138">
        <v>3199.7649999999999</v>
      </c>
      <c r="BF138">
        <v>1.5720000000000001</v>
      </c>
      <c r="BG138">
        <v>8.8580000000000005</v>
      </c>
      <c r="BH138">
        <v>11.861000000000001</v>
      </c>
      <c r="BI138">
        <v>20.719000000000001</v>
      </c>
      <c r="BJ138">
        <v>7.7030000000000003</v>
      </c>
      <c r="BK138">
        <v>10.315</v>
      </c>
      <c r="BL138">
        <v>18.018000000000001</v>
      </c>
      <c r="BM138">
        <v>0</v>
      </c>
      <c r="BN138"/>
      <c r="BO138"/>
      <c r="BP138"/>
      <c r="BQ138">
        <v>3497.6660000000002</v>
      </c>
      <c r="BR138">
        <v>0.204545</v>
      </c>
      <c r="BS138">
        <v>0.135406</v>
      </c>
      <c r="BT138">
        <v>6.7029999999999998E-3</v>
      </c>
      <c r="BU138">
        <v>4.9239100000000002</v>
      </c>
      <c r="BV138">
        <v>2.7216605999999999</v>
      </c>
      <c r="BW138" s="4">
        <f t="shared" si="11"/>
        <v>1.300897022</v>
      </c>
      <c r="BY138" s="4">
        <f t="shared" si="12"/>
        <v>13418.835752275456</v>
      </c>
      <c r="BZ138" s="4">
        <f t="shared" si="13"/>
        <v>6.5924871990840002</v>
      </c>
      <c r="CA138" s="4">
        <f t="shared" si="14"/>
        <v>32.304026014340998</v>
      </c>
      <c r="CB138" s="4">
        <f t="shared" si="15"/>
        <v>0</v>
      </c>
    </row>
    <row r="139" spans="1:80" x14ac:dyDescent="0.25">
      <c r="A139" s="40"/>
      <c r="B139" s="41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 s="42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</row>
    <row r="140" spans="1:80" x14ac:dyDescent="0.25">
      <c r="A140" s="40"/>
      <c r="B140" s="41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 s="42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</row>
    <row r="141" spans="1:80" x14ac:dyDescent="0.25">
      <c r="A141" s="40"/>
      <c r="B141" s="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 s="42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</row>
    <row r="142" spans="1:80" x14ac:dyDescent="0.25">
      <c r="B142" s="3"/>
      <c r="AP142" s="5"/>
    </row>
    <row r="143" spans="1:80" x14ac:dyDescent="0.25">
      <c r="B143" s="3"/>
      <c r="AP143" s="5"/>
    </row>
    <row r="144" spans="1:80" x14ac:dyDescent="0.25">
      <c r="B144" s="3"/>
      <c r="AP144" s="5"/>
    </row>
  </sheetData>
  <customSheetViews>
    <customSheetView guid="{2B424CCC-7244-4294-A128-8AE125D4F682}">
      <pane xSplit="2" topLeftCell="C1" activePane="topRight" state="frozen"/>
      <selection pane="topRight" activeCell="H14" sqref="H1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44"/>
  <sheetViews>
    <sheetView workbookViewId="0">
      <pane xSplit="2" ySplit="9" topLeftCell="BS10" activePane="bottomRight" state="frozen"/>
      <selection pane="topRight" activeCell="C1" sqref="C1"/>
      <selection pane="bottomLeft" activeCell="A10" sqref="A10"/>
      <selection pane="bottomRight" activeCell="CC6" sqref="CC6"/>
    </sheetView>
  </sheetViews>
  <sheetFormatPr defaultRowHeight="15" x14ac:dyDescent="0.25"/>
  <cols>
    <col min="1" max="1" width="13.85546875" style="2" bestFit="1" customWidth="1"/>
    <col min="2" max="2" width="13.28515625" style="9" bestFit="1" customWidth="1"/>
    <col min="3" max="3" width="12" style="4" bestFit="1" customWidth="1"/>
    <col min="4" max="4" width="11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4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7" t="s">
        <v>0</v>
      </c>
      <c r="B1" s="8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6</v>
      </c>
      <c r="CC1" s="1" t="s">
        <v>190</v>
      </c>
      <c r="CE1" s="1" t="s">
        <v>2</v>
      </c>
      <c r="CF1" s="1" t="s">
        <v>3</v>
      </c>
      <c r="CG1" s="1" t="s">
        <v>4</v>
      </c>
      <c r="CH1" s="1" t="s">
        <v>6</v>
      </c>
      <c r="CI1" s="1" t="s">
        <v>190</v>
      </c>
    </row>
    <row r="2" spans="1:87" s="1" customFormat="1" x14ac:dyDescent="0.25">
      <c r="A2" s="7" t="s">
        <v>72</v>
      </c>
      <c r="B2" s="8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201</v>
      </c>
      <c r="CI2" s="1" t="s">
        <v>201</v>
      </c>
    </row>
    <row r="3" spans="1:87" s="1" customFormat="1" x14ac:dyDescent="0.25">
      <c r="A3" s="7" t="s">
        <v>145</v>
      </c>
      <c r="B3" s="8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189</v>
      </c>
      <c r="BZ3" s="1" t="s">
        <v>189</v>
      </c>
      <c r="CA3" s="1" t="s">
        <v>189</v>
      </c>
      <c r="CB3" s="1" t="s">
        <v>189</v>
      </c>
      <c r="CC3" s="1" t="s">
        <v>189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6" customFormat="1" x14ac:dyDescent="0.25">
      <c r="A4" s="7" t="s">
        <v>176</v>
      </c>
    </row>
    <row r="5" spans="1:87" s="16" customFormat="1" x14ac:dyDescent="0.25">
      <c r="A5" s="16" t="s">
        <v>169</v>
      </c>
      <c r="C5" s="16">
        <f>AVERAGE(C10:C500)</f>
        <v>7.1778646616541364</v>
      </c>
      <c r="D5" s="16">
        <f t="shared" ref="D5:BO5" si="0">AVERAGE(D10:D500)</f>
        <v>4.6187969924812054E-3</v>
      </c>
      <c r="E5" s="16">
        <f t="shared" si="0"/>
        <v>46.203463661654141</v>
      </c>
      <c r="F5" s="16">
        <f t="shared" si="0"/>
        <v>177.57218045112788</v>
      </c>
      <c r="G5" s="16">
        <f t="shared" si="0"/>
        <v>251.89699248120309</v>
      </c>
      <c r="H5" s="16">
        <f t="shared" si="0"/>
        <v>-11.560150375939852</v>
      </c>
      <c r="I5" s="16" t="e">
        <f t="shared" si="0"/>
        <v>#DIV/0!</v>
      </c>
      <c r="J5" s="16">
        <f t="shared" si="0"/>
        <v>10.660676691729323</v>
      </c>
      <c r="K5" s="16">
        <f t="shared" si="0"/>
        <v>0.94386691729323335</v>
      </c>
      <c r="L5" s="16">
        <f t="shared" si="0"/>
        <v>6.7549646616541335</v>
      </c>
      <c r="M5" s="16">
        <f t="shared" si="0"/>
        <v>4.4097744360902255E-3</v>
      </c>
      <c r="N5" s="16">
        <f t="shared" si="0"/>
        <v>167.19986390977436</v>
      </c>
      <c r="O5" s="16">
        <f t="shared" si="0"/>
        <v>237.38523383458653</v>
      </c>
      <c r="P5" s="16">
        <f t="shared" si="0"/>
        <v>404.58646616541353</v>
      </c>
      <c r="Q5" s="16">
        <f t="shared" si="0"/>
        <v>145.48252481203014</v>
      </c>
      <c r="R5" s="16">
        <f t="shared" si="0"/>
        <v>206.54847293233075</v>
      </c>
      <c r="S5" s="16">
        <f t="shared" si="0"/>
        <v>352.02706766917288</v>
      </c>
      <c r="T5" s="16">
        <f t="shared" si="0"/>
        <v>7.5042857142857147E-2</v>
      </c>
      <c r="U5" s="16" t="e">
        <f t="shared" si="0"/>
        <v>#DIV/0!</v>
      </c>
      <c r="V5" s="16" t="e">
        <f t="shared" si="0"/>
        <v>#DIV/0!</v>
      </c>
      <c r="W5" s="16">
        <f t="shared" si="0"/>
        <v>0</v>
      </c>
      <c r="X5" s="16">
        <f t="shared" si="0"/>
        <v>10.079833082706765</v>
      </c>
      <c r="Y5" s="16">
        <f t="shared" si="0"/>
        <v>12.045112781954881</v>
      </c>
      <c r="Z5" s="16">
        <f t="shared" si="0"/>
        <v>851.42105263157896</v>
      </c>
      <c r="AA5" s="16">
        <f t="shared" si="0"/>
        <v>869.68421052631584</v>
      </c>
      <c r="AB5" s="16">
        <f t="shared" si="0"/>
        <v>855.28571428571433</v>
      </c>
      <c r="AC5" s="16">
        <f t="shared" si="0"/>
        <v>81.581203007518795</v>
      </c>
      <c r="AD5" s="16">
        <f t="shared" si="0"/>
        <v>19.713834586466149</v>
      </c>
      <c r="AE5" s="16">
        <f t="shared" si="0"/>
        <v>0.45428571428571329</v>
      </c>
      <c r="AF5" s="16">
        <f t="shared" si="0"/>
        <v>969.77443609022555</v>
      </c>
      <c r="AG5" s="16">
        <f t="shared" si="0"/>
        <v>-1.7766917293233084</v>
      </c>
      <c r="AH5" s="16">
        <f t="shared" si="0"/>
        <v>7.6594180075187959</v>
      </c>
      <c r="AI5" s="16">
        <f t="shared" si="0"/>
        <v>14.148142857142856</v>
      </c>
      <c r="AJ5" s="16">
        <f t="shared" si="0"/>
        <v>190.61127819548872</v>
      </c>
      <c r="AK5" s="16">
        <f t="shared" si="0"/>
        <v>188.30300751879699</v>
      </c>
      <c r="AL5" s="16">
        <f t="shared" si="0"/>
        <v>7.2428571428571429</v>
      </c>
      <c r="AM5" s="16">
        <f t="shared" si="0"/>
        <v>194.89774436090224</v>
      </c>
      <c r="AN5" s="16" t="e">
        <f t="shared" si="0"/>
        <v>#DIV/0!</v>
      </c>
      <c r="AO5" s="16">
        <f t="shared" si="0"/>
        <v>1.8571428571428572</v>
      </c>
      <c r="AP5" s="16">
        <f t="shared" si="0"/>
        <v>0.78863356307435262</v>
      </c>
      <c r="AQ5" s="16">
        <f t="shared" si="0"/>
        <v>47.161484187969926</v>
      </c>
      <c r="AR5" s="16">
        <f t="shared" si="0"/>
        <v>-88.487481556390932</v>
      </c>
      <c r="AS5" s="16">
        <f t="shared" si="0"/>
        <v>314.68947368421067</v>
      </c>
      <c r="AT5" s="16">
        <f t="shared" si="0"/>
        <v>35.409774436090217</v>
      </c>
      <c r="AU5" s="16">
        <f t="shared" si="0"/>
        <v>12</v>
      </c>
      <c r="AV5" s="16">
        <f t="shared" si="0"/>
        <v>10.654135338345865</v>
      </c>
      <c r="AW5" s="16" t="e">
        <f t="shared" si="0"/>
        <v>#DIV/0!</v>
      </c>
      <c r="AX5" s="16">
        <f t="shared" si="0"/>
        <v>1.2844066165413528</v>
      </c>
      <c r="AY5" s="16">
        <f t="shared" si="0"/>
        <v>1.5469442706766918</v>
      </c>
      <c r="AZ5" s="16">
        <f t="shared" si="0"/>
        <v>2.4502091428571426</v>
      </c>
      <c r="BA5" s="16">
        <f t="shared" si="0"/>
        <v>14.471000000000002</v>
      </c>
      <c r="BB5" s="16">
        <f t="shared" si="0"/>
        <v>31.800526315789476</v>
      </c>
      <c r="BC5" s="16">
        <f t="shared" si="0"/>
        <v>2.1975939849624075</v>
      </c>
      <c r="BD5" s="16">
        <f t="shared" si="0"/>
        <v>5.9658872180451104</v>
      </c>
      <c r="BE5" s="16">
        <f t="shared" si="0"/>
        <v>3200.9963759398488</v>
      </c>
      <c r="BF5" s="16">
        <f t="shared" si="0"/>
        <v>1.4533759398496238</v>
      </c>
      <c r="BG5" s="16">
        <f t="shared" si="0"/>
        <v>8.3761879699248123</v>
      </c>
      <c r="BH5" s="16">
        <f t="shared" si="0"/>
        <v>12.072676691729317</v>
      </c>
      <c r="BI5" s="16">
        <f t="shared" si="0"/>
        <v>20.448887218045105</v>
      </c>
      <c r="BJ5" s="16">
        <f t="shared" si="0"/>
        <v>7.2886766917293242</v>
      </c>
      <c r="BK5" s="16">
        <f t="shared" si="0"/>
        <v>10.50505263157895</v>
      </c>
      <c r="BL5" s="16">
        <f t="shared" si="0"/>
        <v>17.793796992481198</v>
      </c>
      <c r="BM5" s="16">
        <f t="shared" si="0"/>
        <v>8.3834586466165412E-4</v>
      </c>
      <c r="BN5" s="16" t="e">
        <f t="shared" si="0"/>
        <v>#DIV/0!</v>
      </c>
      <c r="BO5" s="16" t="e">
        <f t="shared" si="0"/>
        <v>#DIV/0!</v>
      </c>
      <c r="BP5" s="16" t="e">
        <f t="shared" ref="BP5:CB5" si="1">AVERAGE(BP10:BP500)</f>
        <v>#DIV/0!</v>
      </c>
      <c r="BQ5" s="16">
        <f t="shared" si="1"/>
        <v>3775.5995488721796</v>
      </c>
      <c r="BR5" s="16">
        <f t="shared" si="1"/>
        <v>0.19235657142857152</v>
      </c>
      <c r="BS5" s="16">
        <f t="shared" si="1"/>
        <v>0.15308806766917296</v>
      </c>
      <c r="BT5" s="16">
        <f t="shared" si="1"/>
        <v>5.8120225563909811E-3</v>
      </c>
      <c r="BU5" s="43">
        <f t="shared" si="1"/>
        <v>4.6305036842105265</v>
      </c>
      <c r="BV5" s="43">
        <f t="shared" si="1"/>
        <v>3.0770701601503765</v>
      </c>
      <c r="BW5" s="43">
        <f t="shared" si="1"/>
        <v>1.2233790733684213</v>
      </c>
      <c r="BY5" s="43">
        <f t="shared" si="1"/>
        <v>12618.085108725207</v>
      </c>
      <c r="BZ5" s="43">
        <f t="shared" si="1"/>
        <v>4.5397969789244641</v>
      </c>
      <c r="CA5" s="43">
        <f t="shared" si="1"/>
        <v>28.538169738406914</v>
      </c>
      <c r="CB5" s="43">
        <f t="shared" si="1"/>
        <v>6.0306657373743614E-3</v>
      </c>
      <c r="CC5" s="44">
        <f>BZ8/(132/3600)+CB8/(132/3600)+CA8/(132/3600)</f>
        <v>33.334633726879879</v>
      </c>
      <c r="CD5" s="26"/>
      <c r="CE5" s="25">
        <f>BY8/$AT8</f>
        <v>356.34469040459771</v>
      </c>
      <c r="CF5" s="25">
        <f>BZ8/$AT8</f>
        <v>0.1282074526376375</v>
      </c>
      <c r="CG5" s="25">
        <f>CA8/$AT8</f>
        <v>0.8059404555065548</v>
      </c>
      <c r="CH5" s="25">
        <f>CB8/$AT8</f>
        <v>1.7031076400271584E-4</v>
      </c>
      <c r="CI5" s="28">
        <f>(BZ8+CB8+CA8)/AT8</f>
        <v>0.934318218908195</v>
      </c>
    </row>
    <row r="6" spans="1:87" s="16" customFormat="1" x14ac:dyDescent="0.25">
      <c r="A6" s="16" t="s">
        <v>170</v>
      </c>
      <c r="C6" s="16">
        <f>MIN(C10:C500)</f>
        <v>3.9260000000000002</v>
      </c>
      <c r="D6" s="16">
        <f t="shared" ref="D6:BO6" si="2">MIN(D10:D500)</f>
        <v>-3.3999999999999998E-3</v>
      </c>
      <c r="E6" s="16">
        <f t="shared" si="2"/>
        <v>-34.255319</v>
      </c>
      <c r="F6" s="16">
        <f t="shared" si="2"/>
        <v>93.4</v>
      </c>
      <c r="G6" s="16">
        <f t="shared" si="2"/>
        <v>169</v>
      </c>
      <c r="H6" s="16">
        <f t="shared" si="2"/>
        <v>-39.1</v>
      </c>
      <c r="I6" s="16">
        <f t="shared" si="2"/>
        <v>0</v>
      </c>
      <c r="J6" s="16">
        <f t="shared" si="2"/>
        <v>7.6</v>
      </c>
      <c r="K6" s="16">
        <f t="shared" si="2"/>
        <v>0.9224</v>
      </c>
      <c r="L6" s="16">
        <f t="shared" si="2"/>
        <v>3.8105000000000002</v>
      </c>
      <c r="M6" s="16">
        <f t="shared" si="2"/>
        <v>0</v>
      </c>
      <c r="N6" s="16">
        <f t="shared" si="2"/>
        <v>90.357200000000006</v>
      </c>
      <c r="O6" s="16">
        <f t="shared" si="2"/>
        <v>163.1337</v>
      </c>
      <c r="P6" s="16">
        <f t="shared" si="2"/>
        <v>273.39999999999998</v>
      </c>
      <c r="Q6" s="16">
        <f t="shared" si="2"/>
        <v>78.577699999999993</v>
      </c>
      <c r="R6" s="16">
        <f t="shared" si="2"/>
        <v>142.28809999999999</v>
      </c>
      <c r="S6" s="16">
        <f t="shared" si="2"/>
        <v>237.7</v>
      </c>
      <c r="T6" s="16">
        <f t="shared" si="2"/>
        <v>0</v>
      </c>
      <c r="U6" s="16">
        <f t="shared" si="2"/>
        <v>0</v>
      </c>
      <c r="V6" s="16">
        <f t="shared" si="2"/>
        <v>0</v>
      </c>
      <c r="W6" s="16">
        <f t="shared" si="2"/>
        <v>0</v>
      </c>
      <c r="X6" s="16">
        <f t="shared" si="2"/>
        <v>7.0576999999999996</v>
      </c>
      <c r="Y6" s="16">
        <f t="shared" si="2"/>
        <v>11.9</v>
      </c>
      <c r="Z6" s="16">
        <f t="shared" si="2"/>
        <v>845</v>
      </c>
      <c r="AA6" s="16">
        <f t="shared" si="2"/>
        <v>865</v>
      </c>
      <c r="AB6" s="16">
        <f t="shared" si="2"/>
        <v>835</v>
      </c>
      <c r="AC6" s="16">
        <f t="shared" si="2"/>
        <v>81</v>
      </c>
      <c r="AD6" s="16">
        <f t="shared" si="2"/>
        <v>19.239999999999998</v>
      </c>
      <c r="AE6" s="16">
        <f t="shared" si="2"/>
        <v>0.44</v>
      </c>
      <c r="AF6" s="16">
        <f t="shared" si="2"/>
        <v>969</v>
      </c>
      <c r="AG6" s="16">
        <f t="shared" si="2"/>
        <v>-2</v>
      </c>
      <c r="AH6" s="16">
        <f t="shared" si="2"/>
        <v>7</v>
      </c>
      <c r="AI6" s="16">
        <f t="shared" si="2"/>
        <v>14</v>
      </c>
      <c r="AJ6" s="16">
        <f t="shared" si="2"/>
        <v>190</v>
      </c>
      <c r="AK6" s="16">
        <f t="shared" si="2"/>
        <v>187</v>
      </c>
      <c r="AL6" s="16">
        <f t="shared" si="2"/>
        <v>6.8</v>
      </c>
      <c r="AM6" s="16">
        <f t="shared" si="2"/>
        <v>194</v>
      </c>
      <c r="AN6" s="16">
        <f t="shared" si="2"/>
        <v>0</v>
      </c>
      <c r="AO6" s="16">
        <f t="shared" si="2"/>
        <v>1</v>
      </c>
      <c r="AP6" s="16">
        <f t="shared" si="2"/>
        <v>0.78787037037037033</v>
      </c>
      <c r="AQ6" s="16">
        <f t="shared" si="2"/>
        <v>47.158459999999998</v>
      </c>
      <c r="AR6" s="16">
        <f t="shared" si="2"/>
        <v>-88.492109999999997</v>
      </c>
      <c r="AS6" s="16">
        <f t="shared" si="2"/>
        <v>308.8</v>
      </c>
      <c r="AT6" s="16">
        <f t="shared" si="2"/>
        <v>20.2</v>
      </c>
      <c r="AU6" s="16">
        <f t="shared" si="2"/>
        <v>12</v>
      </c>
      <c r="AV6" s="16">
        <f t="shared" si="2"/>
        <v>8</v>
      </c>
      <c r="AW6" s="16">
        <f t="shared" si="2"/>
        <v>0</v>
      </c>
      <c r="AX6" s="16">
        <f t="shared" si="2"/>
        <v>0.8</v>
      </c>
      <c r="AY6" s="16">
        <f t="shared" si="2"/>
        <v>1</v>
      </c>
      <c r="AZ6" s="16">
        <f t="shared" si="2"/>
        <v>1.6</v>
      </c>
      <c r="BA6" s="16">
        <f t="shared" si="2"/>
        <v>14.471</v>
      </c>
      <c r="BB6" s="16">
        <f t="shared" si="2"/>
        <v>22.04</v>
      </c>
      <c r="BC6" s="16">
        <f t="shared" si="2"/>
        <v>1.52</v>
      </c>
      <c r="BD6" s="16">
        <f t="shared" si="2"/>
        <v>3.0430000000000001</v>
      </c>
      <c r="BE6" s="16">
        <f t="shared" si="2"/>
        <v>3196.3679999999999</v>
      </c>
      <c r="BF6" s="16">
        <f t="shared" si="2"/>
        <v>0</v>
      </c>
      <c r="BG6" s="16">
        <f t="shared" si="2"/>
        <v>5.6630000000000003</v>
      </c>
      <c r="BH6" s="16">
        <f t="shared" si="2"/>
        <v>9.109</v>
      </c>
      <c r="BI6" s="16">
        <f t="shared" si="2"/>
        <v>16.189</v>
      </c>
      <c r="BJ6" s="16">
        <f t="shared" si="2"/>
        <v>4.9219999999999997</v>
      </c>
      <c r="BK6" s="16">
        <f t="shared" si="2"/>
        <v>7.9210000000000003</v>
      </c>
      <c r="BL6" s="16">
        <f t="shared" si="2"/>
        <v>14.071</v>
      </c>
      <c r="BM6" s="16">
        <f t="shared" si="2"/>
        <v>0</v>
      </c>
      <c r="BN6" s="16">
        <f t="shared" si="2"/>
        <v>0</v>
      </c>
      <c r="BO6" s="16">
        <f t="shared" si="2"/>
        <v>0</v>
      </c>
      <c r="BP6" s="16">
        <f t="shared" ref="BP6:CB6" si="3">MIN(BP10:BP500)</f>
        <v>0</v>
      </c>
      <c r="BQ6" s="16">
        <f t="shared" si="3"/>
        <v>1843.4739999999999</v>
      </c>
      <c r="BR6" s="16">
        <f t="shared" si="3"/>
        <v>3.2216000000000002E-2</v>
      </c>
      <c r="BS6" s="16">
        <f t="shared" si="3"/>
        <v>0.13500000000000001</v>
      </c>
      <c r="BT6" s="16">
        <f t="shared" si="3"/>
        <v>5.0000000000000001E-3</v>
      </c>
      <c r="BU6" s="43">
        <f t="shared" si="3"/>
        <v>0.77552500000000002</v>
      </c>
      <c r="BV6" s="43">
        <f t="shared" si="3"/>
        <v>2.7134999999999998</v>
      </c>
      <c r="BW6" s="43">
        <f t="shared" si="3"/>
        <v>0.20489370500000001</v>
      </c>
      <c r="BY6" s="43">
        <f t="shared" si="3"/>
        <v>2119.7737898238297</v>
      </c>
      <c r="BZ6" s="43">
        <f t="shared" si="3"/>
        <v>0</v>
      </c>
      <c r="CA6" s="43">
        <f t="shared" si="3"/>
        <v>4.1942679798749998</v>
      </c>
      <c r="CB6" s="43">
        <f t="shared" si="3"/>
        <v>0</v>
      </c>
      <c r="CC6" s="26"/>
      <c r="CD6" s="26"/>
      <c r="CE6" s="29"/>
      <c r="CF6" s="29"/>
      <c r="CG6" s="29"/>
      <c r="CH6" s="29"/>
      <c r="CI6" s="26"/>
    </row>
    <row r="7" spans="1:87" s="16" customFormat="1" x14ac:dyDescent="0.25">
      <c r="A7" s="16" t="s">
        <v>171</v>
      </c>
      <c r="C7" s="16">
        <f>MAX(C10:C500)</f>
        <v>9.93</v>
      </c>
      <c r="D7" s="16">
        <f t="shared" ref="D7:BO7" si="4">MAX(D10:D500)</f>
        <v>1.3299999999999999E-2</v>
      </c>
      <c r="E7" s="16">
        <f t="shared" si="4"/>
        <v>132.92962399999999</v>
      </c>
      <c r="F7" s="16">
        <f t="shared" si="4"/>
        <v>259.3</v>
      </c>
      <c r="G7" s="16">
        <f t="shared" si="4"/>
        <v>302.60000000000002</v>
      </c>
      <c r="H7" s="16">
        <f t="shared" si="4"/>
        <v>9.1</v>
      </c>
      <c r="I7" s="16">
        <f t="shared" si="4"/>
        <v>0</v>
      </c>
      <c r="J7" s="16">
        <f t="shared" si="4"/>
        <v>14.2</v>
      </c>
      <c r="K7" s="16">
        <f t="shared" si="4"/>
        <v>0.97050000000000003</v>
      </c>
      <c r="L7" s="16">
        <f t="shared" si="4"/>
        <v>9.1593999999999998</v>
      </c>
      <c r="M7" s="16">
        <f t="shared" si="4"/>
        <v>1.26E-2</v>
      </c>
      <c r="N7" s="16">
        <f t="shared" si="4"/>
        <v>242.21510000000001</v>
      </c>
      <c r="O7" s="16">
        <f t="shared" si="4"/>
        <v>283.24119999999999</v>
      </c>
      <c r="P7" s="16">
        <f t="shared" si="4"/>
        <v>492.4</v>
      </c>
      <c r="Q7" s="16">
        <f t="shared" si="4"/>
        <v>210.64850000000001</v>
      </c>
      <c r="R7" s="16">
        <f t="shared" si="4"/>
        <v>246.77449999999999</v>
      </c>
      <c r="S7" s="16">
        <f t="shared" si="4"/>
        <v>428.2</v>
      </c>
      <c r="T7" s="16">
        <f t="shared" si="4"/>
        <v>9.1128999999999998</v>
      </c>
      <c r="U7" s="16">
        <f t="shared" si="4"/>
        <v>0</v>
      </c>
      <c r="V7" s="16">
        <f t="shared" si="4"/>
        <v>0</v>
      </c>
      <c r="W7" s="16">
        <f t="shared" si="4"/>
        <v>0</v>
      </c>
      <c r="X7" s="16">
        <f t="shared" si="4"/>
        <v>13.732200000000001</v>
      </c>
      <c r="Y7" s="16">
        <f t="shared" si="4"/>
        <v>12.2</v>
      </c>
      <c r="Z7" s="16">
        <f t="shared" si="4"/>
        <v>856</v>
      </c>
      <c r="AA7" s="16">
        <f t="shared" si="4"/>
        <v>873</v>
      </c>
      <c r="AB7" s="16">
        <f t="shared" si="4"/>
        <v>862</v>
      </c>
      <c r="AC7" s="16">
        <f t="shared" si="4"/>
        <v>82</v>
      </c>
      <c r="AD7" s="16">
        <f t="shared" si="4"/>
        <v>21</v>
      </c>
      <c r="AE7" s="16">
        <f t="shared" si="4"/>
        <v>0.48</v>
      </c>
      <c r="AF7" s="16">
        <f t="shared" si="4"/>
        <v>971</v>
      </c>
      <c r="AG7" s="16">
        <f t="shared" si="4"/>
        <v>-1</v>
      </c>
      <c r="AH7" s="16">
        <f t="shared" si="4"/>
        <v>8</v>
      </c>
      <c r="AI7" s="16">
        <f t="shared" si="4"/>
        <v>15</v>
      </c>
      <c r="AJ7" s="16">
        <f t="shared" si="4"/>
        <v>191</v>
      </c>
      <c r="AK7" s="16">
        <f t="shared" si="4"/>
        <v>189.7</v>
      </c>
      <c r="AL7" s="16">
        <f t="shared" si="4"/>
        <v>7.6</v>
      </c>
      <c r="AM7" s="16">
        <f t="shared" si="4"/>
        <v>195</v>
      </c>
      <c r="AN7" s="16">
        <f t="shared" si="4"/>
        <v>0</v>
      </c>
      <c r="AO7" s="16">
        <f t="shared" si="4"/>
        <v>2</v>
      </c>
      <c r="AP7" s="16">
        <f t="shared" si="4"/>
        <v>0.78939814814814813</v>
      </c>
      <c r="AQ7" s="16">
        <f t="shared" si="4"/>
        <v>47.164442000000001</v>
      </c>
      <c r="AR7" s="16">
        <f t="shared" si="4"/>
        <v>-88.483941000000002</v>
      </c>
      <c r="AS7" s="16">
        <f t="shared" si="4"/>
        <v>319.60000000000002</v>
      </c>
      <c r="AT7" s="16">
        <f t="shared" si="4"/>
        <v>46.5</v>
      </c>
      <c r="AU7" s="16">
        <f t="shared" si="4"/>
        <v>12</v>
      </c>
      <c r="AV7" s="16">
        <f t="shared" si="4"/>
        <v>12</v>
      </c>
      <c r="AW7" s="16">
        <f t="shared" si="4"/>
        <v>0</v>
      </c>
      <c r="AX7" s="16">
        <f t="shared" si="4"/>
        <v>2.2757000000000001</v>
      </c>
      <c r="AY7" s="16">
        <f t="shared" si="4"/>
        <v>2.6757</v>
      </c>
      <c r="AZ7" s="16">
        <f t="shared" si="4"/>
        <v>4.5999999999999996</v>
      </c>
      <c r="BA7" s="16">
        <f t="shared" si="4"/>
        <v>14.471</v>
      </c>
      <c r="BB7" s="16">
        <f t="shared" si="4"/>
        <v>54.24</v>
      </c>
      <c r="BC7" s="16">
        <f t="shared" si="4"/>
        <v>3.75</v>
      </c>
      <c r="BD7" s="16">
        <f t="shared" si="4"/>
        <v>8.4120000000000008</v>
      </c>
      <c r="BE7" s="16">
        <f t="shared" si="4"/>
        <v>3212.9209999999998</v>
      </c>
      <c r="BF7" s="16">
        <f t="shared" si="4"/>
        <v>4.149</v>
      </c>
      <c r="BG7" s="16">
        <f t="shared" si="4"/>
        <v>11.701000000000001</v>
      </c>
      <c r="BH7" s="16">
        <f t="shared" si="4"/>
        <v>17.556999999999999</v>
      </c>
      <c r="BI7" s="16">
        <f t="shared" si="4"/>
        <v>27.526</v>
      </c>
      <c r="BJ7" s="16">
        <f t="shared" si="4"/>
        <v>10.176</v>
      </c>
      <c r="BK7" s="16">
        <f t="shared" si="4"/>
        <v>15.268000000000001</v>
      </c>
      <c r="BL7" s="16">
        <f t="shared" si="4"/>
        <v>23.937000000000001</v>
      </c>
      <c r="BM7" s="16">
        <f t="shared" si="4"/>
        <v>0.1014</v>
      </c>
      <c r="BN7" s="16">
        <f t="shared" si="4"/>
        <v>0</v>
      </c>
      <c r="BO7" s="16">
        <f t="shared" si="4"/>
        <v>0</v>
      </c>
      <c r="BP7" s="16">
        <f t="shared" ref="BP7:CB7" si="5">MAX(BP10:BP500)</f>
        <v>0</v>
      </c>
      <c r="BQ7" s="16">
        <f t="shared" si="5"/>
        <v>7920.7979999999998</v>
      </c>
      <c r="BR7" s="16">
        <f t="shared" si="5"/>
        <v>0.42693199999999998</v>
      </c>
      <c r="BS7" s="16">
        <f t="shared" si="5"/>
        <v>0.17170299999999999</v>
      </c>
      <c r="BT7" s="16">
        <f t="shared" si="5"/>
        <v>7.0000000000000001E-3</v>
      </c>
      <c r="BU7" s="43">
        <f t="shared" si="5"/>
        <v>10.277321000000001</v>
      </c>
      <c r="BV7" s="43">
        <f t="shared" si="5"/>
        <v>3.4512303000000002</v>
      </c>
      <c r="BW7" s="43">
        <f t="shared" si="5"/>
        <v>2.7152682081999999</v>
      </c>
      <c r="BY7" s="43">
        <f t="shared" si="5"/>
        <v>27985.161350971415</v>
      </c>
      <c r="BZ7" s="43">
        <f t="shared" si="5"/>
        <v>12.055617377337599</v>
      </c>
      <c r="CA7" s="43">
        <f t="shared" si="5"/>
        <v>68.922698879444397</v>
      </c>
      <c r="CB7" s="43">
        <f t="shared" si="5"/>
        <v>0.73247311247058011</v>
      </c>
      <c r="CC7" s="26"/>
      <c r="CD7" s="26"/>
      <c r="CE7" s="30"/>
      <c r="CF7" s="30"/>
      <c r="CG7" s="30"/>
      <c r="CH7" s="30"/>
      <c r="CI7" s="26"/>
    </row>
    <row r="8" spans="1:87" s="16" customFormat="1" x14ac:dyDescent="0.25">
      <c r="A8" s="16" t="s">
        <v>172</v>
      </c>
      <c r="B8" s="18">
        <f>B142-B10</f>
        <v>1.5277777777777807E-3</v>
      </c>
      <c r="AT8" s="17">
        <f>SUM(AT10:AT500)/3600</f>
        <v>1.3081944444444442</v>
      </c>
      <c r="BU8" s="31">
        <f>SUM(BU10:BU500)/3600</f>
        <v>0.17107138611111111</v>
      </c>
      <c r="BV8" s="26"/>
      <c r="BW8" s="31">
        <f>SUM(BW10:BW500)/3600</f>
        <v>4.5197060210555563E-2</v>
      </c>
      <c r="BX8" s="26"/>
      <c r="BY8" s="31">
        <f>SUM(BY10:BY500)/3600</f>
        <v>466.16814429457014</v>
      </c>
      <c r="BZ8" s="31">
        <f>SUM(BZ10:BZ500)/3600</f>
        <v>0.16772027727693159</v>
      </c>
      <c r="CA8" s="31">
        <f>SUM(CA10:CA500)/3600</f>
        <v>1.0543268264466998</v>
      </c>
      <c r="CB8" s="31">
        <f>SUM(CB10:CB500)/3600</f>
        <v>2.2279959529744169E-4</v>
      </c>
      <c r="CC8" s="32"/>
      <c r="CD8" s="26"/>
      <c r="CE8" s="26"/>
      <c r="CF8" s="26"/>
      <c r="CG8" s="26"/>
      <c r="CH8" s="26"/>
      <c r="CI8" s="32"/>
    </row>
    <row r="9" spans="1:87" x14ac:dyDescent="0.25">
      <c r="BW9" s="33">
        <f>AT8/BW8</f>
        <v>28.944237486908971</v>
      </c>
      <c r="BX9" s="34" t="s">
        <v>192</v>
      </c>
    </row>
    <row r="10" spans="1:87" x14ac:dyDescent="0.25">
      <c r="A10" s="40">
        <v>41705</v>
      </c>
      <c r="B10" s="41">
        <v>3.7959490740740738E-2</v>
      </c>
      <c r="C10">
        <v>7.1840000000000002</v>
      </c>
      <c r="D10">
        <v>5.4999999999999997E-3</v>
      </c>
      <c r="E10">
        <v>55.450853000000002</v>
      </c>
      <c r="F10">
        <v>189.9</v>
      </c>
      <c r="G10">
        <v>254.3</v>
      </c>
      <c r="H10">
        <v>-0.4</v>
      </c>
      <c r="I10"/>
      <c r="J10">
        <v>10.8</v>
      </c>
      <c r="K10">
        <v>0.94350000000000001</v>
      </c>
      <c r="L10">
        <v>6.7782</v>
      </c>
      <c r="M10">
        <v>5.1999999999999998E-3</v>
      </c>
      <c r="N10">
        <v>179.17449999999999</v>
      </c>
      <c r="O10">
        <v>239.93719999999999</v>
      </c>
      <c r="P10">
        <v>419.1</v>
      </c>
      <c r="Q10">
        <v>155.81620000000001</v>
      </c>
      <c r="R10">
        <v>208.6576</v>
      </c>
      <c r="S10">
        <v>364.5</v>
      </c>
      <c r="T10">
        <v>0</v>
      </c>
      <c r="U10"/>
      <c r="V10"/>
      <c r="W10">
        <v>0</v>
      </c>
      <c r="X10">
        <v>10.19</v>
      </c>
      <c r="Y10">
        <v>12.1</v>
      </c>
      <c r="Z10">
        <v>852</v>
      </c>
      <c r="AA10">
        <v>870</v>
      </c>
      <c r="AB10">
        <v>856</v>
      </c>
      <c r="AC10">
        <v>82</v>
      </c>
      <c r="AD10">
        <v>19.48</v>
      </c>
      <c r="AE10">
        <v>0.45</v>
      </c>
      <c r="AF10">
        <v>970</v>
      </c>
      <c r="AG10">
        <v>-2</v>
      </c>
      <c r="AH10">
        <v>7</v>
      </c>
      <c r="AI10">
        <v>14</v>
      </c>
      <c r="AJ10">
        <v>191</v>
      </c>
      <c r="AK10">
        <v>188.3</v>
      </c>
      <c r="AL10">
        <v>6.9</v>
      </c>
      <c r="AM10">
        <v>195</v>
      </c>
      <c r="AN10" t="s">
        <v>155</v>
      </c>
      <c r="AO10">
        <v>2</v>
      </c>
      <c r="AP10" s="42">
        <v>0.78787037037037033</v>
      </c>
      <c r="AQ10">
        <v>47.159502000000003</v>
      </c>
      <c r="AR10">
        <v>-88.489883000000006</v>
      </c>
      <c r="AS10">
        <v>313.2</v>
      </c>
      <c r="AT10">
        <v>35.200000000000003</v>
      </c>
      <c r="AU10">
        <v>12</v>
      </c>
      <c r="AV10">
        <v>11</v>
      </c>
      <c r="AW10" t="s">
        <v>227</v>
      </c>
      <c r="AX10">
        <v>1.9</v>
      </c>
      <c r="AY10">
        <v>2</v>
      </c>
      <c r="AZ10">
        <v>3.1</v>
      </c>
      <c r="BA10">
        <v>14.471</v>
      </c>
      <c r="BB10">
        <v>30.09</v>
      </c>
      <c r="BC10">
        <v>2.08</v>
      </c>
      <c r="BD10">
        <v>5.9859999999999998</v>
      </c>
      <c r="BE10">
        <v>3199.7649999999999</v>
      </c>
      <c r="BF10">
        <v>1.5720000000000001</v>
      </c>
      <c r="BG10">
        <v>8.8580000000000005</v>
      </c>
      <c r="BH10">
        <v>11.861000000000001</v>
      </c>
      <c r="BI10">
        <v>20.719000000000001</v>
      </c>
      <c r="BJ10">
        <v>7.7030000000000003</v>
      </c>
      <c r="BK10">
        <v>10.315</v>
      </c>
      <c r="BL10">
        <v>18.018000000000001</v>
      </c>
      <c r="BM10">
        <v>0</v>
      </c>
      <c r="BN10"/>
      <c r="BO10"/>
      <c r="BP10"/>
      <c r="BQ10">
        <v>3497.6660000000002</v>
      </c>
      <c r="BR10">
        <v>0.204545</v>
      </c>
      <c r="BS10">
        <v>0.135406</v>
      </c>
      <c r="BT10">
        <v>6.7029999999999998E-3</v>
      </c>
      <c r="BU10">
        <v>4.9239100000000002</v>
      </c>
      <c r="BV10">
        <v>2.7216605999999999</v>
      </c>
      <c r="BW10" s="4">
        <f t="shared" ref="BW10" si="6">BU10*0.2642</f>
        <v>1.300897022</v>
      </c>
      <c r="BY10" s="4">
        <f>BE10*$BU10*0.8517</f>
        <v>13418.835752275456</v>
      </c>
      <c r="BZ10" s="4">
        <f>BF10*$BU10*0.8517</f>
        <v>6.5924871990840002</v>
      </c>
      <c r="CA10" s="4">
        <f>BJ10*$BU10*0.8517</f>
        <v>32.304026014340998</v>
      </c>
      <c r="CB10" s="4">
        <f>BM10*$BU10*0.8517</f>
        <v>0</v>
      </c>
      <c r="CE10" s="35" t="s">
        <v>193</v>
      </c>
    </row>
    <row r="11" spans="1:87" x14ac:dyDescent="0.25">
      <c r="A11" s="40">
        <v>41705</v>
      </c>
      <c r="B11" s="41">
        <v>3.7971064814814819E-2</v>
      </c>
      <c r="C11">
        <v>7.6719999999999997</v>
      </c>
      <c r="D11">
        <v>5.7999999999999996E-3</v>
      </c>
      <c r="E11">
        <v>58.336148999999999</v>
      </c>
      <c r="F11">
        <v>190.7</v>
      </c>
      <c r="G11">
        <v>259.3</v>
      </c>
      <c r="H11">
        <v>-9.1</v>
      </c>
      <c r="I11"/>
      <c r="J11">
        <v>10.8</v>
      </c>
      <c r="K11">
        <v>0.93959999999999999</v>
      </c>
      <c r="L11">
        <v>7.2088000000000001</v>
      </c>
      <c r="M11">
        <v>5.4999999999999997E-3</v>
      </c>
      <c r="N11">
        <v>179.20400000000001</v>
      </c>
      <c r="O11">
        <v>243.648</v>
      </c>
      <c r="P11">
        <v>422.9</v>
      </c>
      <c r="Q11">
        <v>155.84190000000001</v>
      </c>
      <c r="R11">
        <v>211.88460000000001</v>
      </c>
      <c r="S11">
        <v>367.7</v>
      </c>
      <c r="T11">
        <v>0</v>
      </c>
      <c r="U11"/>
      <c r="V11"/>
      <c r="W11">
        <v>0</v>
      </c>
      <c r="X11">
        <v>10.148099999999999</v>
      </c>
      <c r="Y11">
        <v>12</v>
      </c>
      <c r="Z11">
        <v>852</v>
      </c>
      <c r="AA11">
        <v>870</v>
      </c>
      <c r="AB11">
        <v>856</v>
      </c>
      <c r="AC11">
        <v>82</v>
      </c>
      <c r="AD11">
        <v>19.48</v>
      </c>
      <c r="AE11">
        <v>0.45</v>
      </c>
      <c r="AF11">
        <v>970</v>
      </c>
      <c r="AG11">
        <v>-2</v>
      </c>
      <c r="AH11">
        <v>7</v>
      </c>
      <c r="AI11">
        <v>14</v>
      </c>
      <c r="AJ11">
        <v>191</v>
      </c>
      <c r="AK11">
        <v>188.7</v>
      </c>
      <c r="AL11">
        <v>6.9</v>
      </c>
      <c r="AM11">
        <v>195</v>
      </c>
      <c r="AN11" t="s">
        <v>155</v>
      </c>
      <c r="AO11">
        <v>2</v>
      </c>
      <c r="AP11" s="42">
        <v>0.78788194444444448</v>
      </c>
      <c r="AQ11">
        <v>47.159405999999997</v>
      </c>
      <c r="AR11">
        <v>-88.489728999999997</v>
      </c>
      <c r="AS11">
        <v>313.3</v>
      </c>
      <c r="AT11">
        <v>35.200000000000003</v>
      </c>
      <c r="AU11">
        <v>12</v>
      </c>
      <c r="AV11">
        <v>11</v>
      </c>
      <c r="AW11" t="s">
        <v>227</v>
      </c>
      <c r="AX11">
        <v>1.9</v>
      </c>
      <c r="AY11">
        <v>2</v>
      </c>
      <c r="AZ11">
        <v>3.1</v>
      </c>
      <c r="BA11">
        <v>14.471</v>
      </c>
      <c r="BB11">
        <v>28.23</v>
      </c>
      <c r="BC11">
        <v>1.95</v>
      </c>
      <c r="BD11">
        <v>6.4240000000000004</v>
      </c>
      <c r="BE11">
        <v>3198.674</v>
      </c>
      <c r="BF11">
        <v>1.548</v>
      </c>
      <c r="BG11">
        <v>8.327</v>
      </c>
      <c r="BH11">
        <v>11.321</v>
      </c>
      <c r="BI11">
        <v>19.648</v>
      </c>
      <c r="BJ11">
        <v>7.2409999999999997</v>
      </c>
      <c r="BK11">
        <v>9.8460000000000001</v>
      </c>
      <c r="BL11">
        <v>17.087</v>
      </c>
      <c r="BM11">
        <v>0</v>
      </c>
      <c r="BN11"/>
      <c r="BO11"/>
      <c r="BP11"/>
      <c r="BQ11">
        <v>3274.0619999999999</v>
      </c>
      <c r="BR11">
        <v>0.17736499999999999</v>
      </c>
      <c r="BS11">
        <v>0.135297</v>
      </c>
      <c r="BT11">
        <v>7.0000000000000001E-3</v>
      </c>
      <c r="BU11">
        <v>4.2696189999999996</v>
      </c>
      <c r="BV11">
        <v>2.7194696999999999</v>
      </c>
      <c r="BW11" s="4">
        <f>BU11*0.2642</f>
        <v>1.1280333397999998</v>
      </c>
      <c r="BY11" s="4">
        <f t="shared" ref="BY11:BY74" si="7">BE11*$BU11*0.8517</f>
        <v>11631.76849520995</v>
      </c>
      <c r="BZ11" s="4">
        <f t="shared" ref="BZ11:BZ74" si="8">BF11*$BU11*0.8517</f>
        <v>5.6292006095604004</v>
      </c>
      <c r="CA11" s="4">
        <f t="shared" ref="CA11:CA74" si="9">BJ11*$BU11*0.8517</f>
        <v>26.331422231154299</v>
      </c>
      <c r="CB11" s="4">
        <f t="shared" ref="CB11:CB74" si="10">BM11*$BU11*0.8517</f>
        <v>0</v>
      </c>
    </row>
    <row r="12" spans="1:87" x14ac:dyDescent="0.25">
      <c r="A12" s="40">
        <v>41705</v>
      </c>
      <c r="B12" s="41">
        <v>3.7982638888888885E-2</v>
      </c>
      <c r="C12">
        <v>8.1780000000000008</v>
      </c>
      <c r="D12">
        <v>7.4999999999999997E-3</v>
      </c>
      <c r="E12">
        <v>75.162636000000006</v>
      </c>
      <c r="F12">
        <v>205.7</v>
      </c>
      <c r="G12">
        <v>259.3</v>
      </c>
      <c r="H12">
        <v>-10</v>
      </c>
      <c r="I12"/>
      <c r="J12">
        <v>10.8</v>
      </c>
      <c r="K12">
        <v>0.93569999999999998</v>
      </c>
      <c r="L12">
        <v>7.6517999999999997</v>
      </c>
      <c r="M12">
        <v>7.0000000000000001E-3</v>
      </c>
      <c r="N12">
        <v>192.4992</v>
      </c>
      <c r="O12">
        <v>242.6215</v>
      </c>
      <c r="P12">
        <v>435.1</v>
      </c>
      <c r="Q12">
        <v>167.40389999999999</v>
      </c>
      <c r="R12">
        <v>210.99189999999999</v>
      </c>
      <c r="S12">
        <v>378.4</v>
      </c>
      <c r="T12">
        <v>0</v>
      </c>
      <c r="U12"/>
      <c r="V12"/>
      <c r="W12">
        <v>0</v>
      </c>
      <c r="X12">
        <v>10.1053</v>
      </c>
      <c r="Y12">
        <v>12</v>
      </c>
      <c r="Z12">
        <v>853</v>
      </c>
      <c r="AA12">
        <v>871</v>
      </c>
      <c r="AB12">
        <v>856</v>
      </c>
      <c r="AC12">
        <v>82</v>
      </c>
      <c r="AD12">
        <v>19.48</v>
      </c>
      <c r="AE12">
        <v>0.45</v>
      </c>
      <c r="AF12">
        <v>970</v>
      </c>
      <c r="AG12">
        <v>-2</v>
      </c>
      <c r="AH12">
        <v>7</v>
      </c>
      <c r="AI12">
        <v>14</v>
      </c>
      <c r="AJ12">
        <v>191</v>
      </c>
      <c r="AK12">
        <v>189</v>
      </c>
      <c r="AL12">
        <v>7</v>
      </c>
      <c r="AM12">
        <v>195</v>
      </c>
      <c r="AN12" t="s">
        <v>155</v>
      </c>
      <c r="AO12">
        <v>2</v>
      </c>
      <c r="AP12" s="42">
        <v>0.78789351851851863</v>
      </c>
      <c r="AQ12">
        <v>47.159314000000002</v>
      </c>
      <c r="AR12">
        <v>-88.489575000000002</v>
      </c>
      <c r="AS12">
        <v>313.5</v>
      </c>
      <c r="AT12">
        <v>35.200000000000003</v>
      </c>
      <c r="AU12">
        <v>12</v>
      </c>
      <c r="AV12">
        <v>11</v>
      </c>
      <c r="AW12" t="s">
        <v>227</v>
      </c>
      <c r="AX12">
        <v>1.9080079999999999</v>
      </c>
      <c r="AY12">
        <v>2.016016</v>
      </c>
      <c r="AZ12">
        <v>3.1160160000000001</v>
      </c>
      <c r="BA12">
        <v>14.471</v>
      </c>
      <c r="BB12">
        <v>26.54</v>
      </c>
      <c r="BC12">
        <v>1.83</v>
      </c>
      <c r="BD12">
        <v>6.8739999999999997</v>
      </c>
      <c r="BE12">
        <v>3197.136</v>
      </c>
      <c r="BF12">
        <v>1.87</v>
      </c>
      <c r="BG12">
        <v>8.423</v>
      </c>
      <c r="BH12">
        <v>10.616</v>
      </c>
      <c r="BI12">
        <v>19.039000000000001</v>
      </c>
      <c r="BJ12">
        <v>7.3250000000000002</v>
      </c>
      <c r="BK12">
        <v>9.2319999999999993</v>
      </c>
      <c r="BL12">
        <v>16.556999999999999</v>
      </c>
      <c r="BM12">
        <v>0</v>
      </c>
      <c r="BN12"/>
      <c r="BO12"/>
      <c r="BP12"/>
      <c r="BQ12">
        <v>3070.0639999999999</v>
      </c>
      <c r="BR12">
        <v>0.19422900000000001</v>
      </c>
      <c r="BS12">
        <v>0.13500000000000001</v>
      </c>
      <c r="BT12">
        <v>6.2969999999999996E-3</v>
      </c>
      <c r="BU12">
        <v>4.6755779999999998</v>
      </c>
      <c r="BV12">
        <v>2.7134999999999998</v>
      </c>
      <c r="BW12" s="4">
        <f t="shared" ref="BW12:BW75" si="11">BU12*0.2642</f>
        <v>1.2352877076</v>
      </c>
      <c r="BY12" s="4">
        <f t="shared" si="7"/>
        <v>12731.602312782632</v>
      </c>
      <c r="BZ12" s="4">
        <f t="shared" si="8"/>
        <v>7.4466948934620003</v>
      </c>
      <c r="CA12" s="4">
        <f t="shared" si="9"/>
        <v>29.169540157544997</v>
      </c>
      <c r="CB12" s="4">
        <f t="shared" si="10"/>
        <v>0</v>
      </c>
    </row>
    <row r="13" spans="1:87" x14ac:dyDescent="0.25">
      <c r="A13" s="40">
        <v>41705</v>
      </c>
      <c r="B13" s="41">
        <v>3.7994212962962966E-2</v>
      </c>
      <c r="C13">
        <v>8.6140000000000008</v>
      </c>
      <c r="D13">
        <v>4.1999999999999997E-3</v>
      </c>
      <c r="E13">
        <v>41.801501000000002</v>
      </c>
      <c r="F13">
        <v>213.3</v>
      </c>
      <c r="G13">
        <v>261.10000000000002</v>
      </c>
      <c r="H13">
        <v>0</v>
      </c>
      <c r="I13"/>
      <c r="J13">
        <v>10.51</v>
      </c>
      <c r="K13">
        <v>0.93230000000000002</v>
      </c>
      <c r="L13">
        <v>8.0300999999999991</v>
      </c>
      <c r="M13">
        <v>3.8999999999999998E-3</v>
      </c>
      <c r="N13">
        <v>198.87649999999999</v>
      </c>
      <c r="O13">
        <v>243.41329999999999</v>
      </c>
      <c r="P13">
        <v>442.3</v>
      </c>
      <c r="Q13">
        <v>172.94970000000001</v>
      </c>
      <c r="R13">
        <v>211.68049999999999</v>
      </c>
      <c r="S13">
        <v>384.6</v>
      </c>
      <c r="T13">
        <v>0</v>
      </c>
      <c r="U13"/>
      <c r="V13"/>
      <c r="W13">
        <v>0</v>
      </c>
      <c r="X13">
        <v>9.8021999999999991</v>
      </c>
      <c r="Y13">
        <v>12.1</v>
      </c>
      <c r="Z13">
        <v>852</v>
      </c>
      <c r="AA13">
        <v>871</v>
      </c>
      <c r="AB13">
        <v>855</v>
      </c>
      <c r="AC13">
        <v>82</v>
      </c>
      <c r="AD13">
        <v>19.48</v>
      </c>
      <c r="AE13">
        <v>0.45</v>
      </c>
      <c r="AF13">
        <v>970</v>
      </c>
      <c r="AG13">
        <v>-2</v>
      </c>
      <c r="AH13">
        <v>7</v>
      </c>
      <c r="AI13">
        <v>14</v>
      </c>
      <c r="AJ13">
        <v>191</v>
      </c>
      <c r="AK13">
        <v>189</v>
      </c>
      <c r="AL13">
        <v>6.9</v>
      </c>
      <c r="AM13">
        <v>195</v>
      </c>
      <c r="AN13" t="s">
        <v>155</v>
      </c>
      <c r="AO13">
        <v>2</v>
      </c>
      <c r="AP13" s="42">
        <v>0.78790509259259256</v>
      </c>
      <c r="AQ13">
        <v>47.159213999999999</v>
      </c>
      <c r="AR13">
        <v>-88.489422000000005</v>
      </c>
      <c r="AS13">
        <v>313.39999999999998</v>
      </c>
      <c r="AT13">
        <v>35.6</v>
      </c>
      <c r="AU13">
        <v>12</v>
      </c>
      <c r="AV13">
        <v>11</v>
      </c>
      <c r="AW13" t="s">
        <v>227</v>
      </c>
      <c r="AX13">
        <v>2.0081000000000002</v>
      </c>
      <c r="AY13">
        <v>2.2081</v>
      </c>
      <c r="AZ13">
        <v>3.3161999999999998</v>
      </c>
      <c r="BA13">
        <v>14.471</v>
      </c>
      <c r="BB13">
        <v>25.26</v>
      </c>
      <c r="BC13">
        <v>1.75</v>
      </c>
      <c r="BD13">
        <v>7.266</v>
      </c>
      <c r="BE13">
        <v>3197.7429999999999</v>
      </c>
      <c r="BF13">
        <v>0.98799999999999999</v>
      </c>
      <c r="BG13">
        <v>8.2940000000000005</v>
      </c>
      <c r="BH13">
        <v>10.151</v>
      </c>
      <c r="BI13">
        <v>18.445</v>
      </c>
      <c r="BJ13">
        <v>7.2119999999999997</v>
      </c>
      <c r="BK13">
        <v>8.8279999999999994</v>
      </c>
      <c r="BL13">
        <v>16.04</v>
      </c>
      <c r="BM13">
        <v>0</v>
      </c>
      <c r="BN13"/>
      <c r="BO13"/>
      <c r="BP13"/>
      <c r="BQ13">
        <v>2838.2269999999999</v>
      </c>
      <c r="BR13">
        <v>0.22949600000000001</v>
      </c>
      <c r="BS13">
        <v>0.13570299999999999</v>
      </c>
      <c r="BT13">
        <v>6.0000000000000001E-3</v>
      </c>
      <c r="BU13">
        <v>5.5245430000000004</v>
      </c>
      <c r="BV13">
        <v>2.7276303</v>
      </c>
      <c r="BW13" s="4">
        <f t="shared" si="11"/>
        <v>1.4595842606</v>
      </c>
      <c r="BY13" s="4">
        <f t="shared" si="7"/>
        <v>15046.190717282614</v>
      </c>
      <c r="BZ13" s="4">
        <f t="shared" si="8"/>
        <v>4.6487902338228002</v>
      </c>
      <c r="CA13" s="4">
        <f t="shared" si="9"/>
        <v>33.934286605597201</v>
      </c>
      <c r="CB13" s="4">
        <f t="shared" si="10"/>
        <v>0</v>
      </c>
    </row>
    <row r="14" spans="1:87" x14ac:dyDescent="0.25">
      <c r="A14" s="40">
        <v>41705</v>
      </c>
      <c r="B14" s="41">
        <v>3.8005787037037032E-2</v>
      </c>
      <c r="C14">
        <v>9.0530000000000008</v>
      </c>
      <c r="D14">
        <v>5.4999999999999997E-3</v>
      </c>
      <c r="E14">
        <v>55.357143000000001</v>
      </c>
      <c r="F14">
        <v>221.5</v>
      </c>
      <c r="G14">
        <v>259.39999999999998</v>
      </c>
      <c r="H14">
        <v>-9.1</v>
      </c>
      <c r="I14"/>
      <c r="J14">
        <v>10.039999999999999</v>
      </c>
      <c r="K14">
        <v>0.92889999999999995</v>
      </c>
      <c r="L14">
        <v>8.4098000000000006</v>
      </c>
      <c r="M14">
        <v>5.1000000000000004E-3</v>
      </c>
      <c r="N14">
        <v>205.7192</v>
      </c>
      <c r="O14">
        <v>240.941</v>
      </c>
      <c r="P14">
        <v>446.7</v>
      </c>
      <c r="Q14">
        <v>178.90039999999999</v>
      </c>
      <c r="R14">
        <v>209.53049999999999</v>
      </c>
      <c r="S14">
        <v>388.4</v>
      </c>
      <c r="T14">
        <v>0</v>
      </c>
      <c r="U14"/>
      <c r="V14"/>
      <c r="W14">
        <v>0</v>
      </c>
      <c r="X14">
        <v>9.3268000000000004</v>
      </c>
      <c r="Y14">
        <v>12</v>
      </c>
      <c r="Z14">
        <v>852</v>
      </c>
      <c r="AA14">
        <v>871</v>
      </c>
      <c r="AB14">
        <v>855</v>
      </c>
      <c r="AC14">
        <v>82</v>
      </c>
      <c r="AD14">
        <v>19.48</v>
      </c>
      <c r="AE14">
        <v>0.45</v>
      </c>
      <c r="AF14">
        <v>970</v>
      </c>
      <c r="AG14">
        <v>-2</v>
      </c>
      <c r="AH14">
        <v>7</v>
      </c>
      <c r="AI14">
        <v>14</v>
      </c>
      <c r="AJ14">
        <v>191</v>
      </c>
      <c r="AK14">
        <v>189</v>
      </c>
      <c r="AL14">
        <v>7</v>
      </c>
      <c r="AM14">
        <v>195</v>
      </c>
      <c r="AN14" t="s">
        <v>155</v>
      </c>
      <c r="AO14">
        <v>2</v>
      </c>
      <c r="AP14" s="42">
        <v>0.78791666666666671</v>
      </c>
      <c r="AQ14">
        <v>47.159112999999998</v>
      </c>
      <c r="AR14">
        <v>-88.489261999999997</v>
      </c>
      <c r="AS14">
        <v>313.39999999999998</v>
      </c>
      <c r="AT14">
        <v>36.299999999999997</v>
      </c>
      <c r="AU14">
        <v>12</v>
      </c>
      <c r="AV14">
        <v>11</v>
      </c>
      <c r="AW14" t="s">
        <v>227</v>
      </c>
      <c r="AX14">
        <v>2.0352000000000001</v>
      </c>
      <c r="AY14">
        <v>2.2757000000000001</v>
      </c>
      <c r="AZ14">
        <v>3.4108999999999998</v>
      </c>
      <c r="BA14">
        <v>14.471</v>
      </c>
      <c r="BB14">
        <v>24.07</v>
      </c>
      <c r="BC14">
        <v>1.66</v>
      </c>
      <c r="BD14">
        <v>7.6529999999999996</v>
      </c>
      <c r="BE14">
        <v>3196.6179999999999</v>
      </c>
      <c r="BF14">
        <v>1.244</v>
      </c>
      <c r="BG14">
        <v>8.1890000000000001</v>
      </c>
      <c r="BH14">
        <v>9.5909999999999993</v>
      </c>
      <c r="BI14">
        <v>17.779</v>
      </c>
      <c r="BJ14">
        <v>7.1210000000000004</v>
      </c>
      <c r="BK14">
        <v>8.34</v>
      </c>
      <c r="BL14">
        <v>15.462</v>
      </c>
      <c r="BM14">
        <v>0</v>
      </c>
      <c r="BN14"/>
      <c r="BO14"/>
      <c r="BP14"/>
      <c r="BQ14">
        <v>2577.7040000000002</v>
      </c>
      <c r="BR14">
        <v>0.252357</v>
      </c>
      <c r="BS14">
        <v>0.135297</v>
      </c>
      <c r="BT14">
        <v>5.2969999999999996E-3</v>
      </c>
      <c r="BU14">
        <v>6.0748639999999998</v>
      </c>
      <c r="BV14">
        <v>2.7194696999999999</v>
      </c>
      <c r="BW14" s="4">
        <f t="shared" si="11"/>
        <v>1.6049790687999999</v>
      </c>
      <c r="BY14" s="4">
        <f t="shared" si="7"/>
        <v>16539.179001796118</v>
      </c>
      <c r="BZ14" s="4">
        <f t="shared" si="8"/>
        <v>6.4364083159872001</v>
      </c>
      <c r="CA14" s="4">
        <f t="shared" si="9"/>
        <v>36.8437810435248</v>
      </c>
      <c r="CB14" s="4">
        <f t="shared" si="10"/>
        <v>0</v>
      </c>
    </row>
    <row r="15" spans="1:87" x14ac:dyDescent="0.25">
      <c r="A15" s="40">
        <v>41705</v>
      </c>
      <c r="B15" s="41">
        <v>3.8017361111111113E-2</v>
      </c>
      <c r="C15">
        <v>9.4039999999999999</v>
      </c>
      <c r="D15">
        <v>4.1000000000000003E-3</v>
      </c>
      <c r="E15">
        <v>41.373913000000002</v>
      </c>
      <c r="F15">
        <v>240</v>
      </c>
      <c r="G15">
        <v>255.9</v>
      </c>
      <c r="H15">
        <v>-0.9</v>
      </c>
      <c r="I15"/>
      <c r="J15">
        <v>9.6300000000000008</v>
      </c>
      <c r="K15">
        <v>0.9264</v>
      </c>
      <c r="L15">
        <v>8.7119</v>
      </c>
      <c r="M15">
        <v>3.8E-3</v>
      </c>
      <c r="N15">
        <v>222.29249999999999</v>
      </c>
      <c r="O15">
        <v>237.05359999999999</v>
      </c>
      <c r="P15">
        <v>459.3</v>
      </c>
      <c r="Q15">
        <v>193.31309999999999</v>
      </c>
      <c r="R15">
        <v>206.1499</v>
      </c>
      <c r="S15">
        <v>399.5</v>
      </c>
      <c r="T15">
        <v>0</v>
      </c>
      <c r="U15"/>
      <c r="V15"/>
      <c r="W15">
        <v>0</v>
      </c>
      <c r="X15">
        <v>8.9210999999999991</v>
      </c>
      <c r="Y15">
        <v>12</v>
      </c>
      <c r="Z15">
        <v>852</v>
      </c>
      <c r="AA15">
        <v>871</v>
      </c>
      <c r="AB15">
        <v>855</v>
      </c>
      <c r="AC15">
        <v>82</v>
      </c>
      <c r="AD15">
        <v>19.48</v>
      </c>
      <c r="AE15">
        <v>0.45</v>
      </c>
      <c r="AF15">
        <v>970</v>
      </c>
      <c r="AG15">
        <v>-2</v>
      </c>
      <c r="AH15">
        <v>7</v>
      </c>
      <c r="AI15">
        <v>14</v>
      </c>
      <c r="AJ15">
        <v>190.3</v>
      </c>
      <c r="AK15">
        <v>189</v>
      </c>
      <c r="AL15">
        <v>7.3</v>
      </c>
      <c r="AM15">
        <v>195</v>
      </c>
      <c r="AN15" t="s">
        <v>155</v>
      </c>
      <c r="AO15">
        <v>2</v>
      </c>
      <c r="AP15" s="42">
        <v>0.78792824074074075</v>
      </c>
      <c r="AQ15">
        <v>47.159030999999999</v>
      </c>
      <c r="AR15">
        <v>-88.489068000000003</v>
      </c>
      <c r="AS15">
        <v>313.3</v>
      </c>
      <c r="AT15">
        <v>37.6</v>
      </c>
      <c r="AU15">
        <v>12</v>
      </c>
      <c r="AV15">
        <v>11</v>
      </c>
      <c r="AW15" t="s">
        <v>227</v>
      </c>
      <c r="AX15">
        <v>1.3</v>
      </c>
      <c r="AY15">
        <v>2</v>
      </c>
      <c r="AZ15">
        <v>2.4</v>
      </c>
      <c r="BA15">
        <v>14.471</v>
      </c>
      <c r="BB15">
        <v>23.21</v>
      </c>
      <c r="BC15">
        <v>1.6</v>
      </c>
      <c r="BD15">
        <v>7.95</v>
      </c>
      <c r="BE15">
        <v>3196.6419999999998</v>
      </c>
      <c r="BF15">
        <v>0.89500000000000002</v>
      </c>
      <c r="BG15">
        <v>8.5419999999999998</v>
      </c>
      <c r="BH15">
        <v>9.109</v>
      </c>
      <c r="BI15">
        <v>17.651</v>
      </c>
      <c r="BJ15">
        <v>7.4279999999999999</v>
      </c>
      <c r="BK15">
        <v>7.9210000000000003</v>
      </c>
      <c r="BL15">
        <v>15.35</v>
      </c>
      <c r="BM15">
        <v>0</v>
      </c>
      <c r="BN15"/>
      <c r="BO15"/>
      <c r="BP15"/>
      <c r="BQ15">
        <v>2380.1379999999999</v>
      </c>
      <c r="BR15">
        <v>0.25167299999999998</v>
      </c>
      <c r="BS15">
        <v>0.13570299999999999</v>
      </c>
      <c r="BT15">
        <v>5.0000000000000001E-3</v>
      </c>
      <c r="BU15">
        <v>6.0583989999999996</v>
      </c>
      <c r="BV15">
        <v>2.7276303</v>
      </c>
      <c r="BW15" s="4">
        <f t="shared" si="11"/>
        <v>1.6006290157999998</v>
      </c>
      <c r="BY15" s="4">
        <f t="shared" si="7"/>
        <v>16494.475897317767</v>
      </c>
      <c r="BZ15" s="4">
        <f t="shared" si="8"/>
        <v>4.6181448933285001</v>
      </c>
      <c r="CA15" s="4">
        <f t="shared" si="9"/>
        <v>38.328022645412403</v>
      </c>
      <c r="CB15" s="4">
        <f t="shared" si="10"/>
        <v>0</v>
      </c>
    </row>
    <row r="16" spans="1:87" x14ac:dyDescent="0.25">
      <c r="A16" s="40">
        <v>41705</v>
      </c>
      <c r="B16" s="41">
        <v>3.8028935185185186E-2</v>
      </c>
      <c r="C16">
        <v>9.5</v>
      </c>
      <c r="D16">
        <v>2.5999999999999999E-3</v>
      </c>
      <c r="E16">
        <v>25.520254000000001</v>
      </c>
      <c r="F16">
        <v>244.5</v>
      </c>
      <c r="G16">
        <v>259.39999999999998</v>
      </c>
      <c r="H16">
        <v>-9.5</v>
      </c>
      <c r="I16"/>
      <c r="J16">
        <v>9.14</v>
      </c>
      <c r="K16">
        <v>0.92569999999999997</v>
      </c>
      <c r="L16">
        <v>8.7942</v>
      </c>
      <c r="M16">
        <v>2.3999999999999998E-3</v>
      </c>
      <c r="N16">
        <v>226.3776</v>
      </c>
      <c r="O16">
        <v>240.14410000000001</v>
      </c>
      <c r="P16">
        <v>466.5</v>
      </c>
      <c r="Q16">
        <v>196.8656</v>
      </c>
      <c r="R16">
        <v>208.83750000000001</v>
      </c>
      <c r="S16">
        <v>405.7</v>
      </c>
      <c r="T16">
        <v>0</v>
      </c>
      <c r="U16"/>
      <c r="V16"/>
      <c r="W16">
        <v>0</v>
      </c>
      <c r="X16">
        <v>8.4608000000000008</v>
      </c>
      <c r="Y16">
        <v>12</v>
      </c>
      <c r="Z16">
        <v>851</v>
      </c>
      <c r="AA16">
        <v>871</v>
      </c>
      <c r="AB16">
        <v>854</v>
      </c>
      <c r="AC16">
        <v>82</v>
      </c>
      <c r="AD16">
        <v>19.48</v>
      </c>
      <c r="AE16">
        <v>0.45</v>
      </c>
      <c r="AF16">
        <v>970</v>
      </c>
      <c r="AG16">
        <v>-2</v>
      </c>
      <c r="AH16">
        <v>7</v>
      </c>
      <c r="AI16">
        <v>14</v>
      </c>
      <c r="AJ16">
        <v>190</v>
      </c>
      <c r="AK16">
        <v>189.7</v>
      </c>
      <c r="AL16">
        <v>7.5</v>
      </c>
      <c r="AM16">
        <v>195</v>
      </c>
      <c r="AN16" t="s">
        <v>155</v>
      </c>
      <c r="AO16">
        <v>2</v>
      </c>
      <c r="AP16" s="42">
        <v>0.78793981481481479</v>
      </c>
      <c r="AQ16">
        <v>47.158968000000002</v>
      </c>
      <c r="AR16">
        <v>-88.488872000000001</v>
      </c>
      <c r="AS16">
        <v>313.2</v>
      </c>
      <c r="AT16">
        <v>38.700000000000003</v>
      </c>
      <c r="AU16">
        <v>12</v>
      </c>
      <c r="AV16">
        <v>11</v>
      </c>
      <c r="AW16" t="s">
        <v>227</v>
      </c>
      <c r="AX16">
        <v>1.3</v>
      </c>
      <c r="AY16">
        <v>2.0081000000000002</v>
      </c>
      <c r="AZ16">
        <v>2.4081000000000001</v>
      </c>
      <c r="BA16">
        <v>14.471</v>
      </c>
      <c r="BB16">
        <v>22.99</v>
      </c>
      <c r="BC16">
        <v>1.59</v>
      </c>
      <c r="BD16">
        <v>8.0259999999999998</v>
      </c>
      <c r="BE16">
        <v>3197.0549999999998</v>
      </c>
      <c r="BF16">
        <v>0.54700000000000004</v>
      </c>
      <c r="BG16">
        <v>8.6180000000000003</v>
      </c>
      <c r="BH16">
        <v>9.1419999999999995</v>
      </c>
      <c r="BI16">
        <v>17.760999999999999</v>
      </c>
      <c r="BJ16">
        <v>7.4950000000000001</v>
      </c>
      <c r="BK16">
        <v>7.9509999999999996</v>
      </c>
      <c r="BL16">
        <v>15.445</v>
      </c>
      <c r="BM16">
        <v>0</v>
      </c>
      <c r="BN16"/>
      <c r="BO16"/>
      <c r="BP16"/>
      <c r="BQ16">
        <v>2236.4870000000001</v>
      </c>
      <c r="BR16">
        <v>0.26445099999999999</v>
      </c>
      <c r="BS16">
        <v>0.135298</v>
      </c>
      <c r="BT16">
        <v>5.0000000000000001E-3</v>
      </c>
      <c r="BU16">
        <v>6.3659860000000004</v>
      </c>
      <c r="BV16">
        <v>2.7194897999999998</v>
      </c>
      <c r="BW16" s="4">
        <f t="shared" si="11"/>
        <v>1.6818935012</v>
      </c>
      <c r="BY16" s="4">
        <f t="shared" si="7"/>
        <v>17334.145358076592</v>
      </c>
      <c r="BZ16" s="4">
        <f t="shared" si="8"/>
        <v>2.9657849210814007</v>
      </c>
      <c r="CA16" s="4">
        <f t="shared" si="9"/>
        <v>40.637217520119009</v>
      </c>
      <c r="CB16" s="4">
        <f t="shared" si="10"/>
        <v>0</v>
      </c>
    </row>
    <row r="17" spans="1:80" x14ac:dyDescent="0.25">
      <c r="A17" s="40">
        <v>41705</v>
      </c>
      <c r="B17" s="41">
        <v>3.804050925925926E-2</v>
      </c>
      <c r="C17">
        <v>9.5</v>
      </c>
      <c r="D17">
        <v>2E-3</v>
      </c>
      <c r="E17">
        <v>20</v>
      </c>
      <c r="F17">
        <v>249.4</v>
      </c>
      <c r="G17">
        <v>261.10000000000002</v>
      </c>
      <c r="H17">
        <v>-18.8</v>
      </c>
      <c r="I17"/>
      <c r="J17">
        <v>8.7100000000000009</v>
      </c>
      <c r="K17">
        <v>0.92569999999999997</v>
      </c>
      <c r="L17">
        <v>8.7943999999999996</v>
      </c>
      <c r="M17">
        <v>1.9E-3</v>
      </c>
      <c r="N17">
        <v>230.89259999999999</v>
      </c>
      <c r="O17">
        <v>241.6884</v>
      </c>
      <c r="P17">
        <v>472.6</v>
      </c>
      <c r="Q17">
        <v>200.7921</v>
      </c>
      <c r="R17">
        <v>210.18049999999999</v>
      </c>
      <c r="S17">
        <v>411</v>
      </c>
      <c r="T17">
        <v>0</v>
      </c>
      <c r="U17"/>
      <c r="V17"/>
      <c r="W17">
        <v>0</v>
      </c>
      <c r="X17">
        <v>8.0638000000000005</v>
      </c>
      <c r="Y17">
        <v>12</v>
      </c>
      <c r="Z17">
        <v>850</v>
      </c>
      <c r="AA17">
        <v>870</v>
      </c>
      <c r="AB17">
        <v>854</v>
      </c>
      <c r="AC17">
        <v>82</v>
      </c>
      <c r="AD17">
        <v>19.48</v>
      </c>
      <c r="AE17">
        <v>0.45</v>
      </c>
      <c r="AF17">
        <v>970</v>
      </c>
      <c r="AG17">
        <v>-2</v>
      </c>
      <c r="AH17">
        <v>7</v>
      </c>
      <c r="AI17">
        <v>14</v>
      </c>
      <c r="AJ17">
        <v>190</v>
      </c>
      <c r="AK17">
        <v>189.3</v>
      </c>
      <c r="AL17">
        <v>7.5</v>
      </c>
      <c r="AM17">
        <v>195</v>
      </c>
      <c r="AN17" t="s">
        <v>155</v>
      </c>
      <c r="AO17">
        <v>2</v>
      </c>
      <c r="AP17" s="42">
        <v>0.78793981481481479</v>
      </c>
      <c r="AQ17">
        <v>47.158954999999999</v>
      </c>
      <c r="AR17">
        <v>-88.488839999999996</v>
      </c>
      <c r="AS17">
        <v>313.2</v>
      </c>
      <c r="AT17">
        <v>38.700000000000003</v>
      </c>
      <c r="AU17">
        <v>12</v>
      </c>
      <c r="AV17">
        <v>11</v>
      </c>
      <c r="AW17" t="s">
        <v>227</v>
      </c>
      <c r="AX17">
        <v>1.3</v>
      </c>
      <c r="AY17">
        <v>2.1</v>
      </c>
      <c r="AZ17">
        <v>2.5</v>
      </c>
      <c r="BA17">
        <v>14.471</v>
      </c>
      <c r="BB17">
        <v>23</v>
      </c>
      <c r="BC17">
        <v>1.59</v>
      </c>
      <c r="BD17">
        <v>8.0239999999999991</v>
      </c>
      <c r="BE17">
        <v>3197.241</v>
      </c>
      <c r="BF17">
        <v>0.42799999999999999</v>
      </c>
      <c r="BG17">
        <v>8.7910000000000004</v>
      </c>
      <c r="BH17">
        <v>9.202</v>
      </c>
      <c r="BI17">
        <v>17.992000000000001</v>
      </c>
      <c r="BJ17">
        <v>7.6449999999999996</v>
      </c>
      <c r="BK17">
        <v>8.0020000000000007</v>
      </c>
      <c r="BL17">
        <v>15.647</v>
      </c>
      <c r="BM17">
        <v>0</v>
      </c>
      <c r="BN17"/>
      <c r="BO17"/>
      <c r="BP17"/>
      <c r="BQ17">
        <v>2131.6179999999999</v>
      </c>
      <c r="BR17">
        <v>0.29137800000000003</v>
      </c>
      <c r="BS17">
        <v>0.13500000000000001</v>
      </c>
      <c r="BT17">
        <v>5.0000000000000001E-3</v>
      </c>
      <c r="BU17">
        <v>7.0142059999999997</v>
      </c>
      <c r="BV17">
        <v>2.7134999999999998</v>
      </c>
      <c r="BW17" s="4">
        <f t="shared" si="11"/>
        <v>1.8531532251999998</v>
      </c>
      <c r="BY17" s="4">
        <f t="shared" si="7"/>
        <v>19100.315336708696</v>
      </c>
      <c r="BZ17" s="4">
        <f t="shared" si="8"/>
        <v>2.5568716790855999</v>
      </c>
      <c r="CA17" s="4">
        <f t="shared" si="9"/>
        <v>45.671224267778996</v>
      </c>
      <c r="CB17" s="4">
        <f t="shared" si="10"/>
        <v>0</v>
      </c>
    </row>
    <row r="18" spans="1:80" x14ac:dyDescent="0.25">
      <c r="A18" s="40">
        <v>41705</v>
      </c>
      <c r="B18" s="41">
        <v>3.8052083333333334E-2</v>
      </c>
      <c r="C18">
        <v>9.3079999999999998</v>
      </c>
      <c r="D18">
        <v>2.0999999999999999E-3</v>
      </c>
      <c r="E18">
        <v>21.224661999999999</v>
      </c>
      <c r="F18">
        <v>251.3</v>
      </c>
      <c r="G18">
        <v>266.10000000000002</v>
      </c>
      <c r="H18">
        <v>0</v>
      </c>
      <c r="I18"/>
      <c r="J18">
        <v>8.3699999999999992</v>
      </c>
      <c r="K18">
        <v>0.92720000000000002</v>
      </c>
      <c r="L18">
        <v>8.6302000000000003</v>
      </c>
      <c r="M18">
        <v>2E-3</v>
      </c>
      <c r="N18">
        <v>233.00530000000001</v>
      </c>
      <c r="O18">
        <v>246.7252</v>
      </c>
      <c r="P18">
        <v>479.7</v>
      </c>
      <c r="Q18">
        <v>202.6293</v>
      </c>
      <c r="R18">
        <v>214.56059999999999</v>
      </c>
      <c r="S18">
        <v>417.2</v>
      </c>
      <c r="T18">
        <v>0</v>
      </c>
      <c r="U18"/>
      <c r="V18"/>
      <c r="W18">
        <v>0</v>
      </c>
      <c r="X18">
        <v>7.7575000000000003</v>
      </c>
      <c r="Y18">
        <v>12.1</v>
      </c>
      <c r="Z18">
        <v>850</v>
      </c>
      <c r="AA18">
        <v>869</v>
      </c>
      <c r="AB18">
        <v>853</v>
      </c>
      <c r="AC18">
        <v>82</v>
      </c>
      <c r="AD18">
        <v>19.48</v>
      </c>
      <c r="AE18">
        <v>0.45</v>
      </c>
      <c r="AF18">
        <v>970</v>
      </c>
      <c r="AG18">
        <v>-2</v>
      </c>
      <c r="AH18">
        <v>7</v>
      </c>
      <c r="AI18">
        <v>14</v>
      </c>
      <c r="AJ18">
        <v>190.7</v>
      </c>
      <c r="AK18">
        <v>189.7</v>
      </c>
      <c r="AL18">
        <v>7.5</v>
      </c>
      <c r="AM18">
        <v>195</v>
      </c>
      <c r="AN18" t="s">
        <v>155</v>
      </c>
      <c r="AO18">
        <v>2</v>
      </c>
      <c r="AP18" s="42">
        <v>0.78796296296296298</v>
      </c>
      <c r="AQ18">
        <v>47.158807000000003</v>
      </c>
      <c r="AR18">
        <v>-88.488459000000006</v>
      </c>
      <c r="AS18">
        <v>313</v>
      </c>
      <c r="AT18">
        <v>38.700000000000003</v>
      </c>
      <c r="AU18">
        <v>12</v>
      </c>
      <c r="AV18">
        <v>11</v>
      </c>
      <c r="AW18" t="s">
        <v>227</v>
      </c>
      <c r="AX18">
        <v>1.3480479999999999</v>
      </c>
      <c r="AY18">
        <v>2.0119120000000001</v>
      </c>
      <c r="AZ18">
        <v>2.5320320000000001</v>
      </c>
      <c r="BA18">
        <v>14.471</v>
      </c>
      <c r="BB18">
        <v>23.45</v>
      </c>
      <c r="BC18">
        <v>1.62</v>
      </c>
      <c r="BD18">
        <v>7.8520000000000003</v>
      </c>
      <c r="BE18">
        <v>3197.4609999999998</v>
      </c>
      <c r="BF18">
        <v>0.46400000000000002</v>
      </c>
      <c r="BG18">
        <v>9.0399999999999991</v>
      </c>
      <c r="BH18">
        <v>9.5730000000000004</v>
      </c>
      <c r="BI18">
        <v>18.613</v>
      </c>
      <c r="BJ18">
        <v>7.8620000000000001</v>
      </c>
      <c r="BK18">
        <v>8.3249999999999993</v>
      </c>
      <c r="BL18">
        <v>16.187000000000001</v>
      </c>
      <c r="BM18">
        <v>0</v>
      </c>
      <c r="BN18"/>
      <c r="BO18"/>
      <c r="BP18"/>
      <c r="BQ18">
        <v>2089.8090000000002</v>
      </c>
      <c r="BR18">
        <v>0.31265399999999999</v>
      </c>
      <c r="BS18">
        <v>0.136406</v>
      </c>
      <c r="BT18">
        <v>5.0000000000000001E-3</v>
      </c>
      <c r="BU18">
        <v>7.5263629999999999</v>
      </c>
      <c r="BV18">
        <v>2.7417606000000001</v>
      </c>
      <c r="BW18" s="4">
        <f t="shared" si="11"/>
        <v>1.9884651045999999</v>
      </c>
      <c r="BY18" s="4">
        <f t="shared" si="7"/>
        <v>20496.375268370932</v>
      </c>
      <c r="BZ18" s="4">
        <f t="shared" si="8"/>
        <v>2.9743343623344001</v>
      </c>
      <c r="CA18" s="4">
        <f t="shared" si="9"/>
        <v>50.397018872140201</v>
      </c>
      <c r="CB18" s="4">
        <f t="shared" si="10"/>
        <v>0</v>
      </c>
    </row>
    <row r="19" spans="1:80" x14ac:dyDescent="0.25">
      <c r="A19" s="40">
        <v>41705</v>
      </c>
      <c r="B19" s="41">
        <v>3.8063657407407407E-2</v>
      </c>
      <c r="C19">
        <v>9.0060000000000002</v>
      </c>
      <c r="D19">
        <v>3.0000000000000001E-3</v>
      </c>
      <c r="E19">
        <v>29.670608000000001</v>
      </c>
      <c r="F19">
        <v>251.5</v>
      </c>
      <c r="G19">
        <v>271.8</v>
      </c>
      <c r="H19">
        <v>-12.1</v>
      </c>
      <c r="I19"/>
      <c r="J19">
        <v>8.1999999999999993</v>
      </c>
      <c r="K19">
        <v>0.92949999999999999</v>
      </c>
      <c r="L19">
        <v>8.3712</v>
      </c>
      <c r="M19">
        <v>2.8E-3</v>
      </c>
      <c r="N19">
        <v>233.7713</v>
      </c>
      <c r="O19">
        <v>252.63919999999999</v>
      </c>
      <c r="P19">
        <v>486.4</v>
      </c>
      <c r="Q19">
        <v>203.2954</v>
      </c>
      <c r="R19">
        <v>219.7037</v>
      </c>
      <c r="S19">
        <v>423</v>
      </c>
      <c r="T19">
        <v>0</v>
      </c>
      <c r="U19"/>
      <c r="V19"/>
      <c r="W19">
        <v>0</v>
      </c>
      <c r="X19">
        <v>7.6219999999999999</v>
      </c>
      <c r="Y19">
        <v>12</v>
      </c>
      <c r="Z19">
        <v>850</v>
      </c>
      <c r="AA19">
        <v>869</v>
      </c>
      <c r="AB19">
        <v>853</v>
      </c>
      <c r="AC19">
        <v>82</v>
      </c>
      <c r="AD19">
        <v>19.48</v>
      </c>
      <c r="AE19">
        <v>0.45</v>
      </c>
      <c r="AF19">
        <v>970</v>
      </c>
      <c r="AG19">
        <v>-2</v>
      </c>
      <c r="AH19">
        <v>7</v>
      </c>
      <c r="AI19">
        <v>14</v>
      </c>
      <c r="AJ19">
        <v>191</v>
      </c>
      <c r="AK19">
        <v>189.3</v>
      </c>
      <c r="AL19">
        <v>7.5</v>
      </c>
      <c r="AM19">
        <v>195</v>
      </c>
      <c r="AN19" t="s">
        <v>155</v>
      </c>
      <c r="AO19">
        <v>2</v>
      </c>
      <c r="AP19" s="42">
        <v>0.78797453703703713</v>
      </c>
      <c r="AQ19">
        <v>47.158810000000003</v>
      </c>
      <c r="AR19">
        <v>-88.488191999999998</v>
      </c>
      <c r="AS19">
        <v>313</v>
      </c>
      <c r="AT19">
        <v>39.5</v>
      </c>
      <c r="AU19">
        <v>12</v>
      </c>
      <c r="AV19">
        <v>11</v>
      </c>
      <c r="AW19" t="s">
        <v>227</v>
      </c>
      <c r="AX19">
        <v>1.8351999999999999</v>
      </c>
      <c r="AY19">
        <v>1.0081</v>
      </c>
      <c r="AZ19">
        <v>2.8595000000000002</v>
      </c>
      <c r="BA19">
        <v>14.471</v>
      </c>
      <c r="BB19">
        <v>24.2</v>
      </c>
      <c r="BC19">
        <v>1.67</v>
      </c>
      <c r="BD19">
        <v>7.5830000000000002</v>
      </c>
      <c r="BE19">
        <v>3197.5940000000001</v>
      </c>
      <c r="BF19">
        <v>0.67</v>
      </c>
      <c r="BG19">
        <v>9.3510000000000009</v>
      </c>
      <c r="BH19">
        <v>10.106</v>
      </c>
      <c r="BI19">
        <v>19.457000000000001</v>
      </c>
      <c r="BJ19">
        <v>8.1319999999999997</v>
      </c>
      <c r="BK19">
        <v>8.7880000000000003</v>
      </c>
      <c r="BL19">
        <v>16.920000000000002</v>
      </c>
      <c r="BM19">
        <v>0</v>
      </c>
      <c r="BN19"/>
      <c r="BO19"/>
      <c r="BP19"/>
      <c r="BQ19">
        <v>2116.9140000000002</v>
      </c>
      <c r="BR19">
        <v>0.30534600000000001</v>
      </c>
      <c r="BS19">
        <v>0.13700000000000001</v>
      </c>
      <c r="BT19">
        <v>5.0000000000000001E-3</v>
      </c>
      <c r="BU19">
        <v>7.3504420000000001</v>
      </c>
      <c r="BV19">
        <v>2.7536999999999998</v>
      </c>
      <c r="BW19" s="4">
        <f t="shared" si="11"/>
        <v>1.9419867764000001</v>
      </c>
      <c r="BY19" s="4">
        <f t="shared" si="7"/>
        <v>20018.126190767933</v>
      </c>
      <c r="BZ19" s="4">
        <f t="shared" si="8"/>
        <v>4.1944488724380005</v>
      </c>
      <c r="CA19" s="4">
        <f t="shared" si="9"/>
        <v>50.909340642784798</v>
      </c>
      <c r="CB19" s="4">
        <f t="shared" si="10"/>
        <v>0</v>
      </c>
    </row>
    <row r="20" spans="1:80" x14ac:dyDescent="0.25">
      <c r="A20" s="40">
        <v>41705</v>
      </c>
      <c r="B20" s="41">
        <v>3.8075231481481481E-2</v>
      </c>
      <c r="C20">
        <v>8.6709999999999994</v>
      </c>
      <c r="D20">
        <v>4.5999999999999999E-3</v>
      </c>
      <c r="E20">
        <v>45.936982</v>
      </c>
      <c r="F20">
        <v>246.2</v>
      </c>
      <c r="G20">
        <v>271.5</v>
      </c>
      <c r="H20">
        <v>-1.9</v>
      </c>
      <c r="I20"/>
      <c r="J20">
        <v>8.1999999999999993</v>
      </c>
      <c r="K20">
        <v>0.93210000000000004</v>
      </c>
      <c r="L20">
        <v>8.0820000000000007</v>
      </c>
      <c r="M20">
        <v>4.3E-3</v>
      </c>
      <c r="N20">
        <v>229.44390000000001</v>
      </c>
      <c r="O20">
        <v>253.0635</v>
      </c>
      <c r="P20">
        <v>482.5</v>
      </c>
      <c r="Q20">
        <v>199.53219999999999</v>
      </c>
      <c r="R20">
        <v>220.0727</v>
      </c>
      <c r="S20">
        <v>419.6</v>
      </c>
      <c r="T20">
        <v>0</v>
      </c>
      <c r="U20"/>
      <c r="V20"/>
      <c r="W20">
        <v>0</v>
      </c>
      <c r="X20">
        <v>7.6432000000000002</v>
      </c>
      <c r="Y20">
        <v>12.1</v>
      </c>
      <c r="Z20">
        <v>849</v>
      </c>
      <c r="AA20">
        <v>869</v>
      </c>
      <c r="AB20">
        <v>853</v>
      </c>
      <c r="AC20">
        <v>82</v>
      </c>
      <c r="AD20">
        <v>19.48</v>
      </c>
      <c r="AE20">
        <v>0.45</v>
      </c>
      <c r="AF20">
        <v>970</v>
      </c>
      <c r="AG20">
        <v>-2</v>
      </c>
      <c r="AH20">
        <v>7</v>
      </c>
      <c r="AI20">
        <v>14</v>
      </c>
      <c r="AJ20">
        <v>190.3</v>
      </c>
      <c r="AK20">
        <v>189</v>
      </c>
      <c r="AL20">
        <v>7.5</v>
      </c>
      <c r="AM20">
        <v>195</v>
      </c>
      <c r="AN20" t="s">
        <v>155</v>
      </c>
      <c r="AO20">
        <v>2</v>
      </c>
      <c r="AP20" s="42">
        <v>0.78798611111111105</v>
      </c>
      <c r="AQ20">
        <v>47.158810000000003</v>
      </c>
      <c r="AR20">
        <v>-88.487932000000001</v>
      </c>
      <c r="AS20">
        <v>313</v>
      </c>
      <c r="AT20">
        <v>43.7</v>
      </c>
      <c r="AU20">
        <v>12</v>
      </c>
      <c r="AV20">
        <v>11</v>
      </c>
      <c r="AW20" t="s">
        <v>204</v>
      </c>
      <c r="AX20">
        <v>1.1000000000000001</v>
      </c>
      <c r="AY20">
        <v>1.1000000000000001</v>
      </c>
      <c r="AZ20">
        <v>2.4</v>
      </c>
      <c r="BA20">
        <v>14.471</v>
      </c>
      <c r="BB20">
        <v>25.1</v>
      </c>
      <c r="BC20">
        <v>1.73</v>
      </c>
      <c r="BD20">
        <v>7.2850000000000001</v>
      </c>
      <c r="BE20">
        <v>3197.4969999999998</v>
      </c>
      <c r="BF20">
        <v>1.0780000000000001</v>
      </c>
      <c r="BG20">
        <v>9.5060000000000002</v>
      </c>
      <c r="BH20">
        <v>10.484999999999999</v>
      </c>
      <c r="BI20">
        <v>19.991</v>
      </c>
      <c r="BJ20">
        <v>8.2669999999999995</v>
      </c>
      <c r="BK20">
        <v>9.1180000000000003</v>
      </c>
      <c r="BL20">
        <v>17.385000000000002</v>
      </c>
      <c r="BM20">
        <v>0</v>
      </c>
      <c r="BN20"/>
      <c r="BO20"/>
      <c r="BP20"/>
      <c r="BQ20">
        <v>2198.6779999999999</v>
      </c>
      <c r="BR20">
        <v>0.29507899999999998</v>
      </c>
      <c r="BS20">
        <v>0.13770299999999999</v>
      </c>
      <c r="BT20">
        <v>5.0000000000000001E-3</v>
      </c>
      <c r="BU20">
        <v>7.1032890000000002</v>
      </c>
      <c r="BV20">
        <v>2.7678303</v>
      </c>
      <c r="BW20" s="4">
        <f t="shared" si="11"/>
        <v>1.8766889538</v>
      </c>
      <c r="BY20" s="4">
        <f t="shared" si="7"/>
        <v>19344.445144443027</v>
      </c>
      <c r="BZ20" s="4">
        <f t="shared" si="8"/>
        <v>6.5217611981214008</v>
      </c>
      <c r="CA20" s="4">
        <f t="shared" si="9"/>
        <v>50.014285551827093</v>
      </c>
      <c r="CB20" s="4">
        <f t="shared" si="10"/>
        <v>0</v>
      </c>
    </row>
    <row r="21" spans="1:80" x14ac:dyDescent="0.25">
      <c r="A21" s="40">
        <v>41705</v>
      </c>
      <c r="B21" s="41">
        <v>3.8086805555555554E-2</v>
      </c>
      <c r="C21">
        <v>8.1509999999999998</v>
      </c>
      <c r="D21">
        <v>3.0999999999999999E-3</v>
      </c>
      <c r="E21">
        <v>31.265509000000002</v>
      </c>
      <c r="F21">
        <v>239.9</v>
      </c>
      <c r="G21">
        <v>278.39999999999998</v>
      </c>
      <c r="H21">
        <v>-8.8000000000000007</v>
      </c>
      <c r="I21"/>
      <c r="J21">
        <v>8.3699999999999992</v>
      </c>
      <c r="K21">
        <v>0.93620000000000003</v>
      </c>
      <c r="L21">
        <v>7.6307</v>
      </c>
      <c r="M21">
        <v>2.8999999999999998E-3</v>
      </c>
      <c r="N21">
        <v>224.5643</v>
      </c>
      <c r="O21">
        <v>260.62689999999998</v>
      </c>
      <c r="P21">
        <v>485.2</v>
      </c>
      <c r="Q21">
        <v>195.28880000000001</v>
      </c>
      <c r="R21">
        <v>226.65</v>
      </c>
      <c r="S21">
        <v>421.9</v>
      </c>
      <c r="T21">
        <v>0</v>
      </c>
      <c r="U21"/>
      <c r="V21"/>
      <c r="W21">
        <v>0</v>
      </c>
      <c r="X21">
        <v>7.8384999999999998</v>
      </c>
      <c r="Y21">
        <v>12</v>
      </c>
      <c r="Z21">
        <v>849</v>
      </c>
      <c r="AA21">
        <v>868</v>
      </c>
      <c r="AB21">
        <v>853</v>
      </c>
      <c r="AC21">
        <v>82</v>
      </c>
      <c r="AD21">
        <v>19.48</v>
      </c>
      <c r="AE21">
        <v>0.45</v>
      </c>
      <c r="AF21">
        <v>970</v>
      </c>
      <c r="AG21">
        <v>-2</v>
      </c>
      <c r="AH21">
        <v>7</v>
      </c>
      <c r="AI21">
        <v>14</v>
      </c>
      <c r="AJ21">
        <v>190</v>
      </c>
      <c r="AK21">
        <v>189</v>
      </c>
      <c r="AL21">
        <v>7.5</v>
      </c>
      <c r="AM21">
        <v>195</v>
      </c>
      <c r="AN21" t="s">
        <v>155</v>
      </c>
      <c r="AO21">
        <v>2</v>
      </c>
      <c r="AP21" s="42">
        <v>0.7879976851851852</v>
      </c>
      <c r="AQ21">
        <v>47.158808999999998</v>
      </c>
      <c r="AR21">
        <v>-88.487672000000003</v>
      </c>
      <c r="AS21">
        <v>312.89999999999998</v>
      </c>
      <c r="AT21">
        <v>43.8</v>
      </c>
      <c r="AU21">
        <v>12</v>
      </c>
      <c r="AV21">
        <v>11</v>
      </c>
      <c r="AW21" t="s">
        <v>204</v>
      </c>
      <c r="AX21">
        <v>1.1081000000000001</v>
      </c>
      <c r="AY21">
        <v>1.0919000000000001</v>
      </c>
      <c r="AZ21">
        <v>2.3919000000000001</v>
      </c>
      <c r="BA21">
        <v>14.471</v>
      </c>
      <c r="BB21">
        <v>26.64</v>
      </c>
      <c r="BC21">
        <v>1.84</v>
      </c>
      <c r="BD21">
        <v>6.819</v>
      </c>
      <c r="BE21">
        <v>3198.904</v>
      </c>
      <c r="BF21">
        <v>0.78100000000000003</v>
      </c>
      <c r="BG21">
        <v>9.859</v>
      </c>
      <c r="BH21">
        <v>11.442</v>
      </c>
      <c r="BI21">
        <v>21.3</v>
      </c>
      <c r="BJ21">
        <v>8.5730000000000004</v>
      </c>
      <c r="BK21">
        <v>9.9499999999999993</v>
      </c>
      <c r="BL21">
        <v>18.524000000000001</v>
      </c>
      <c r="BM21">
        <v>0</v>
      </c>
      <c r="BN21"/>
      <c r="BO21"/>
      <c r="BP21"/>
      <c r="BQ21">
        <v>2389.297</v>
      </c>
      <c r="BR21">
        <v>0.27261299999999999</v>
      </c>
      <c r="BS21">
        <v>0.137297</v>
      </c>
      <c r="BT21">
        <v>5.7029999999999997E-3</v>
      </c>
      <c r="BU21">
        <v>6.5624760000000002</v>
      </c>
      <c r="BV21">
        <v>2.7596696999999999</v>
      </c>
      <c r="BW21" s="4">
        <f t="shared" si="11"/>
        <v>1.7338061592</v>
      </c>
      <c r="BY21" s="4">
        <f t="shared" si="7"/>
        <v>17879.508759593118</v>
      </c>
      <c r="BZ21" s="4">
        <f t="shared" si="8"/>
        <v>4.3652126919852003</v>
      </c>
      <c r="CA21" s="4">
        <f t="shared" si="9"/>
        <v>47.916732917271602</v>
      </c>
      <c r="CB21" s="4">
        <f t="shared" si="10"/>
        <v>0</v>
      </c>
    </row>
    <row r="22" spans="1:80" x14ac:dyDescent="0.25">
      <c r="A22" s="40">
        <v>41705</v>
      </c>
      <c r="B22" s="41">
        <v>3.8098379629629628E-2</v>
      </c>
      <c r="C22">
        <v>7.165</v>
      </c>
      <c r="D22">
        <v>1.1000000000000001E-3</v>
      </c>
      <c r="E22">
        <v>11.165049</v>
      </c>
      <c r="F22">
        <v>232.9</v>
      </c>
      <c r="G22">
        <v>278.39999999999998</v>
      </c>
      <c r="H22">
        <v>-20</v>
      </c>
      <c r="I22"/>
      <c r="J22">
        <v>8.5299999999999994</v>
      </c>
      <c r="K22">
        <v>0.94389999999999996</v>
      </c>
      <c r="L22">
        <v>6.7629999999999999</v>
      </c>
      <c r="M22">
        <v>1.1000000000000001E-3</v>
      </c>
      <c r="N22">
        <v>219.81780000000001</v>
      </c>
      <c r="O22">
        <v>262.79109999999997</v>
      </c>
      <c r="P22">
        <v>482.6</v>
      </c>
      <c r="Q22">
        <v>191.161</v>
      </c>
      <c r="R22">
        <v>228.53210000000001</v>
      </c>
      <c r="S22">
        <v>419.7</v>
      </c>
      <c r="T22">
        <v>0</v>
      </c>
      <c r="U22"/>
      <c r="V22"/>
      <c r="W22">
        <v>0</v>
      </c>
      <c r="X22">
        <v>8.0503999999999998</v>
      </c>
      <c r="Y22">
        <v>12</v>
      </c>
      <c r="Z22">
        <v>850</v>
      </c>
      <c r="AA22">
        <v>869</v>
      </c>
      <c r="AB22">
        <v>854</v>
      </c>
      <c r="AC22">
        <v>82</v>
      </c>
      <c r="AD22">
        <v>19.48</v>
      </c>
      <c r="AE22">
        <v>0.45</v>
      </c>
      <c r="AF22">
        <v>970</v>
      </c>
      <c r="AG22">
        <v>-2</v>
      </c>
      <c r="AH22">
        <v>7</v>
      </c>
      <c r="AI22">
        <v>14</v>
      </c>
      <c r="AJ22">
        <v>190</v>
      </c>
      <c r="AK22">
        <v>189</v>
      </c>
      <c r="AL22">
        <v>7.4</v>
      </c>
      <c r="AM22">
        <v>195</v>
      </c>
      <c r="AN22" t="s">
        <v>155</v>
      </c>
      <c r="AO22">
        <v>2</v>
      </c>
      <c r="AP22" s="42">
        <v>0.78800925925925924</v>
      </c>
      <c r="AQ22">
        <v>47.158817999999997</v>
      </c>
      <c r="AR22">
        <v>-88.487392999999997</v>
      </c>
      <c r="AS22">
        <v>312.89999999999998</v>
      </c>
      <c r="AT22">
        <v>45</v>
      </c>
      <c r="AU22">
        <v>12</v>
      </c>
      <c r="AV22">
        <v>12</v>
      </c>
      <c r="AW22" t="s">
        <v>226</v>
      </c>
      <c r="AX22">
        <v>1.2</v>
      </c>
      <c r="AY22">
        <v>1</v>
      </c>
      <c r="AZ22">
        <v>2.2999999999999998</v>
      </c>
      <c r="BA22">
        <v>14.471</v>
      </c>
      <c r="BB22">
        <v>30.19</v>
      </c>
      <c r="BC22">
        <v>2.09</v>
      </c>
      <c r="BD22">
        <v>5.94</v>
      </c>
      <c r="BE22">
        <v>3201.7910000000002</v>
      </c>
      <c r="BF22">
        <v>0.318</v>
      </c>
      <c r="BG22">
        <v>10.898</v>
      </c>
      <c r="BH22">
        <v>13.029</v>
      </c>
      <c r="BI22">
        <v>23.927</v>
      </c>
      <c r="BJ22">
        <v>9.4770000000000003</v>
      </c>
      <c r="BK22">
        <v>11.33</v>
      </c>
      <c r="BL22">
        <v>20.808</v>
      </c>
      <c r="BM22">
        <v>0</v>
      </c>
      <c r="BN22"/>
      <c r="BO22"/>
      <c r="BP22"/>
      <c r="BQ22">
        <v>2771.1990000000001</v>
      </c>
      <c r="BR22">
        <v>0.237286</v>
      </c>
      <c r="BS22">
        <v>0.136297</v>
      </c>
      <c r="BT22">
        <v>6.0000000000000001E-3</v>
      </c>
      <c r="BU22">
        <v>5.7120670000000002</v>
      </c>
      <c r="BV22">
        <v>2.7395697000000001</v>
      </c>
      <c r="BW22" s="4">
        <f t="shared" si="11"/>
        <v>1.5091281014</v>
      </c>
      <c r="BY22" s="4">
        <f t="shared" si="7"/>
        <v>15576.609041207845</v>
      </c>
      <c r="BZ22" s="4">
        <f t="shared" si="8"/>
        <v>1.5470596535202001</v>
      </c>
      <c r="CA22" s="4">
        <f t="shared" si="9"/>
        <v>46.1052966553803</v>
      </c>
      <c r="CB22" s="4">
        <f t="shared" si="10"/>
        <v>0</v>
      </c>
    </row>
    <row r="23" spans="1:80" x14ac:dyDescent="0.25">
      <c r="A23" s="40">
        <v>41705</v>
      </c>
      <c r="B23" s="41">
        <v>3.8109953703703701E-2</v>
      </c>
      <c r="C23">
        <v>5.6130000000000004</v>
      </c>
      <c r="D23">
        <v>2.9999999999999997E-4</v>
      </c>
      <c r="E23">
        <v>2.5854879999999998</v>
      </c>
      <c r="F23">
        <v>195.6</v>
      </c>
      <c r="G23">
        <v>264.5</v>
      </c>
      <c r="H23">
        <v>0</v>
      </c>
      <c r="I23"/>
      <c r="J23">
        <v>8.93</v>
      </c>
      <c r="K23">
        <v>0.95640000000000003</v>
      </c>
      <c r="L23">
        <v>5.3689</v>
      </c>
      <c r="M23">
        <v>2.0000000000000001E-4</v>
      </c>
      <c r="N23">
        <v>187.05879999999999</v>
      </c>
      <c r="O23">
        <v>252.9676</v>
      </c>
      <c r="P23">
        <v>440</v>
      </c>
      <c r="Q23">
        <v>162.67269999999999</v>
      </c>
      <c r="R23">
        <v>219.98920000000001</v>
      </c>
      <c r="S23">
        <v>382.7</v>
      </c>
      <c r="T23">
        <v>0</v>
      </c>
      <c r="U23"/>
      <c r="V23"/>
      <c r="W23">
        <v>0</v>
      </c>
      <c r="X23">
        <v>8.5457000000000001</v>
      </c>
      <c r="Y23">
        <v>12.1</v>
      </c>
      <c r="Z23">
        <v>850</v>
      </c>
      <c r="AA23">
        <v>869</v>
      </c>
      <c r="AB23">
        <v>854</v>
      </c>
      <c r="AC23">
        <v>82</v>
      </c>
      <c r="AD23">
        <v>19.48</v>
      </c>
      <c r="AE23">
        <v>0.45</v>
      </c>
      <c r="AF23">
        <v>970</v>
      </c>
      <c r="AG23">
        <v>-2</v>
      </c>
      <c r="AH23">
        <v>7</v>
      </c>
      <c r="AI23">
        <v>14</v>
      </c>
      <c r="AJ23">
        <v>190</v>
      </c>
      <c r="AK23">
        <v>189</v>
      </c>
      <c r="AL23">
        <v>7.4</v>
      </c>
      <c r="AM23">
        <v>195</v>
      </c>
      <c r="AN23" t="s">
        <v>155</v>
      </c>
      <c r="AO23">
        <v>2</v>
      </c>
      <c r="AP23" s="42">
        <v>0.78802083333333339</v>
      </c>
      <c r="AQ23">
        <v>47.158822000000001</v>
      </c>
      <c r="AR23">
        <v>-88.487117999999995</v>
      </c>
      <c r="AS23">
        <v>312.5</v>
      </c>
      <c r="AT23">
        <v>45.6</v>
      </c>
      <c r="AU23">
        <v>12</v>
      </c>
      <c r="AV23">
        <v>12</v>
      </c>
      <c r="AW23" t="s">
        <v>226</v>
      </c>
      <c r="AX23">
        <v>1.2081</v>
      </c>
      <c r="AY23">
        <v>1.0243</v>
      </c>
      <c r="AZ23">
        <v>2.3081</v>
      </c>
      <c r="BA23">
        <v>14.471</v>
      </c>
      <c r="BB23">
        <v>38.270000000000003</v>
      </c>
      <c r="BC23">
        <v>2.64</v>
      </c>
      <c r="BD23">
        <v>4.5540000000000003</v>
      </c>
      <c r="BE23">
        <v>3207.076</v>
      </c>
      <c r="BF23">
        <v>9.4E-2</v>
      </c>
      <c r="BG23">
        <v>11.701000000000001</v>
      </c>
      <c r="BH23">
        <v>15.824</v>
      </c>
      <c r="BI23">
        <v>27.526</v>
      </c>
      <c r="BJ23">
        <v>10.176</v>
      </c>
      <c r="BK23">
        <v>13.760999999999999</v>
      </c>
      <c r="BL23">
        <v>23.937000000000001</v>
      </c>
      <c r="BM23">
        <v>0</v>
      </c>
      <c r="BN23"/>
      <c r="BO23"/>
      <c r="BP23"/>
      <c r="BQ23">
        <v>3711.6610000000001</v>
      </c>
      <c r="BR23">
        <v>0.19436500000000001</v>
      </c>
      <c r="BS23">
        <v>0.137406</v>
      </c>
      <c r="BT23">
        <v>6.0000000000000001E-3</v>
      </c>
      <c r="BU23">
        <v>4.678852</v>
      </c>
      <c r="BV23">
        <v>2.7618605999999999</v>
      </c>
      <c r="BW23" s="4">
        <f t="shared" si="11"/>
        <v>1.2361526984</v>
      </c>
      <c r="BY23" s="4">
        <f t="shared" si="7"/>
        <v>12780.12810096568</v>
      </c>
      <c r="BZ23" s="4">
        <f t="shared" si="8"/>
        <v>0.37458795534959999</v>
      </c>
      <c r="CA23" s="4">
        <f t="shared" si="9"/>
        <v>40.551138655718404</v>
      </c>
      <c r="CB23" s="4">
        <f t="shared" si="10"/>
        <v>0</v>
      </c>
    </row>
    <row r="24" spans="1:80" x14ac:dyDescent="0.25">
      <c r="A24" s="40">
        <v>41705</v>
      </c>
      <c r="B24" s="41">
        <v>3.8121527777777782E-2</v>
      </c>
      <c r="C24">
        <v>4.82</v>
      </c>
      <c r="D24">
        <v>1.5E-3</v>
      </c>
      <c r="E24">
        <v>14.792745999999999</v>
      </c>
      <c r="F24">
        <v>152.1</v>
      </c>
      <c r="G24">
        <v>238.9</v>
      </c>
      <c r="H24">
        <v>-16.2</v>
      </c>
      <c r="I24"/>
      <c r="J24">
        <v>9.73</v>
      </c>
      <c r="K24">
        <v>0.96289999999999998</v>
      </c>
      <c r="L24">
        <v>4.6416000000000004</v>
      </c>
      <c r="M24">
        <v>1.4E-3</v>
      </c>
      <c r="N24">
        <v>146.42930000000001</v>
      </c>
      <c r="O24">
        <v>230.0172</v>
      </c>
      <c r="P24">
        <v>376.4</v>
      </c>
      <c r="Q24">
        <v>127.3399</v>
      </c>
      <c r="R24">
        <v>200.0308</v>
      </c>
      <c r="S24">
        <v>327.39999999999998</v>
      </c>
      <c r="T24">
        <v>0</v>
      </c>
      <c r="U24"/>
      <c r="V24"/>
      <c r="W24">
        <v>0</v>
      </c>
      <c r="X24">
        <v>9.3673000000000002</v>
      </c>
      <c r="Y24">
        <v>12</v>
      </c>
      <c r="Z24">
        <v>851</v>
      </c>
      <c r="AA24">
        <v>869</v>
      </c>
      <c r="AB24">
        <v>855</v>
      </c>
      <c r="AC24">
        <v>82</v>
      </c>
      <c r="AD24">
        <v>19.48</v>
      </c>
      <c r="AE24">
        <v>0.45</v>
      </c>
      <c r="AF24">
        <v>970</v>
      </c>
      <c r="AG24">
        <v>-2</v>
      </c>
      <c r="AH24">
        <v>7</v>
      </c>
      <c r="AI24">
        <v>14</v>
      </c>
      <c r="AJ24">
        <v>190</v>
      </c>
      <c r="AK24">
        <v>189</v>
      </c>
      <c r="AL24">
        <v>7.3</v>
      </c>
      <c r="AM24">
        <v>195</v>
      </c>
      <c r="AN24" t="s">
        <v>155</v>
      </c>
      <c r="AO24">
        <v>2</v>
      </c>
      <c r="AP24" s="42">
        <v>0.78803240740740732</v>
      </c>
      <c r="AQ24">
        <v>47.158821000000003</v>
      </c>
      <c r="AR24">
        <v>-88.486850000000004</v>
      </c>
      <c r="AS24">
        <v>312.2</v>
      </c>
      <c r="AT24">
        <v>45.6</v>
      </c>
      <c r="AU24">
        <v>12</v>
      </c>
      <c r="AV24">
        <v>12</v>
      </c>
      <c r="AW24" t="s">
        <v>226</v>
      </c>
      <c r="AX24">
        <v>1.3</v>
      </c>
      <c r="AY24">
        <v>1.3</v>
      </c>
      <c r="AZ24">
        <v>2.4</v>
      </c>
      <c r="BA24">
        <v>14.471</v>
      </c>
      <c r="BB24">
        <v>44.4</v>
      </c>
      <c r="BC24">
        <v>3.07</v>
      </c>
      <c r="BD24">
        <v>3.85</v>
      </c>
      <c r="BE24">
        <v>3209.991</v>
      </c>
      <c r="BF24">
        <v>0.627</v>
      </c>
      <c r="BG24">
        <v>10.605</v>
      </c>
      <c r="BH24">
        <v>16.658000000000001</v>
      </c>
      <c r="BI24">
        <v>27.263000000000002</v>
      </c>
      <c r="BJ24">
        <v>9.2219999999999995</v>
      </c>
      <c r="BK24">
        <v>14.487</v>
      </c>
      <c r="BL24">
        <v>23.709</v>
      </c>
      <c r="BM24">
        <v>0</v>
      </c>
      <c r="BN24"/>
      <c r="BO24"/>
      <c r="BP24"/>
      <c r="BQ24">
        <v>4710.2839999999997</v>
      </c>
      <c r="BR24">
        <v>0.14022599999999999</v>
      </c>
      <c r="BS24">
        <v>0.13800000000000001</v>
      </c>
      <c r="BT24">
        <v>5.2969999999999996E-3</v>
      </c>
      <c r="BU24">
        <v>3.375591</v>
      </c>
      <c r="BV24">
        <v>2.7738</v>
      </c>
      <c r="BW24" s="4">
        <f t="shared" si="11"/>
        <v>0.89183114219999993</v>
      </c>
      <c r="BY24" s="4">
        <f t="shared" si="7"/>
        <v>9228.6947686693075</v>
      </c>
      <c r="BZ24" s="4">
        <f t="shared" si="8"/>
        <v>1.8026192658969</v>
      </c>
      <c r="CA24" s="4">
        <f t="shared" si="9"/>
        <v>26.513165662043399</v>
      </c>
      <c r="CB24" s="4">
        <f t="shared" si="10"/>
        <v>0</v>
      </c>
    </row>
    <row r="25" spans="1:80" x14ac:dyDescent="0.25">
      <c r="A25" s="40">
        <v>41705</v>
      </c>
      <c r="B25" s="41">
        <v>3.8133101851851856E-2</v>
      </c>
      <c r="C25">
        <v>4.7569999999999997</v>
      </c>
      <c r="D25">
        <v>5.7999999999999996E-3</v>
      </c>
      <c r="E25">
        <v>57.970638999999998</v>
      </c>
      <c r="F25">
        <v>125.9</v>
      </c>
      <c r="G25">
        <v>220.3</v>
      </c>
      <c r="H25">
        <v>-3.2</v>
      </c>
      <c r="I25"/>
      <c r="J25">
        <v>10.94</v>
      </c>
      <c r="K25">
        <v>0.96340000000000003</v>
      </c>
      <c r="L25">
        <v>4.5827</v>
      </c>
      <c r="M25">
        <v>5.5999999999999999E-3</v>
      </c>
      <c r="N25">
        <v>121.32210000000001</v>
      </c>
      <c r="O25">
        <v>212.27109999999999</v>
      </c>
      <c r="P25">
        <v>333.6</v>
      </c>
      <c r="Q25">
        <v>105.5059</v>
      </c>
      <c r="R25">
        <v>184.59819999999999</v>
      </c>
      <c r="S25">
        <v>290.10000000000002</v>
      </c>
      <c r="T25">
        <v>0</v>
      </c>
      <c r="U25"/>
      <c r="V25"/>
      <c r="W25">
        <v>0</v>
      </c>
      <c r="X25">
        <v>10.5359</v>
      </c>
      <c r="Y25">
        <v>12.1</v>
      </c>
      <c r="Z25">
        <v>852</v>
      </c>
      <c r="AA25">
        <v>870</v>
      </c>
      <c r="AB25">
        <v>856</v>
      </c>
      <c r="AC25">
        <v>82</v>
      </c>
      <c r="AD25">
        <v>19.48</v>
      </c>
      <c r="AE25">
        <v>0.45</v>
      </c>
      <c r="AF25">
        <v>970</v>
      </c>
      <c r="AG25">
        <v>-2</v>
      </c>
      <c r="AH25">
        <v>7</v>
      </c>
      <c r="AI25">
        <v>14</v>
      </c>
      <c r="AJ25">
        <v>190</v>
      </c>
      <c r="AK25">
        <v>188.3</v>
      </c>
      <c r="AL25">
        <v>7.4</v>
      </c>
      <c r="AM25">
        <v>195</v>
      </c>
      <c r="AN25" t="s">
        <v>155</v>
      </c>
      <c r="AO25">
        <v>2</v>
      </c>
      <c r="AP25" s="42">
        <v>0.78804398148148147</v>
      </c>
      <c r="AQ25">
        <v>47.158811</v>
      </c>
      <c r="AR25">
        <v>-88.486581999999999</v>
      </c>
      <c r="AS25">
        <v>312.5</v>
      </c>
      <c r="AT25">
        <v>45.4</v>
      </c>
      <c r="AU25">
        <v>12</v>
      </c>
      <c r="AV25">
        <v>11</v>
      </c>
      <c r="AW25" t="s">
        <v>212</v>
      </c>
      <c r="AX25">
        <v>1.3</v>
      </c>
      <c r="AY25">
        <v>1.3</v>
      </c>
      <c r="AZ25">
        <v>2.4</v>
      </c>
      <c r="BA25">
        <v>14.471</v>
      </c>
      <c r="BB25">
        <v>44.94</v>
      </c>
      <c r="BC25">
        <v>3.11</v>
      </c>
      <c r="BD25">
        <v>3.7959999999999998</v>
      </c>
      <c r="BE25">
        <v>3207.3980000000001</v>
      </c>
      <c r="BF25">
        <v>2.488</v>
      </c>
      <c r="BG25">
        <v>8.8919999999999995</v>
      </c>
      <c r="BH25">
        <v>15.558</v>
      </c>
      <c r="BI25">
        <v>24.45</v>
      </c>
      <c r="BJ25">
        <v>7.7329999999999997</v>
      </c>
      <c r="BK25">
        <v>13.53</v>
      </c>
      <c r="BL25">
        <v>21.263000000000002</v>
      </c>
      <c r="BM25">
        <v>0</v>
      </c>
      <c r="BN25"/>
      <c r="BO25"/>
      <c r="BP25"/>
      <c r="BQ25">
        <v>5361.6940000000004</v>
      </c>
      <c r="BR25">
        <v>9.4880000000000006E-2</v>
      </c>
      <c r="BS25">
        <v>0.139406</v>
      </c>
      <c r="BT25">
        <v>5.7029999999999997E-3</v>
      </c>
      <c r="BU25">
        <v>2.2839990000000001</v>
      </c>
      <c r="BV25">
        <v>2.8020605999999999</v>
      </c>
      <c r="BW25" s="4">
        <f t="shared" si="11"/>
        <v>0.6034325358</v>
      </c>
      <c r="BY25" s="4">
        <f t="shared" si="7"/>
        <v>6239.2934304135242</v>
      </c>
      <c r="BZ25" s="4">
        <f t="shared" si="8"/>
        <v>4.8398614873704</v>
      </c>
      <c r="CA25" s="4">
        <f t="shared" si="9"/>
        <v>15.042865306203902</v>
      </c>
      <c r="CB25" s="4">
        <f t="shared" si="10"/>
        <v>0</v>
      </c>
    </row>
    <row r="26" spans="1:80" x14ac:dyDescent="0.25">
      <c r="A26" s="40">
        <v>41705</v>
      </c>
      <c r="B26" s="41">
        <v>3.8144675925925929E-2</v>
      </c>
      <c r="C26">
        <v>4.87</v>
      </c>
      <c r="D26">
        <v>6.0000000000000001E-3</v>
      </c>
      <c r="E26">
        <v>60</v>
      </c>
      <c r="F26">
        <v>118.3</v>
      </c>
      <c r="G26">
        <v>213.2</v>
      </c>
      <c r="H26">
        <v>-18.899999999999999</v>
      </c>
      <c r="I26"/>
      <c r="J26">
        <v>12</v>
      </c>
      <c r="K26">
        <v>0.96260000000000001</v>
      </c>
      <c r="L26">
        <v>4.6874000000000002</v>
      </c>
      <c r="M26">
        <v>5.7999999999999996E-3</v>
      </c>
      <c r="N26">
        <v>113.8723</v>
      </c>
      <c r="O26">
        <v>205.22040000000001</v>
      </c>
      <c r="P26">
        <v>319.10000000000002</v>
      </c>
      <c r="Q26">
        <v>99.027199999999993</v>
      </c>
      <c r="R26">
        <v>178.4667</v>
      </c>
      <c r="S26">
        <v>277.5</v>
      </c>
      <c r="T26">
        <v>0</v>
      </c>
      <c r="U26"/>
      <c r="V26"/>
      <c r="W26">
        <v>0</v>
      </c>
      <c r="X26">
        <v>11.5465</v>
      </c>
      <c r="Y26">
        <v>12</v>
      </c>
      <c r="Z26">
        <v>851</v>
      </c>
      <c r="AA26">
        <v>869</v>
      </c>
      <c r="AB26">
        <v>858</v>
      </c>
      <c r="AC26">
        <v>82</v>
      </c>
      <c r="AD26">
        <v>19.48</v>
      </c>
      <c r="AE26">
        <v>0.45</v>
      </c>
      <c r="AF26">
        <v>970</v>
      </c>
      <c r="AG26">
        <v>-2</v>
      </c>
      <c r="AH26">
        <v>7</v>
      </c>
      <c r="AI26">
        <v>14</v>
      </c>
      <c r="AJ26">
        <v>190</v>
      </c>
      <c r="AK26">
        <v>188</v>
      </c>
      <c r="AL26">
        <v>7.5</v>
      </c>
      <c r="AM26">
        <v>195</v>
      </c>
      <c r="AN26" t="s">
        <v>155</v>
      </c>
      <c r="AO26">
        <v>2</v>
      </c>
      <c r="AP26" s="42">
        <v>0.78805555555555562</v>
      </c>
      <c r="AQ26">
        <v>47.158793000000003</v>
      </c>
      <c r="AR26">
        <v>-88.486327000000003</v>
      </c>
      <c r="AS26">
        <v>312.39999999999998</v>
      </c>
      <c r="AT26">
        <v>43.5</v>
      </c>
      <c r="AU26">
        <v>12</v>
      </c>
      <c r="AV26">
        <v>10</v>
      </c>
      <c r="AW26" t="s">
        <v>212</v>
      </c>
      <c r="AX26">
        <v>1.3081</v>
      </c>
      <c r="AY26">
        <v>1.3162</v>
      </c>
      <c r="AZ26">
        <v>2.4161999999999999</v>
      </c>
      <c r="BA26">
        <v>14.471</v>
      </c>
      <c r="BB26">
        <v>43.92</v>
      </c>
      <c r="BC26">
        <v>3.04</v>
      </c>
      <c r="BD26">
        <v>3.8879999999999999</v>
      </c>
      <c r="BE26">
        <v>3206.7280000000001</v>
      </c>
      <c r="BF26">
        <v>2.5150000000000001</v>
      </c>
      <c r="BG26">
        <v>8.1579999999999995</v>
      </c>
      <c r="BH26">
        <v>14.702</v>
      </c>
      <c r="BI26">
        <v>22.86</v>
      </c>
      <c r="BJ26">
        <v>7.0940000000000003</v>
      </c>
      <c r="BK26">
        <v>12.786</v>
      </c>
      <c r="BL26">
        <v>19.88</v>
      </c>
      <c r="BM26">
        <v>0</v>
      </c>
      <c r="BN26"/>
      <c r="BO26"/>
      <c r="BP26"/>
      <c r="BQ26">
        <v>5743.5230000000001</v>
      </c>
      <c r="BR26">
        <v>6.9642999999999997E-2</v>
      </c>
      <c r="BS26">
        <v>0.139297</v>
      </c>
      <c r="BT26">
        <v>6.0000000000000001E-3</v>
      </c>
      <c r="BU26">
        <v>1.6764810000000001</v>
      </c>
      <c r="BV26">
        <v>2.7998696999999999</v>
      </c>
      <c r="BW26" s="4">
        <f t="shared" si="11"/>
        <v>0.44292628020000002</v>
      </c>
      <c r="BY26" s="4">
        <f t="shared" si="7"/>
        <v>4578.7550111018854</v>
      </c>
      <c r="BZ26" s="4">
        <f t="shared" si="8"/>
        <v>3.5910650522655008</v>
      </c>
      <c r="CA26" s="4">
        <f t="shared" si="9"/>
        <v>10.129230807463802</v>
      </c>
      <c r="CB26" s="4">
        <f t="shared" si="10"/>
        <v>0</v>
      </c>
    </row>
    <row r="27" spans="1:80" x14ac:dyDescent="0.25">
      <c r="A27" s="40">
        <v>41705</v>
      </c>
      <c r="B27" s="41">
        <v>3.8156249999999996E-2</v>
      </c>
      <c r="C27">
        <v>4.9020000000000001</v>
      </c>
      <c r="D27">
        <v>5.4000000000000003E-3</v>
      </c>
      <c r="E27">
        <v>53.890317000000003</v>
      </c>
      <c r="F27">
        <v>118.4</v>
      </c>
      <c r="G27">
        <v>213.5</v>
      </c>
      <c r="H27">
        <v>-20</v>
      </c>
      <c r="I27"/>
      <c r="J27">
        <v>12.59</v>
      </c>
      <c r="K27">
        <v>0.96230000000000004</v>
      </c>
      <c r="L27">
        <v>4.7173999999999996</v>
      </c>
      <c r="M27">
        <v>5.1999999999999998E-3</v>
      </c>
      <c r="N27">
        <v>113.9328</v>
      </c>
      <c r="O27">
        <v>205.3999</v>
      </c>
      <c r="P27">
        <v>319.3</v>
      </c>
      <c r="Q27">
        <v>99.079800000000006</v>
      </c>
      <c r="R27">
        <v>178.62280000000001</v>
      </c>
      <c r="S27">
        <v>277.7</v>
      </c>
      <c r="T27">
        <v>0</v>
      </c>
      <c r="U27"/>
      <c r="V27"/>
      <c r="W27">
        <v>0</v>
      </c>
      <c r="X27">
        <v>12.1128</v>
      </c>
      <c r="Y27">
        <v>12</v>
      </c>
      <c r="Z27">
        <v>852</v>
      </c>
      <c r="AA27">
        <v>870</v>
      </c>
      <c r="AB27">
        <v>858</v>
      </c>
      <c r="AC27">
        <v>82</v>
      </c>
      <c r="AD27">
        <v>19.48</v>
      </c>
      <c r="AE27">
        <v>0.45</v>
      </c>
      <c r="AF27">
        <v>970</v>
      </c>
      <c r="AG27">
        <v>-2</v>
      </c>
      <c r="AH27">
        <v>7</v>
      </c>
      <c r="AI27">
        <v>14</v>
      </c>
      <c r="AJ27">
        <v>190</v>
      </c>
      <c r="AK27">
        <v>188</v>
      </c>
      <c r="AL27">
        <v>7.5</v>
      </c>
      <c r="AM27">
        <v>195</v>
      </c>
      <c r="AN27" t="s">
        <v>155</v>
      </c>
      <c r="AO27">
        <v>2</v>
      </c>
      <c r="AP27" s="42">
        <v>0.78806712962962966</v>
      </c>
      <c r="AQ27">
        <v>47.158749</v>
      </c>
      <c r="AR27">
        <v>-88.486112000000006</v>
      </c>
      <c r="AS27">
        <v>312.39999999999998</v>
      </c>
      <c r="AT27">
        <v>40.700000000000003</v>
      </c>
      <c r="AU27">
        <v>12</v>
      </c>
      <c r="AV27">
        <v>10</v>
      </c>
      <c r="AW27" t="s">
        <v>214</v>
      </c>
      <c r="AX27">
        <v>1.4080919999999999</v>
      </c>
      <c r="AY27">
        <v>1.524276</v>
      </c>
      <c r="AZ27">
        <v>2.6161840000000001</v>
      </c>
      <c r="BA27">
        <v>14.471</v>
      </c>
      <c r="BB27">
        <v>43.64</v>
      </c>
      <c r="BC27">
        <v>3.02</v>
      </c>
      <c r="BD27">
        <v>3.9209999999999998</v>
      </c>
      <c r="BE27">
        <v>3206.9830000000002</v>
      </c>
      <c r="BF27">
        <v>2.2440000000000002</v>
      </c>
      <c r="BG27">
        <v>8.1110000000000007</v>
      </c>
      <c r="BH27">
        <v>14.622999999999999</v>
      </c>
      <c r="BI27">
        <v>22.734000000000002</v>
      </c>
      <c r="BJ27">
        <v>7.0540000000000003</v>
      </c>
      <c r="BK27">
        <v>12.717000000000001</v>
      </c>
      <c r="BL27">
        <v>19.77</v>
      </c>
      <c r="BM27">
        <v>0</v>
      </c>
      <c r="BN27"/>
      <c r="BO27"/>
      <c r="BP27"/>
      <c r="BQ27">
        <v>5987.41</v>
      </c>
      <c r="BR27">
        <v>7.4545E-2</v>
      </c>
      <c r="BS27">
        <v>0.13900000000000001</v>
      </c>
      <c r="BT27">
        <v>6.7029999999999998E-3</v>
      </c>
      <c r="BU27">
        <v>1.7944850000000001</v>
      </c>
      <c r="BV27">
        <v>2.7938999999999998</v>
      </c>
      <c r="BW27" s="4">
        <f t="shared" si="11"/>
        <v>0.474102937</v>
      </c>
      <c r="BY27" s="4">
        <f t="shared" si="7"/>
        <v>4901.4337563526342</v>
      </c>
      <c r="BZ27" s="4">
        <f t="shared" si="8"/>
        <v>3.4296462903780007</v>
      </c>
      <c r="CA27" s="4">
        <f t="shared" si="9"/>
        <v>10.781071716723002</v>
      </c>
      <c r="CB27" s="4">
        <f t="shared" si="10"/>
        <v>0</v>
      </c>
    </row>
    <row r="28" spans="1:80" x14ac:dyDescent="0.25">
      <c r="A28" s="40">
        <v>41705</v>
      </c>
      <c r="B28" s="41">
        <v>3.8167824074074076E-2</v>
      </c>
      <c r="C28">
        <v>4.83</v>
      </c>
      <c r="D28">
        <v>5.0000000000000001E-3</v>
      </c>
      <c r="E28">
        <v>50</v>
      </c>
      <c r="F28">
        <v>118.5</v>
      </c>
      <c r="G28">
        <v>217.2</v>
      </c>
      <c r="H28">
        <v>-8.9</v>
      </c>
      <c r="I28"/>
      <c r="J28">
        <v>12.9</v>
      </c>
      <c r="K28">
        <v>0.96289999999999998</v>
      </c>
      <c r="L28">
        <v>4.6506999999999996</v>
      </c>
      <c r="M28">
        <v>4.7999999999999996E-3</v>
      </c>
      <c r="N28">
        <v>114.1009</v>
      </c>
      <c r="O28">
        <v>209.15219999999999</v>
      </c>
      <c r="P28">
        <v>323.3</v>
      </c>
      <c r="Q28">
        <v>99.226100000000002</v>
      </c>
      <c r="R28">
        <v>181.88589999999999</v>
      </c>
      <c r="S28">
        <v>281.10000000000002</v>
      </c>
      <c r="T28">
        <v>0</v>
      </c>
      <c r="U28"/>
      <c r="V28"/>
      <c r="W28">
        <v>0</v>
      </c>
      <c r="X28">
        <v>12.421099999999999</v>
      </c>
      <c r="Y28">
        <v>12</v>
      </c>
      <c r="Z28">
        <v>852</v>
      </c>
      <c r="AA28">
        <v>871</v>
      </c>
      <c r="AB28">
        <v>857</v>
      </c>
      <c r="AC28">
        <v>82</v>
      </c>
      <c r="AD28">
        <v>19.48</v>
      </c>
      <c r="AE28">
        <v>0.45</v>
      </c>
      <c r="AF28">
        <v>970</v>
      </c>
      <c r="AG28">
        <v>-2</v>
      </c>
      <c r="AH28">
        <v>7</v>
      </c>
      <c r="AI28">
        <v>14</v>
      </c>
      <c r="AJ28">
        <v>190</v>
      </c>
      <c r="AK28">
        <v>188.7</v>
      </c>
      <c r="AL28">
        <v>7.5</v>
      </c>
      <c r="AM28">
        <v>195</v>
      </c>
      <c r="AN28" t="s">
        <v>155</v>
      </c>
      <c r="AO28">
        <v>2</v>
      </c>
      <c r="AP28" s="42">
        <v>0.7880787037037037</v>
      </c>
      <c r="AQ28">
        <v>47.158693</v>
      </c>
      <c r="AR28">
        <v>-88.485911999999999</v>
      </c>
      <c r="AS28">
        <v>312.5</v>
      </c>
      <c r="AT28">
        <v>38.5</v>
      </c>
      <c r="AU28">
        <v>12</v>
      </c>
      <c r="AV28">
        <v>11</v>
      </c>
      <c r="AW28" t="s">
        <v>212</v>
      </c>
      <c r="AX28">
        <v>1.4679679999999999</v>
      </c>
      <c r="AY28">
        <v>1.8</v>
      </c>
      <c r="AZ28">
        <v>2.7679680000000002</v>
      </c>
      <c r="BA28">
        <v>14.471</v>
      </c>
      <c r="BB28">
        <v>44.28</v>
      </c>
      <c r="BC28">
        <v>3.06</v>
      </c>
      <c r="BD28">
        <v>3.855</v>
      </c>
      <c r="BE28">
        <v>3207.5810000000001</v>
      </c>
      <c r="BF28">
        <v>2.113</v>
      </c>
      <c r="BG28">
        <v>8.2409999999999997</v>
      </c>
      <c r="BH28">
        <v>15.106</v>
      </c>
      <c r="BI28">
        <v>23.347000000000001</v>
      </c>
      <c r="BJ28">
        <v>7.1669999999999998</v>
      </c>
      <c r="BK28">
        <v>13.137</v>
      </c>
      <c r="BL28">
        <v>20.303999999999998</v>
      </c>
      <c r="BM28">
        <v>0</v>
      </c>
      <c r="BN28"/>
      <c r="BO28"/>
      <c r="BP28"/>
      <c r="BQ28">
        <v>6229.0069999999996</v>
      </c>
      <c r="BR28">
        <v>8.1811999999999996E-2</v>
      </c>
      <c r="BS28">
        <v>0.140406</v>
      </c>
      <c r="BT28">
        <v>7.0000000000000001E-3</v>
      </c>
      <c r="BU28">
        <v>1.9694199999999999</v>
      </c>
      <c r="BV28">
        <v>2.8221606000000001</v>
      </c>
      <c r="BW28" s="4">
        <f t="shared" si="11"/>
        <v>0.52032076399999994</v>
      </c>
      <c r="BY28" s="4">
        <f t="shared" si="7"/>
        <v>5380.2520731611339</v>
      </c>
      <c r="BZ28" s="4">
        <f t="shared" si="8"/>
        <v>3.5442511445819997</v>
      </c>
      <c r="CA28" s="4">
        <f t="shared" si="9"/>
        <v>12.021603385338</v>
      </c>
      <c r="CB28" s="4">
        <f t="shared" si="10"/>
        <v>0</v>
      </c>
    </row>
    <row r="29" spans="1:80" x14ac:dyDescent="0.25">
      <c r="A29" s="40">
        <v>41705</v>
      </c>
      <c r="B29" s="41">
        <v>3.8179398148148143E-2</v>
      </c>
      <c r="C29">
        <v>4.83</v>
      </c>
      <c r="D29">
        <v>5.0000000000000001E-3</v>
      </c>
      <c r="E29">
        <v>50</v>
      </c>
      <c r="F29">
        <v>118.5</v>
      </c>
      <c r="G29">
        <v>217.3</v>
      </c>
      <c r="H29">
        <v>-20</v>
      </c>
      <c r="I29"/>
      <c r="J29">
        <v>13</v>
      </c>
      <c r="K29">
        <v>0.96279999999999999</v>
      </c>
      <c r="L29">
        <v>4.6505000000000001</v>
      </c>
      <c r="M29">
        <v>4.7999999999999996E-3</v>
      </c>
      <c r="N29">
        <v>114.0936</v>
      </c>
      <c r="O29">
        <v>209.18049999999999</v>
      </c>
      <c r="P29">
        <v>323.3</v>
      </c>
      <c r="Q29">
        <v>99.2196</v>
      </c>
      <c r="R29">
        <v>181.91050000000001</v>
      </c>
      <c r="S29">
        <v>281.10000000000002</v>
      </c>
      <c r="T29">
        <v>0</v>
      </c>
      <c r="U29"/>
      <c r="V29"/>
      <c r="W29">
        <v>0</v>
      </c>
      <c r="X29">
        <v>12.5167</v>
      </c>
      <c r="Y29">
        <v>12</v>
      </c>
      <c r="Z29">
        <v>853</v>
      </c>
      <c r="AA29">
        <v>871</v>
      </c>
      <c r="AB29">
        <v>857</v>
      </c>
      <c r="AC29">
        <v>82</v>
      </c>
      <c r="AD29">
        <v>19.48</v>
      </c>
      <c r="AE29">
        <v>0.45</v>
      </c>
      <c r="AF29">
        <v>970</v>
      </c>
      <c r="AG29">
        <v>-2</v>
      </c>
      <c r="AH29">
        <v>7.7030000000000003</v>
      </c>
      <c r="AI29">
        <v>14</v>
      </c>
      <c r="AJ29">
        <v>190</v>
      </c>
      <c r="AK29">
        <v>188.3</v>
      </c>
      <c r="AL29">
        <v>7.4</v>
      </c>
      <c r="AM29">
        <v>195</v>
      </c>
      <c r="AN29" t="s">
        <v>155</v>
      </c>
      <c r="AO29">
        <v>2</v>
      </c>
      <c r="AP29" s="42">
        <v>0.78809027777777774</v>
      </c>
      <c r="AQ29">
        <v>47.158628</v>
      </c>
      <c r="AR29">
        <v>-88.485727999999995</v>
      </c>
      <c r="AS29">
        <v>312.39999999999998</v>
      </c>
      <c r="AT29">
        <v>36.700000000000003</v>
      </c>
      <c r="AU29">
        <v>12</v>
      </c>
      <c r="AV29">
        <v>11</v>
      </c>
      <c r="AW29" t="s">
        <v>212</v>
      </c>
      <c r="AX29">
        <v>1.1081000000000001</v>
      </c>
      <c r="AY29">
        <v>1.8081</v>
      </c>
      <c r="AZ29">
        <v>2.4081000000000001</v>
      </c>
      <c r="BA29">
        <v>14.471</v>
      </c>
      <c r="BB29">
        <v>44.28</v>
      </c>
      <c r="BC29">
        <v>3.06</v>
      </c>
      <c r="BD29">
        <v>3.8610000000000002</v>
      </c>
      <c r="BE29">
        <v>3207.5819999999999</v>
      </c>
      <c r="BF29">
        <v>2.113</v>
      </c>
      <c r="BG29">
        <v>8.2409999999999997</v>
      </c>
      <c r="BH29">
        <v>15.109</v>
      </c>
      <c r="BI29">
        <v>23.35</v>
      </c>
      <c r="BJ29">
        <v>7.1669999999999998</v>
      </c>
      <c r="BK29">
        <v>13.138999999999999</v>
      </c>
      <c r="BL29">
        <v>20.306000000000001</v>
      </c>
      <c r="BM29">
        <v>0</v>
      </c>
      <c r="BN29"/>
      <c r="BO29"/>
      <c r="BP29"/>
      <c r="BQ29">
        <v>6277.2960000000003</v>
      </c>
      <c r="BR29">
        <v>7.0346000000000006E-2</v>
      </c>
      <c r="BS29">
        <v>0.14029700000000001</v>
      </c>
      <c r="BT29">
        <v>7.0000000000000001E-3</v>
      </c>
      <c r="BU29">
        <v>1.693405</v>
      </c>
      <c r="BV29">
        <v>2.8199697000000001</v>
      </c>
      <c r="BW29" s="4">
        <f t="shared" si="11"/>
        <v>0.44739760099999998</v>
      </c>
      <c r="BY29" s="4">
        <f t="shared" si="7"/>
        <v>4626.2090373779065</v>
      </c>
      <c r="BZ29" s="4">
        <f t="shared" si="8"/>
        <v>3.0475229303505</v>
      </c>
      <c r="CA29" s="4">
        <f t="shared" si="9"/>
        <v>10.3367708669295</v>
      </c>
      <c r="CB29" s="4">
        <f t="shared" si="10"/>
        <v>0</v>
      </c>
    </row>
    <row r="30" spans="1:80" x14ac:dyDescent="0.25">
      <c r="A30" s="40">
        <v>41705</v>
      </c>
      <c r="B30" s="41">
        <v>3.8190972222222223E-2</v>
      </c>
      <c r="C30">
        <v>4.3979999999999997</v>
      </c>
      <c r="D30">
        <v>5.0000000000000001E-3</v>
      </c>
      <c r="E30">
        <v>50</v>
      </c>
      <c r="F30">
        <v>118.2</v>
      </c>
      <c r="G30">
        <v>214.2</v>
      </c>
      <c r="H30">
        <v>-10</v>
      </c>
      <c r="I30"/>
      <c r="J30">
        <v>13.13</v>
      </c>
      <c r="K30">
        <v>0.96640000000000004</v>
      </c>
      <c r="L30">
        <v>4.2504999999999997</v>
      </c>
      <c r="M30">
        <v>4.7999999999999996E-3</v>
      </c>
      <c r="N30">
        <v>114.26690000000001</v>
      </c>
      <c r="O30">
        <v>206.97929999999999</v>
      </c>
      <c r="P30">
        <v>321.2</v>
      </c>
      <c r="Q30">
        <v>99.370400000000004</v>
      </c>
      <c r="R30">
        <v>179.99619999999999</v>
      </c>
      <c r="S30">
        <v>279.39999999999998</v>
      </c>
      <c r="T30">
        <v>0</v>
      </c>
      <c r="U30"/>
      <c r="V30"/>
      <c r="W30">
        <v>0</v>
      </c>
      <c r="X30">
        <v>12.687200000000001</v>
      </c>
      <c r="Y30">
        <v>12</v>
      </c>
      <c r="Z30">
        <v>852</v>
      </c>
      <c r="AA30">
        <v>872</v>
      </c>
      <c r="AB30">
        <v>857</v>
      </c>
      <c r="AC30">
        <v>82</v>
      </c>
      <c r="AD30">
        <v>19.48</v>
      </c>
      <c r="AE30">
        <v>0.45</v>
      </c>
      <c r="AF30">
        <v>970</v>
      </c>
      <c r="AG30">
        <v>-2</v>
      </c>
      <c r="AH30">
        <v>7.2969999999999997</v>
      </c>
      <c r="AI30">
        <v>14</v>
      </c>
      <c r="AJ30">
        <v>190</v>
      </c>
      <c r="AK30">
        <v>188</v>
      </c>
      <c r="AL30">
        <v>7.3</v>
      </c>
      <c r="AM30">
        <v>195</v>
      </c>
      <c r="AN30" t="s">
        <v>155</v>
      </c>
      <c r="AO30">
        <v>2</v>
      </c>
      <c r="AP30" s="42">
        <v>0.78810185185185189</v>
      </c>
      <c r="AQ30">
        <v>47.158568000000002</v>
      </c>
      <c r="AR30">
        <v>-88.485556000000003</v>
      </c>
      <c r="AS30">
        <v>312.39999999999998</v>
      </c>
      <c r="AT30">
        <v>34.799999999999997</v>
      </c>
      <c r="AU30">
        <v>12</v>
      </c>
      <c r="AV30">
        <v>11</v>
      </c>
      <c r="AW30" t="s">
        <v>212</v>
      </c>
      <c r="AX30">
        <v>1.1919</v>
      </c>
      <c r="AY30">
        <v>1.8918999999999999</v>
      </c>
      <c r="AZ30">
        <v>2.4676</v>
      </c>
      <c r="BA30">
        <v>14.471</v>
      </c>
      <c r="BB30">
        <v>48.53</v>
      </c>
      <c r="BC30">
        <v>3.35</v>
      </c>
      <c r="BD30">
        <v>3.4780000000000002</v>
      </c>
      <c r="BE30">
        <v>3209.8589999999999</v>
      </c>
      <c r="BF30">
        <v>2.3220000000000001</v>
      </c>
      <c r="BG30">
        <v>9.0370000000000008</v>
      </c>
      <c r="BH30">
        <v>16.369</v>
      </c>
      <c r="BI30">
        <v>25.405000000000001</v>
      </c>
      <c r="BJ30">
        <v>7.8579999999999997</v>
      </c>
      <c r="BK30">
        <v>14.234999999999999</v>
      </c>
      <c r="BL30">
        <v>22.093</v>
      </c>
      <c r="BM30">
        <v>0</v>
      </c>
      <c r="BN30"/>
      <c r="BO30"/>
      <c r="BP30"/>
      <c r="BQ30">
        <v>6966.4409999999998</v>
      </c>
      <c r="BR30">
        <v>6.2188E-2</v>
      </c>
      <c r="BS30">
        <v>0.141406</v>
      </c>
      <c r="BT30">
        <v>6.2969999999999996E-3</v>
      </c>
      <c r="BU30">
        <v>1.4970209999999999</v>
      </c>
      <c r="BV30">
        <v>2.8422605999999999</v>
      </c>
      <c r="BW30" s="4">
        <f t="shared" si="11"/>
        <v>0.39551294819999999</v>
      </c>
      <c r="BY30" s="4">
        <f t="shared" si="7"/>
        <v>4092.6112652942161</v>
      </c>
      <c r="BZ30" s="4">
        <f t="shared" si="8"/>
        <v>2.9605796883953999</v>
      </c>
      <c r="CA30" s="4">
        <f t="shared" si="9"/>
        <v>10.019050470030599</v>
      </c>
      <c r="CB30" s="4">
        <f t="shared" si="10"/>
        <v>0</v>
      </c>
    </row>
    <row r="31" spans="1:80" x14ac:dyDescent="0.25">
      <c r="A31" s="40">
        <v>41705</v>
      </c>
      <c r="B31" s="41">
        <v>3.820254629629629E-2</v>
      </c>
      <c r="C31">
        <v>3.9260000000000002</v>
      </c>
      <c r="D31">
        <v>5.0000000000000001E-3</v>
      </c>
      <c r="E31">
        <v>50</v>
      </c>
      <c r="F31">
        <v>106.9</v>
      </c>
      <c r="G31">
        <v>204.9</v>
      </c>
      <c r="H31">
        <v>-19.2</v>
      </c>
      <c r="I31"/>
      <c r="J31">
        <v>13.29</v>
      </c>
      <c r="K31">
        <v>0.97050000000000003</v>
      </c>
      <c r="L31">
        <v>3.8105000000000002</v>
      </c>
      <c r="M31">
        <v>4.8999999999999998E-3</v>
      </c>
      <c r="N31">
        <v>103.6962</v>
      </c>
      <c r="O31">
        <v>198.8356</v>
      </c>
      <c r="P31">
        <v>302.5</v>
      </c>
      <c r="Q31">
        <v>90.177700000000002</v>
      </c>
      <c r="R31">
        <v>172.91419999999999</v>
      </c>
      <c r="S31">
        <v>263.10000000000002</v>
      </c>
      <c r="T31">
        <v>0</v>
      </c>
      <c r="U31"/>
      <c r="V31"/>
      <c r="W31">
        <v>0</v>
      </c>
      <c r="X31">
        <v>12.898300000000001</v>
      </c>
      <c r="Y31">
        <v>12</v>
      </c>
      <c r="Z31">
        <v>852</v>
      </c>
      <c r="AA31">
        <v>872</v>
      </c>
      <c r="AB31">
        <v>857</v>
      </c>
      <c r="AC31">
        <v>82</v>
      </c>
      <c r="AD31">
        <v>19.48</v>
      </c>
      <c r="AE31">
        <v>0.45</v>
      </c>
      <c r="AF31">
        <v>970</v>
      </c>
      <c r="AG31">
        <v>-2</v>
      </c>
      <c r="AH31">
        <v>7.7030000000000003</v>
      </c>
      <c r="AI31">
        <v>14</v>
      </c>
      <c r="AJ31">
        <v>190</v>
      </c>
      <c r="AK31">
        <v>188</v>
      </c>
      <c r="AL31">
        <v>7.6</v>
      </c>
      <c r="AM31">
        <v>195</v>
      </c>
      <c r="AN31" t="s">
        <v>155</v>
      </c>
      <c r="AO31">
        <v>2</v>
      </c>
      <c r="AP31" s="42">
        <v>0.78811342592592604</v>
      </c>
      <c r="AQ31">
        <v>47.158520000000003</v>
      </c>
      <c r="AR31">
        <v>-88.485387000000003</v>
      </c>
      <c r="AS31">
        <v>312.39999999999998</v>
      </c>
      <c r="AT31">
        <v>33</v>
      </c>
      <c r="AU31">
        <v>12</v>
      </c>
      <c r="AV31">
        <v>11</v>
      </c>
      <c r="AW31" t="s">
        <v>212</v>
      </c>
      <c r="AX31">
        <v>1.0838000000000001</v>
      </c>
      <c r="AY31">
        <v>1.7676000000000001</v>
      </c>
      <c r="AZ31">
        <v>2.0676000000000001</v>
      </c>
      <c r="BA31">
        <v>14.471</v>
      </c>
      <c r="BB31">
        <v>54.24</v>
      </c>
      <c r="BC31">
        <v>3.75</v>
      </c>
      <c r="BD31">
        <v>3.0430000000000001</v>
      </c>
      <c r="BE31">
        <v>3212.9209999999998</v>
      </c>
      <c r="BF31">
        <v>2.6040000000000001</v>
      </c>
      <c r="BG31">
        <v>9.1560000000000006</v>
      </c>
      <c r="BH31">
        <v>17.556999999999999</v>
      </c>
      <c r="BI31">
        <v>26.713000000000001</v>
      </c>
      <c r="BJ31">
        <v>7.9619999999999997</v>
      </c>
      <c r="BK31">
        <v>15.268000000000001</v>
      </c>
      <c r="BL31">
        <v>23.23</v>
      </c>
      <c r="BM31">
        <v>0</v>
      </c>
      <c r="BN31"/>
      <c r="BO31"/>
      <c r="BP31"/>
      <c r="BQ31">
        <v>7907.5559999999996</v>
      </c>
      <c r="BR31">
        <v>5.6078999999999997E-2</v>
      </c>
      <c r="BS31">
        <v>0.14129700000000001</v>
      </c>
      <c r="BT31">
        <v>5.2969999999999996E-3</v>
      </c>
      <c r="BU31">
        <v>1.3499620000000001</v>
      </c>
      <c r="BV31">
        <v>2.8400696999999999</v>
      </c>
      <c r="BW31" s="4">
        <f t="shared" si="11"/>
        <v>0.35665996040000003</v>
      </c>
      <c r="BY31" s="4">
        <f t="shared" si="7"/>
        <v>3694.0965162920038</v>
      </c>
      <c r="BZ31" s="4">
        <f t="shared" si="8"/>
        <v>2.9939819025816004</v>
      </c>
      <c r="CA31" s="4">
        <f t="shared" si="9"/>
        <v>9.1544101030548006</v>
      </c>
      <c r="CB31" s="4">
        <f t="shared" si="10"/>
        <v>0</v>
      </c>
    </row>
    <row r="32" spans="1:80" x14ac:dyDescent="0.25">
      <c r="A32" s="40">
        <v>41705</v>
      </c>
      <c r="B32" s="41">
        <v>3.8214120370370371E-2</v>
      </c>
      <c r="C32">
        <v>3.9860000000000002</v>
      </c>
      <c r="D32">
        <v>8.0999999999999996E-3</v>
      </c>
      <c r="E32">
        <v>80.961538000000004</v>
      </c>
      <c r="F32">
        <v>96.1</v>
      </c>
      <c r="G32">
        <v>186</v>
      </c>
      <c r="H32">
        <v>-20</v>
      </c>
      <c r="I32"/>
      <c r="J32">
        <v>13.53</v>
      </c>
      <c r="K32">
        <v>0.96989999999999998</v>
      </c>
      <c r="L32">
        <v>3.8666</v>
      </c>
      <c r="M32">
        <v>7.9000000000000008E-3</v>
      </c>
      <c r="N32">
        <v>93.1828</v>
      </c>
      <c r="O32">
        <v>180.40770000000001</v>
      </c>
      <c r="P32">
        <v>273.60000000000002</v>
      </c>
      <c r="Q32">
        <v>81.034899999999993</v>
      </c>
      <c r="R32">
        <v>156.8887</v>
      </c>
      <c r="S32">
        <v>237.9</v>
      </c>
      <c r="T32">
        <v>0</v>
      </c>
      <c r="U32"/>
      <c r="V32"/>
      <c r="W32">
        <v>0</v>
      </c>
      <c r="X32">
        <v>13.122</v>
      </c>
      <c r="Y32">
        <v>12</v>
      </c>
      <c r="Z32">
        <v>852</v>
      </c>
      <c r="AA32">
        <v>872</v>
      </c>
      <c r="AB32">
        <v>856</v>
      </c>
      <c r="AC32">
        <v>82</v>
      </c>
      <c r="AD32">
        <v>19.48</v>
      </c>
      <c r="AE32">
        <v>0.45</v>
      </c>
      <c r="AF32">
        <v>970</v>
      </c>
      <c r="AG32">
        <v>-2</v>
      </c>
      <c r="AH32">
        <v>7.2977020000000001</v>
      </c>
      <c r="AI32">
        <v>14</v>
      </c>
      <c r="AJ32">
        <v>190</v>
      </c>
      <c r="AK32">
        <v>188.7</v>
      </c>
      <c r="AL32">
        <v>7.6</v>
      </c>
      <c r="AM32">
        <v>195</v>
      </c>
      <c r="AN32" t="s">
        <v>155</v>
      </c>
      <c r="AO32">
        <v>2</v>
      </c>
      <c r="AP32" s="42">
        <v>0.78812499999999996</v>
      </c>
      <c r="AQ32">
        <v>47.158482999999997</v>
      </c>
      <c r="AR32">
        <v>-88.485221999999993</v>
      </c>
      <c r="AS32">
        <v>312.3</v>
      </c>
      <c r="AT32">
        <v>31.1</v>
      </c>
      <c r="AU32">
        <v>12</v>
      </c>
      <c r="AV32">
        <v>12</v>
      </c>
      <c r="AW32" t="s">
        <v>226</v>
      </c>
      <c r="AX32">
        <v>0.9</v>
      </c>
      <c r="AY32">
        <v>1.4</v>
      </c>
      <c r="AZ32">
        <v>1.7</v>
      </c>
      <c r="BA32">
        <v>14.471</v>
      </c>
      <c r="BB32">
        <v>53.4</v>
      </c>
      <c r="BC32">
        <v>3.69</v>
      </c>
      <c r="BD32">
        <v>3.1</v>
      </c>
      <c r="BE32">
        <v>3209.9760000000001</v>
      </c>
      <c r="BF32">
        <v>4.149</v>
      </c>
      <c r="BG32">
        <v>8.1010000000000009</v>
      </c>
      <c r="BH32">
        <v>15.683999999999999</v>
      </c>
      <c r="BI32">
        <v>23.785</v>
      </c>
      <c r="BJ32">
        <v>7.0449999999999999</v>
      </c>
      <c r="BK32">
        <v>13.64</v>
      </c>
      <c r="BL32">
        <v>20.684999999999999</v>
      </c>
      <c r="BM32">
        <v>0</v>
      </c>
      <c r="BN32"/>
      <c r="BO32"/>
      <c r="BP32"/>
      <c r="BQ32">
        <v>7920.7979999999998</v>
      </c>
      <c r="BR32">
        <v>3.5740000000000001E-2</v>
      </c>
      <c r="BS32">
        <v>0.14029800000000001</v>
      </c>
      <c r="BT32">
        <v>5.7019999999999996E-3</v>
      </c>
      <c r="BU32">
        <v>0.86035700000000004</v>
      </c>
      <c r="BV32">
        <v>2.8199898000000001</v>
      </c>
      <c r="BW32" s="4">
        <f t="shared" si="11"/>
        <v>0.22730631940000001</v>
      </c>
      <c r="BY32" s="4">
        <f t="shared" si="7"/>
        <v>2352.1614562636346</v>
      </c>
      <c r="BZ32" s="4">
        <f t="shared" si="8"/>
        <v>3.0402463700780999</v>
      </c>
      <c r="CA32" s="4">
        <f t="shared" si="9"/>
        <v>5.1623368708605</v>
      </c>
      <c r="CB32" s="4">
        <f t="shared" si="10"/>
        <v>0</v>
      </c>
    </row>
    <row r="33" spans="1:80" x14ac:dyDescent="0.25">
      <c r="A33" s="40">
        <v>41705</v>
      </c>
      <c r="B33" s="41">
        <v>3.8225694444444444E-2</v>
      </c>
      <c r="C33">
        <v>4.3</v>
      </c>
      <c r="D33">
        <v>6.4999999999999997E-3</v>
      </c>
      <c r="E33">
        <v>65.494881000000007</v>
      </c>
      <c r="F33">
        <v>93.4</v>
      </c>
      <c r="G33">
        <v>189.2</v>
      </c>
      <c r="H33">
        <v>-9.1999999999999993</v>
      </c>
      <c r="I33"/>
      <c r="J33">
        <v>13.98</v>
      </c>
      <c r="K33">
        <v>0.96719999999999995</v>
      </c>
      <c r="L33">
        <v>4.1590999999999996</v>
      </c>
      <c r="M33">
        <v>6.3E-3</v>
      </c>
      <c r="N33">
        <v>90.357200000000006</v>
      </c>
      <c r="O33">
        <v>183.01939999999999</v>
      </c>
      <c r="P33">
        <v>273.39999999999998</v>
      </c>
      <c r="Q33">
        <v>78.577699999999993</v>
      </c>
      <c r="R33">
        <v>159.15989999999999</v>
      </c>
      <c r="S33">
        <v>237.7</v>
      </c>
      <c r="T33">
        <v>0</v>
      </c>
      <c r="U33"/>
      <c r="V33"/>
      <c r="W33">
        <v>0</v>
      </c>
      <c r="X33">
        <v>13.526400000000001</v>
      </c>
      <c r="Y33">
        <v>12</v>
      </c>
      <c r="Z33">
        <v>852</v>
      </c>
      <c r="AA33">
        <v>872</v>
      </c>
      <c r="AB33">
        <v>856</v>
      </c>
      <c r="AC33">
        <v>82</v>
      </c>
      <c r="AD33">
        <v>19.48</v>
      </c>
      <c r="AE33">
        <v>0.45</v>
      </c>
      <c r="AF33">
        <v>970</v>
      </c>
      <c r="AG33">
        <v>-2</v>
      </c>
      <c r="AH33">
        <v>7</v>
      </c>
      <c r="AI33">
        <v>14</v>
      </c>
      <c r="AJ33">
        <v>190</v>
      </c>
      <c r="AK33">
        <v>189</v>
      </c>
      <c r="AL33">
        <v>7.4</v>
      </c>
      <c r="AM33">
        <v>195</v>
      </c>
      <c r="AN33" t="s">
        <v>155</v>
      </c>
      <c r="AO33">
        <v>2</v>
      </c>
      <c r="AP33" s="42">
        <v>0.78813657407407411</v>
      </c>
      <c r="AQ33">
        <v>47.158462999999998</v>
      </c>
      <c r="AR33">
        <v>-88.485065000000006</v>
      </c>
      <c r="AS33">
        <v>312.39999999999998</v>
      </c>
      <c r="AT33">
        <v>29</v>
      </c>
      <c r="AU33">
        <v>12</v>
      </c>
      <c r="AV33">
        <v>12</v>
      </c>
      <c r="AW33" t="s">
        <v>226</v>
      </c>
      <c r="AX33">
        <v>0.9</v>
      </c>
      <c r="AY33">
        <v>1.4</v>
      </c>
      <c r="AZ33">
        <v>1.7</v>
      </c>
      <c r="BA33">
        <v>14.471</v>
      </c>
      <c r="BB33">
        <v>49.6</v>
      </c>
      <c r="BC33">
        <v>3.43</v>
      </c>
      <c r="BD33">
        <v>3.3889999999999998</v>
      </c>
      <c r="BE33">
        <v>3209.2759999999998</v>
      </c>
      <c r="BF33">
        <v>3.1110000000000002</v>
      </c>
      <c r="BG33">
        <v>7.3010000000000002</v>
      </c>
      <c r="BH33">
        <v>14.789</v>
      </c>
      <c r="BI33">
        <v>22.091000000000001</v>
      </c>
      <c r="BJ33">
        <v>6.35</v>
      </c>
      <c r="BK33">
        <v>12.861000000000001</v>
      </c>
      <c r="BL33">
        <v>19.210999999999999</v>
      </c>
      <c r="BM33">
        <v>0</v>
      </c>
      <c r="BN33"/>
      <c r="BO33"/>
      <c r="BP33"/>
      <c r="BQ33">
        <v>7589.1459999999997</v>
      </c>
      <c r="BR33">
        <v>3.2216000000000002E-2</v>
      </c>
      <c r="BS33">
        <v>0.141405</v>
      </c>
      <c r="BT33">
        <v>6.0000000000000001E-3</v>
      </c>
      <c r="BU33">
        <v>0.77552500000000002</v>
      </c>
      <c r="BV33">
        <v>2.8422404999999999</v>
      </c>
      <c r="BW33" s="4">
        <f t="shared" si="11"/>
        <v>0.20489370500000001</v>
      </c>
      <c r="BY33" s="4">
        <f t="shared" si="7"/>
        <v>2119.7737898238297</v>
      </c>
      <c r="BZ33" s="4">
        <f t="shared" si="8"/>
        <v>2.0548610528175</v>
      </c>
      <c r="CA33" s="4">
        <f t="shared" si="9"/>
        <v>4.1942679798749998</v>
      </c>
      <c r="CB33" s="4">
        <f t="shared" si="10"/>
        <v>0</v>
      </c>
    </row>
    <row r="34" spans="1:80" x14ac:dyDescent="0.25">
      <c r="A34" s="40">
        <v>41705</v>
      </c>
      <c r="B34" s="41">
        <v>3.8237268518518518E-2</v>
      </c>
      <c r="C34">
        <v>4.3179999999999996</v>
      </c>
      <c r="D34">
        <v>5.0000000000000001E-3</v>
      </c>
      <c r="E34">
        <v>50</v>
      </c>
      <c r="F34">
        <v>98.2</v>
      </c>
      <c r="G34">
        <v>196.3</v>
      </c>
      <c r="H34">
        <v>-20</v>
      </c>
      <c r="I34"/>
      <c r="J34">
        <v>14.2</v>
      </c>
      <c r="K34">
        <v>0.96709999999999996</v>
      </c>
      <c r="L34">
        <v>4.1761999999999997</v>
      </c>
      <c r="M34">
        <v>4.7999999999999996E-3</v>
      </c>
      <c r="N34">
        <v>94.974400000000003</v>
      </c>
      <c r="O34">
        <v>189.83269999999999</v>
      </c>
      <c r="P34">
        <v>284.8</v>
      </c>
      <c r="Q34">
        <v>82.593000000000004</v>
      </c>
      <c r="R34">
        <v>165.08500000000001</v>
      </c>
      <c r="S34">
        <v>247.7</v>
      </c>
      <c r="T34">
        <v>0</v>
      </c>
      <c r="U34"/>
      <c r="V34"/>
      <c r="W34">
        <v>0</v>
      </c>
      <c r="X34">
        <v>13.732200000000001</v>
      </c>
      <c r="Y34">
        <v>12</v>
      </c>
      <c r="Z34">
        <v>853</v>
      </c>
      <c r="AA34">
        <v>872</v>
      </c>
      <c r="AB34">
        <v>856</v>
      </c>
      <c r="AC34">
        <v>82</v>
      </c>
      <c r="AD34">
        <v>19.48</v>
      </c>
      <c r="AE34">
        <v>0.45</v>
      </c>
      <c r="AF34">
        <v>970</v>
      </c>
      <c r="AG34">
        <v>-2</v>
      </c>
      <c r="AH34">
        <v>7</v>
      </c>
      <c r="AI34">
        <v>14</v>
      </c>
      <c r="AJ34">
        <v>190</v>
      </c>
      <c r="AK34">
        <v>189</v>
      </c>
      <c r="AL34">
        <v>7.3</v>
      </c>
      <c r="AM34">
        <v>195</v>
      </c>
      <c r="AN34" t="s">
        <v>155</v>
      </c>
      <c r="AO34">
        <v>2</v>
      </c>
      <c r="AP34" s="42">
        <v>0.78814814814814815</v>
      </c>
      <c r="AQ34">
        <v>47.158459999999998</v>
      </c>
      <c r="AR34">
        <v>-88.484914000000003</v>
      </c>
      <c r="AS34">
        <v>312.3</v>
      </c>
      <c r="AT34">
        <v>27</v>
      </c>
      <c r="AU34">
        <v>12</v>
      </c>
      <c r="AV34">
        <v>12</v>
      </c>
      <c r="AW34" t="s">
        <v>226</v>
      </c>
      <c r="AX34">
        <v>0.9</v>
      </c>
      <c r="AY34">
        <v>1.4</v>
      </c>
      <c r="AZ34">
        <v>1.7</v>
      </c>
      <c r="BA34">
        <v>14.471</v>
      </c>
      <c r="BB34">
        <v>49.41</v>
      </c>
      <c r="BC34">
        <v>3.41</v>
      </c>
      <c r="BD34">
        <v>3.407</v>
      </c>
      <c r="BE34">
        <v>3210.3310000000001</v>
      </c>
      <c r="BF34">
        <v>2.3660000000000001</v>
      </c>
      <c r="BG34">
        <v>7.6459999999999999</v>
      </c>
      <c r="BH34">
        <v>15.282</v>
      </c>
      <c r="BI34">
        <v>22.927</v>
      </c>
      <c r="BJ34">
        <v>6.649</v>
      </c>
      <c r="BK34">
        <v>13.29</v>
      </c>
      <c r="BL34">
        <v>19.939</v>
      </c>
      <c r="BM34">
        <v>0</v>
      </c>
      <c r="BN34"/>
      <c r="BO34"/>
      <c r="BP34"/>
      <c r="BQ34">
        <v>7675.4989999999998</v>
      </c>
      <c r="BR34">
        <v>3.8218000000000002E-2</v>
      </c>
      <c r="BS34">
        <v>0.14129700000000001</v>
      </c>
      <c r="BT34">
        <v>6.0000000000000001E-3</v>
      </c>
      <c r="BU34">
        <v>0.92000300000000002</v>
      </c>
      <c r="BV34">
        <v>2.8400696999999999</v>
      </c>
      <c r="BW34" s="4">
        <f t="shared" si="11"/>
        <v>0.2430647926</v>
      </c>
      <c r="BY34" s="4">
        <f t="shared" si="7"/>
        <v>2515.5080024007384</v>
      </c>
      <c r="BZ34" s="4">
        <f t="shared" si="8"/>
        <v>1.8539184693666002</v>
      </c>
      <c r="CA34" s="4">
        <f t="shared" si="9"/>
        <v>5.2099340248598995</v>
      </c>
      <c r="CB34" s="4">
        <f t="shared" si="10"/>
        <v>0</v>
      </c>
    </row>
    <row r="35" spans="1:80" x14ac:dyDescent="0.25">
      <c r="A35" s="40">
        <v>41705</v>
      </c>
      <c r="B35" s="41">
        <v>3.8248842592592591E-2</v>
      </c>
      <c r="C35">
        <v>4.4829999999999997</v>
      </c>
      <c r="D35">
        <v>6.0000000000000001E-3</v>
      </c>
      <c r="E35">
        <v>60.308590000000002</v>
      </c>
      <c r="F35">
        <v>99.3</v>
      </c>
      <c r="G35">
        <v>199.4</v>
      </c>
      <c r="H35">
        <v>-2.5</v>
      </c>
      <c r="I35"/>
      <c r="J35">
        <v>14.2</v>
      </c>
      <c r="K35">
        <v>0.9657</v>
      </c>
      <c r="L35">
        <v>4.3295000000000003</v>
      </c>
      <c r="M35">
        <v>5.7999999999999996E-3</v>
      </c>
      <c r="N35">
        <v>95.891900000000007</v>
      </c>
      <c r="O35">
        <v>192.55340000000001</v>
      </c>
      <c r="P35">
        <v>288.39999999999998</v>
      </c>
      <c r="Q35">
        <v>83.390900000000002</v>
      </c>
      <c r="R35">
        <v>167.45099999999999</v>
      </c>
      <c r="S35">
        <v>250.8</v>
      </c>
      <c r="T35">
        <v>0</v>
      </c>
      <c r="U35"/>
      <c r="V35"/>
      <c r="W35">
        <v>0</v>
      </c>
      <c r="X35">
        <v>13.7125</v>
      </c>
      <c r="Y35">
        <v>12.1</v>
      </c>
      <c r="Z35">
        <v>853</v>
      </c>
      <c r="AA35">
        <v>872</v>
      </c>
      <c r="AB35">
        <v>857</v>
      </c>
      <c r="AC35">
        <v>82</v>
      </c>
      <c r="AD35">
        <v>19.48</v>
      </c>
      <c r="AE35">
        <v>0.45</v>
      </c>
      <c r="AF35">
        <v>970</v>
      </c>
      <c r="AG35">
        <v>-2</v>
      </c>
      <c r="AH35">
        <v>7</v>
      </c>
      <c r="AI35">
        <v>14</v>
      </c>
      <c r="AJ35">
        <v>190</v>
      </c>
      <c r="AK35">
        <v>188.3</v>
      </c>
      <c r="AL35">
        <v>7.3</v>
      </c>
      <c r="AM35">
        <v>195</v>
      </c>
      <c r="AN35" t="s">
        <v>155</v>
      </c>
      <c r="AO35">
        <v>2</v>
      </c>
      <c r="AP35" s="42">
        <v>0.78815972222222219</v>
      </c>
      <c r="AQ35">
        <v>47.158461000000003</v>
      </c>
      <c r="AR35">
        <v>-88.484775999999997</v>
      </c>
      <c r="AS35">
        <v>312.10000000000002</v>
      </c>
      <c r="AT35">
        <v>25.1</v>
      </c>
      <c r="AU35">
        <v>12</v>
      </c>
      <c r="AV35">
        <v>12</v>
      </c>
      <c r="AW35" t="s">
        <v>226</v>
      </c>
      <c r="AX35">
        <v>0.9</v>
      </c>
      <c r="AY35">
        <v>1.4</v>
      </c>
      <c r="AZ35">
        <v>1.7</v>
      </c>
      <c r="BA35">
        <v>14.471</v>
      </c>
      <c r="BB35">
        <v>47.62</v>
      </c>
      <c r="BC35">
        <v>3.29</v>
      </c>
      <c r="BD35">
        <v>3.5550000000000002</v>
      </c>
      <c r="BE35">
        <v>3208.6320000000001</v>
      </c>
      <c r="BF35">
        <v>2.7469999999999999</v>
      </c>
      <c r="BG35">
        <v>7.4420000000000002</v>
      </c>
      <c r="BH35">
        <v>14.944000000000001</v>
      </c>
      <c r="BI35">
        <v>22.385999999999999</v>
      </c>
      <c r="BJ35">
        <v>6.4720000000000004</v>
      </c>
      <c r="BK35">
        <v>12.996</v>
      </c>
      <c r="BL35">
        <v>19.468</v>
      </c>
      <c r="BM35">
        <v>0</v>
      </c>
      <c r="BN35"/>
      <c r="BO35"/>
      <c r="BP35"/>
      <c r="BQ35">
        <v>7389.2290000000003</v>
      </c>
      <c r="BR35">
        <v>4.1405999999999998E-2</v>
      </c>
      <c r="BS35">
        <v>0.141703</v>
      </c>
      <c r="BT35">
        <v>6.7029999999999998E-3</v>
      </c>
      <c r="BU35">
        <v>0.99674600000000002</v>
      </c>
      <c r="BV35">
        <v>2.8482303</v>
      </c>
      <c r="BW35" s="4">
        <f t="shared" si="11"/>
        <v>0.26334029320000002</v>
      </c>
      <c r="BY35" s="4">
        <f t="shared" si="7"/>
        <v>2723.8993696407024</v>
      </c>
      <c r="BZ35" s="4">
        <f t="shared" si="8"/>
        <v>2.3320067768453998</v>
      </c>
      <c r="CA35" s="4">
        <f t="shared" si="9"/>
        <v>5.4942656933904006</v>
      </c>
      <c r="CB35" s="4">
        <f t="shared" si="10"/>
        <v>0</v>
      </c>
    </row>
    <row r="36" spans="1:80" x14ac:dyDescent="0.25">
      <c r="A36" s="40">
        <v>41705</v>
      </c>
      <c r="B36" s="41">
        <v>3.8260416666666665E-2</v>
      </c>
      <c r="C36">
        <v>4.891</v>
      </c>
      <c r="D36">
        <v>8.6E-3</v>
      </c>
      <c r="E36">
        <v>86.187174999999996</v>
      </c>
      <c r="F36">
        <v>99.6</v>
      </c>
      <c r="G36">
        <v>202.1</v>
      </c>
      <c r="H36">
        <v>-18.8</v>
      </c>
      <c r="I36"/>
      <c r="J36">
        <v>14.2</v>
      </c>
      <c r="K36">
        <v>0.96230000000000004</v>
      </c>
      <c r="L36">
        <v>4.7061000000000002</v>
      </c>
      <c r="M36">
        <v>8.3000000000000001E-3</v>
      </c>
      <c r="N36">
        <v>95.795500000000004</v>
      </c>
      <c r="O36">
        <v>194.48349999999999</v>
      </c>
      <c r="P36">
        <v>290.3</v>
      </c>
      <c r="Q36">
        <v>83.307000000000002</v>
      </c>
      <c r="R36">
        <v>169.12950000000001</v>
      </c>
      <c r="S36">
        <v>252.4</v>
      </c>
      <c r="T36">
        <v>0</v>
      </c>
      <c r="U36"/>
      <c r="V36"/>
      <c r="W36">
        <v>0</v>
      </c>
      <c r="X36">
        <v>13.664199999999999</v>
      </c>
      <c r="Y36">
        <v>12</v>
      </c>
      <c r="Z36">
        <v>853</v>
      </c>
      <c r="AA36">
        <v>872</v>
      </c>
      <c r="AB36">
        <v>857</v>
      </c>
      <c r="AC36">
        <v>82</v>
      </c>
      <c r="AD36">
        <v>19.48</v>
      </c>
      <c r="AE36">
        <v>0.45</v>
      </c>
      <c r="AF36">
        <v>970</v>
      </c>
      <c r="AG36">
        <v>-2</v>
      </c>
      <c r="AH36">
        <v>7.7030000000000003</v>
      </c>
      <c r="AI36">
        <v>14</v>
      </c>
      <c r="AJ36">
        <v>190</v>
      </c>
      <c r="AK36">
        <v>188</v>
      </c>
      <c r="AL36">
        <v>7.3</v>
      </c>
      <c r="AM36">
        <v>195</v>
      </c>
      <c r="AN36" t="s">
        <v>155</v>
      </c>
      <c r="AO36">
        <v>2</v>
      </c>
      <c r="AP36" s="42">
        <v>0.78817129629629623</v>
      </c>
      <c r="AQ36">
        <v>47.158470999999999</v>
      </c>
      <c r="AR36">
        <v>-88.484639999999999</v>
      </c>
      <c r="AS36">
        <v>311.89999999999998</v>
      </c>
      <c r="AT36">
        <v>24</v>
      </c>
      <c r="AU36">
        <v>12</v>
      </c>
      <c r="AV36">
        <v>12</v>
      </c>
      <c r="AW36" t="s">
        <v>226</v>
      </c>
      <c r="AX36">
        <v>0.9</v>
      </c>
      <c r="AY36">
        <v>1.4161999999999999</v>
      </c>
      <c r="AZ36">
        <v>1.7161999999999999</v>
      </c>
      <c r="BA36">
        <v>14.471</v>
      </c>
      <c r="BB36">
        <v>43.71</v>
      </c>
      <c r="BC36">
        <v>3.02</v>
      </c>
      <c r="BD36">
        <v>3.9209999999999998</v>
      </c>
      <c r="BE36">
        <v>3204.9070000000002</v>
      </c>
      <c r="BF36">
        <v>3.5950000000000002</v>
      </c>
      <c r="BG36">
        <v>6.8319999999999999</v>
      </c>
      <c r="BH36">
        <v>13.87</v>
      </c>
      <c r="BI36">
        <v>20.702000000000002</v>
      </c>
      <c r="BJ36">
        <v>5.9409999999999998</v>
      </c>
      <c r="BK36">
        <v>12.061999999999999</v>
      </c>
      <c r="BL36">
        <v>18.003</v>
      </c>
      <c r="BM36">
        <v>0</v>
      </c>
      <c r="BN36"/>
      <c r="BO36"/>
      <c r="BP36"/>
      <c r="BQ36">
        <v>6766.07</v>
      </c>
      <c r="BR36">
        <v>4.3406E-2</v>
      </c>
      <c r="BS36">
        <v>0.14129700000000001</v>
      </c>
      <c r="BT36">
        <v>6.2969999999999996E-3</v>
      </c>
      <c r="BU36">
        <v>1.044891</v>
      </c>
      <c r="BV36">
        <v>2.8400696999999999</v>
      </c>
      <c r="BW36" s="4">
        <f t="shared" si="11"/>
        <v>0.27606020219999999</v>
      </c>
      <c r="BY36" s="4">
        <f t="shared" si="7"/>
        <v>2852.1546315326832</v>
      </c>
      <c r="BZ36" s="4">
        <f t="shared" si="8"/>
        <v>3.1993115245965003</v>
      </c>
      <c r="CA36" s="4">
        <f t="shared" si="9"/>
        <v>5.2870959019827</v>
      </c>
      <c r="CB36" s="4">
        <f t="shared" si="10"/>
        <v>0</v>
      </c>
    </row>
    <row r="37" spans="1:80" x14ac:dyDescent="0.25">
      <c r="A37" s="40">
        <v>41705</v>
      </c>
      <c r="B37" s="41">
        <v>3.8271990740740738E-2</v>
      </c>
      <c r="C37">
        <v>5.1139999999999999</v>
      </c>
      <c r="D37">
        <v>5.1999999999999998E-3</v>
      </c>
      <c r="E37">
        <v>51.525129999999997</v>
      </c>
      <c r="F37">
        <v>106</v>
      </c>
      <c r="G37">
        <v>203.4</v>
      </c>
      <c r="H37">
        <v>-20</v>
      </c>
      <c r="I37"/>
      <c r="J37">
        <v>14.11</v>
      </c>
      <c r="K37">
        <v>0.96040000000000003</v>
      </c>
      <c r="L37">
        <v>4.9112</v>
      </c>
      <c r="M37">
        <v>4.8999999999999998E-3</v>
      </c>
      <c r="N37">
        <v>101.8335</v>
      </c>
      <c r="O37">
        <v>195.33580000000001</v>
      </c>
      <c r="P37">
        <v>297.2</v>
      </c>
      <c r="Q37">
        <v>88.554900000000004</v>
      </c>
      <c r="R37">
        <v>169.86510000000001</v>
      </c>
      <c r="S37">
        <v>258.39999999999998</v>
      </c>
      <c r="T37">
        <v>0</v>
      </c>
      <c r="U37"/>
      <c r="V37"/>
      <c r="W37">
        <v>0</v>
      </c>
      <c r="X37">
        <v>13.551500000000001</v>
      </c>
      <c r="Y37">
        <v>12</v>
      </c>
      <c r="Z37">
        <v>854</v>
      </c>
      <c r="AA37">
        <v>872</v>
      </c>
      <c r="AB37">
        <v>859</v>
      </c>
      <c r="AC37">
        <v>82</v>
      </c>
      <c r="AD37">
        <v>19.46</v>
      </c>
      <c r="AE37">
        <v>0.45</v>
      </c>
      <c r="AF37">
        <v>971</v>
      </c>
      <c r="AG37">
        <v>-2</v>
      </c>
      <c r="AH37">
        <v>8</v>
      </c>
      <c r="AI37">
        <v>14</v>
      </c>
      <c r="AJ37">
        <v>190</v>
      </c>
      <c r="AK37">
        <v>188</v>
      </c>
      <c r="AL37">
        <v>7.1</v>
      </c>
      <c r="AM37">
        <v>195</v>
      </c>
      <c r="AN37" t="s">
        <v>155</v>
      </c>
      <c r="AO37">
        <v>2</v>
      </c>
      <c r="AP37" s="42">
        <v>0.78818287037037038</v>
      </c>
      <c r="AQ37">
        <v>47.158490999999998</v>
      </c>
      <c r="AR37">
        <v>-88.484513000000007</v>
      </c>
      <c r="AS37">
        <v>311.7</v>
      </c>
      <c r="AT37">
        <v>22.7</v>
      </c>
      <c r="AU37">
        <v>12</v>
      </c>
      <c r="AV37">
        <v>12</v>
      </c>
      <c r="AW37" t="s">
        <v>226</v>
      </c>
      <c r="AX37">
        <v>0.90810000000000002</v>
      </c>
      <c r="AY37">
        <v>1.6162000000000001</v>
      </c>
      <c r="AZ37">
        <v>1.9161999999999999</v>
      </c>
      <c r="BA37">
        <v>14.471</v>
      </c>
      <c r="BB37">
        <v>41.88</v>
      </c>
      <c r="BC37">
        <v>2.89</v>
      </c>
      <c r="BD37">
        <v>4.1280000000000001</v>
      </c>
      <c r="BE37">
        <v>3206.203</v>
      </c>
      <c r="BF37">
        <v>2.056</v>
      </c>
      <c r="BG37">
        <v>6.9619999999999997</v>
      </c>
      <c r="BH37">
        <v>13.353999999999999</v>
      </c>
      <c r="BI37">
        <v>20.315999999999999</v>
      </c>
      <c r="BJ37">
        <v>6.0540000000000003</v>
      </c>
      <c r="BK37">
        <v>11.613</v>
      </c>
      <c r="BL37">
        <v>17.667000000000002</v>
      </c>
      <c r="BM37">
        <v>0</v>
      </c>
      <c r="BN37"/>
      <c r="BO37"/>
      <c r="BP37"/>
      <c r="BQ37">
        <v>6432.6760000000004</v>
      </c>
      <c r="BR37">
        <v>5.4545000000000003E-2</v>
      </c>
      <c r="BS37">
        <v>0.14029700000000001</v>
      </c>
      <c r="BT37">
        <v>6.7029999999999998E-3</v>
      </c>
      <c r="BU37">
        <v>1.313035</v>
      </c>
      <c r="BV37">
        <v>2.8199697000000001</v>
      </c>
      <c r="BW37" s="4">
        <f t="shared" si="11"/>
        <v>0.34690384699999999</v>
      </c>
      <c r="BY37" s="4">
        <f t="shared" si="7"/>
        <v>3585.534999174628</v>
      </c>
      <c r="BZ37" s="4">
        <f t="shared" si="8"/>
        <v>2.299249285932</v>
      </c>
      <c r="CA37" s="4">
        <f t="shared" si="9"/>
        <v>6.7702603001130006</v>
      </c>
      <c r="CB37" s="4">
        <f t="shared" si="10"/>
        <v>0</v>
      </c>
    </row>
    <row r="38" spans="1:80" x14ac:dyDescent="0.25">
      <c r="A38" s="40">
        <v>41705</v>
      </c>
      <c r="B38" s="41">
        <v>3.8283564814814812E-2</v>
      </c>
      <c r="C38">
        <v>5.2110000000000003</v>
      </c>
      <c r="D38">
        <v>5.0000000000000001E-3</v>
      </c>
      <c r="E38">
        <v>50</v>
      </c>
      <c r="F38">
        <v>109.8</v>
      </c>
      <c r="G38">
        <v>203.4</v>
      </c>
      <c r="H38">
        <v>0</v>
      </c>
      <c r="I38"/>
      <c r="J38">
        <v>13.87</v>
      </c>
      <c r="K38">
        <v>0.95950000000000002</v>
      </c>
      <c r="L38">
        <v>5.0006000000000004</v>
      </c>
      <c r="M38">
        <v>4.7999999999999996E-3</v>
      </c>
      <c r="N38">
        <v>105.37649999999999</v>
      </c>
      <c r="O38">
        <v>195.14330000000001</v>
      </c>
      <c r="P38">
        <v>300.5</v>
      </c>
      <c r="Q38">
        <v>91.634699999999995</v>
      </c>
      <c r="R38">
        <v>169.6952</v>
      </c>
      <c r="S38">
        <v>261.3</v>
      </c>
      <c r="T38">
        <v>0</v>
      </c>
      <c r="U38"/>
      <c r="V38"/>
      <c r="W38">
        <v>0</v>
      </c>
      <c r="X38">
        <v>13.3096</v>
      </c>
      <c r="Y38">
        <v>12.1</v>
      </c>
      <c r="Z38">
        <v>854</v>
      </c>
      <c r="AA38">
        <v>872</v>
      </c>
      <c r="AB38">
        <v>861</v>
      </c>
      <c r="AC38">
        <v>82</v>
      </c>
      <c r="AD38">
        <v>19.46</v>
      </c>
      <c r="AE38">
        <v>0.45</v>
      </c>
      <c r="AF38">
        <v>971</v>
      </c>
      <c r="AG38">
        <v>-2</v>
      </c>
      <c r="AH38">
        <v>8</v>
      </c>
      <c r="AI38">
        <v>14</v>
      </c>
      <c r="AJ38">
        <v>190</v>
      </c>
      <c r="AK38">
        <v>187.3</v>
      </c>
      <c r="AL38">
        <v>7.1</v>
      </c>
      <c r="AM38">
        <v>195</v>
      </c>
      <c r="AN38" t="s">
        <v>155</v>
      </c>
      <c r="AO38">
        <v>2</v>
      </c>
      <c r="AP38" s="42">
        <v>0.78819444444444453</v>
      </c>
      <c r="AQ38">
        <v>47.158524</v>
      </c>
      <c r="AR38">
        <v>-88.484398999999996</v>
      </c>
      <c r="AS38">
        <v>311.8</v>
      </c>
      <c r="AT38">
        <v>21.6</v>
      </c>
      <c r="AU38">
        <v>12</v>
      </c>
      <c r="AV38">
        <v>12</v>
      </c>
      <c r="AW38" t="s">
        <v>226</v>
      </c>
      <c r="AX38">
        <v>1</v>
      </c>
      <c r="AY38">
        <v>1.8</v>
      </c>
      <c r="AZ38">
        <v>2.1</v>
      </c>
      <c r="BA38">
        <v>14.471</v>
      </c>
      <c r="BB38">
        <v>41.11</v>
      </c>
      <c r="BC38">
        <v>2.84</v>
      </c>
      <c r="BD38">
        <v>4.2160000000000002</v>
      </c>
      <c r="BE38">
        <v>3205.89</v>
      </c>
      <c r="BF38">
        <v>1.958</v>
      </c>
      <c r="BG38">
        <v>7.0750000000000002</v>
      </c>
      <c r="BH38">
        <v>13.101000000000001</v>
      </c>
      <c r="BI38">
        <v>20.175999999999998</v>
      </c>
      <c r="BJ38">
        <v>6.1520000000000001</v>
      </c>
      <c r="BK38">
        <v>11.393000000000001</v>
      </c>
      <c r="BL38">
        <v>17.545000000000002</v>
      </c>
      <c r="BM38">
        <v>0</v>
      </c>
      <c r="BN38"/>
      <c r="BO38"/>
      <c r="BP38"/>
      <c r="BQ38">
        <v>6204.2690000000002</v>
      </c>
      <c r="BR38">
        <v>7.1653999999999995E-2</v>
      </c>
      <c r="BS38">
        <v>0.14070299999999999</v>
      </c>
      <c r="BT38">
        <v>6.2969999999999996E-3</v>
      </c>
      <c r="BU38">
        <v>1.724891</v>
      </c>
      <c r="BV38">
        <v>2.8281303000000002</v>
      </c>
      <c r="BW38" s="4">
        <f t="shared" si="11"/>
        <v>0.45571620219999998</v>
      </c>
      <c r="BY38" s="4">
        <f t="shared" si="7"/>
        <v>4709.7398651650828</v>
      </c>
      <c r="BZ38" s="4">
        <f t="shared" si="8"/>
        <v>2.8764775634826001</v>
      </c>
      <c r="CA38" s="4">
        <f t="shared" si="9"/>
        <v>9.0378396172344004</v>
      </c>
      <c r="CB38" s="4">
        <f t="shared" si="10"/>
        <v>0</v>
      </c>
    </row>
    <row r="39" spans="1:80" x14ac:dyDescent="0.25">
      <c r="A39" s="40">
        <v>41705</v>
      </c>
      <c r="B39" s="41">
        <v>3.8295138888888892E-2</v>
      </c>
      <c r="C39">
        <v>5.4850000000000003</v>
      </c>
      <c r="D39">
        <v>5.5999999999999999E-3</v>
      </c>
      <c r="E39">
        <v>56.106346000000002</v>
      </c>
      <c r="F39">
        <v>111.6</v>
      </c>
      <c r="G39">
        <v>207.3</v>
      </c>
      <c r="H39">
        <v>-19.100000000000001</v>
      </c>
      <c r="I39"/>
      <c r="J39">
        <v>13.61</v>
      </c>
      <c r="K39">
        <v>0.95730000000000004</v>
      </c>
      <c r="L39">
        <v>5.2504</v>
      </c>
      <c r="M39">
        <v>5.4000000000000003E-3</v>
      </c>
      <c r="N39">
        <v>106.8436</v>
      </c>
      <c r="O39">
        <v>198.4461</v>
      </c>
      <c r="P39">
        <v>305.3</v>
      </c>
      <c r="Q39">
        <v>92.910499999999999</v>
      </c>
      <c r="R39">
        <v>172.56729999999999</v>
      </c>
      <c r="S39">
        <v>265.5</v>
      </c>
      <c r="T39">
        <v>0</v>
      </c>
      <c r="U39"/>
      <c r="V39"/>
      <c r="W39">
        <v>0</v>
      </c>
      <c r="X39">
        <v>13.0281</v>
      </c>
      <c r="Y39">
        <v>12</v>
      </c>
      <c r="Z39">
        <v>854</v>
      </c>
      <c r="AA39">
        <v>873</v>
      </c>
      <c r="AB39">
        <v>860</v>
      </c>
      <c r="AC39">
        <v>82</v>
      </c>
      <c r="AD39">
        <v>19.46</v>
      </c>
      <c r="AE39">
        <v>0.45</v>
      </c>
      <c r="AF39">
        <v>971</v>
      </c>
      <c r="AG39">
        <v>-2</v>
      </c>
      <c r="AH39">
        <v>7.2969999999999997</v>
      </c>
      <c r="AI39">
        <v>14</v>
      </c>
      <c r="AJ39">
        <v>190</v>
      </c>
      <c r="AK39">
        <v>187.7</v>
      </c>
      <c r="AL39">
        <v>7.1</v>
      </c>
      <c r="AM39">
        <v>195</v>
      </c>
      <c r="AN39" t="s">
        <v>155</v>
      </c>
      <c r="AO39">
        <v>2</v>
      </c>
      <c r="AP39" s="42">
        <v>0.78820601851851846</v>
      </c>
      <c r="AQ39">
        <v>47.158579000000003</v>
      </c>
      <c r="AR39">
        <v>-88.484296000000001</v>
      </c>
      <c r="AS39">
        <v>311.3</v>
      </c>
      <c r="AT39">
        <v>21.1</v>
      </c>
      <c r="AU39">
        <v>12</v>
      </c>
      <c r="AV39">
        <v>12</v>
      </c>
      <c r="AW39" t="s">
        <v>226</v>
      </c>
      <c r="AX39">
        <v>1.0081</v>
      </c>
      <c r="AY39">
        <v>1.8243</v>
      </c>
      <c r="AZ39">
        <v>2.1242999999999999</v>
      </c>
      <c r="BA39">
        <v>14.471</v>
      </c>
      <c r="BB39">
        <v>39.11</v>
      </c>
      <c r="BC39">
        <v>2.7</v>
      </c>
      <c r="BD39">
        <v>4.46</v>
      </c>
      <c r="BE39">
        <v>3204.4630000000002</v>
      </c>
      <c r="BF39">
        <v>2.0859999999999999</v>
      </c>
      <c r="BG39">
        <v>6.8289999999999997</v>
      </c>
      <c r="BH39">
        <v>12.683999999999999</v>
      </c>
      <c r="BI39">
        <v>19.513000000000002</v>
      </c>
      <c r="BJ39">
        <v>5.9379999999999997</v>
      </c>
      <c r="BK39">
        <v>11.03</v>
      </c>
      <c r="BL39">
        <v>16.968</v>
      </c>
      <c r="BM39">
        <v>0</v>
      </c>
      <c r="BN39"/>
      <c r="BO39"/>
      <c r="BP39"/>
      <c r="BQ39">
        <v>5781.5529999999999</v>
      </c>
      <c r="BR39">
        <v>8.8247999999999993E-2</v>
      </c>
      <c r="BS39">
        <v>0.14029700000000001</v>
      </c>
      <c r="BT39">
        <v>6.0000000000000001E-3</v>
      </c>
      <c r="BU39">
        <v>2.1243500000000002</v>
      </c>
      <c r="BV39">
        <v>2.8199697000000001</v>
      </c>
      <c r="BW39" s="4">
        <f t="shared" si="11"/>
        <v>0.56125327000000003</v>
      </c>
      <c r="BY39" s="4">
        <f t="shared" si="7"/>
        <v>5797.8634095983862</v>
      </c>
      <c r="BZ39" s="4">
        <f t="shared" si="8"/>
        <v>3.7742183549700004</v>
      </c>
      <c r="CA39" s="4">
        <f t="shared" si="9"/>
        <v>10.74367621851</v>
      </c>
      <c r="CB39" s="4">
        <f t="shared" si="10"/>
        <v>0</v>
      </c>
    </row>
    <row r="40" spans="1:80" x14ac:dyDescent="0.25">
      <c r="A40" s="40">
        <v>41705</v>
      </c>
      <c r="B40" s="41">
        <v>3.8306712962962966E-2</v>
      </c>
      <c r="C40">
        <v>6.1369999999999996</v>
      </c>
      <c r="D40">
        <v>6.0000000000000001E-3</v>
      </c>
      <c r="E40">
        <v>60</v>
      </c>
      <c r="F40">
        <v>112.3</v>
      </c>
      <c r="G40">
        <v>207.1</v>
      </c>
      <c r="H40">
        <v>-0.7</v>
      </c>
      <c r="I40"/>
      <c r="J40">
        <v>13.4</v>
      </c>
      <c r="K40">
        <v>0.95199999999999996</v>
      </c>
      <c r="L40">
        <v>5.8422999999999998</v>
      </c>
      <c r="M40">
        <v>5.7000000000000002E-3</v>
      </c>
      <c r="N40">
        <v>106.9147</v>
      </c>
      <c r="O40">
        <v>197.1216</v>
      </c>
      <c r="P40">
        <v>304</v>
      </c>
      <c r="Q40">
        <v>92.972200000000001</v>
      </c>
      <c r="R40">
        <v>171.41550000000001</v>
      </c>
      <c r="S40">
        <v>264.39999999999998</v>
      </c>
      <c r="T40">
        <v>0</v>
      </c>
      <c r="U40"/>
      <c r="V40"/>
      <c r="W40">
        <v>0</v>
      </c>
      <c r="X40">
        <v>12.7562</v>
      </c>
      <c r="Y40">
        <v>12.1</v>
      </c>
      <c r="Z40">
        <v>853</v>
      </c>
      <c r="AA40">
        <v>872</v>
      </c>
      <c r="AB40">
        <v>860</v>
      </c>
      <c r="AC40">
        <v>82</v>
      </c>
      <c r="AD40">
        <v>19.46</v>
      </c>
      <c r="AE40">
        <v>0.45</v>
      </c>
      <c r="AF40">
        <v>971</v>
      </c>
      <c r="AG40">
        <v>-2</v>
      </c>
      <c r="AH40">
        <v>7</v>
      </c>
      <c r="AI40">
        <v>14</v>
      </c>
      <c r="AJ40">
        <v>190</v>
      </c>
      <c r="AK40">
        <v>188.7</v>
      </c>
      <c r="AL40">
        <v>7</v>
      </c>
      <c r="AM40">
        <v>195</v>
      </c>
      <c r="AN40" t="s">
        <v>155</v>
      </c>
      <c r="AO40">
        <v>2</v>
      </c>
      <c r="AP40" s="42">
        <v>0.78821759259259261</v>
      </c>
      <c r="AQ40">
        <v>47.158645</v>
      </c>
      <c r="AR40">
        <v>-88.484222000000003</v>
      </c>
      <c r="AS40">
        <v>310.7</v>
      </c>
      <c r="AT40">
        <v>20.9</v>
      </c>
      <c r="AU40">
        <v>12</v>
      </c>
      <c r="AV40">
        <v>12</v>
      </c>
      <c r="AW40" t="s">
        <v>226</v>
      </c>
      <c r="AX40">
        <v>1.1000000000000001</v>
      </c>
      <c r="AY40">
        <v>2.1</v>
      </c>
      <c r="AZ40">
        <v>2.4</v>
      </c>
      <c r="BA40">
        <v>14.471</v>
      </c>
      <c r="BB40">
        <v>35.049999999999997</v>
      </c>
      <c r="BC40">
        <v>2.42</v>
      </c>
      <c r="BD40">
        <v>5.0469999999999997</v>
      </c>
      <c r="BE40">
        <v>3202.1320000000001</v>
      </c>
      <c r="BF40">
        <v>1.9930000000000001</v>
      </c>
      <c r="BG40">
        <v>6.1369999999999996</v>
      </c>
      <c r="BH40">
        <v>11.314</v>
      </c>
      <c r="BI40">
        <v>17.451000000000001</v>
      </c>
      <c r="BJ40">
        <v>5.3360000000000003</v>
      </c>
      <c r="BK40">
        <v>9.8390000000000004</v>
      </c>
      <c r="BL40">
        <v>15.175000000000001</v>
      </c>
      <c r="BM40">
        <v>0</v>
      </c>
      <c r="BN40"/>
      <c r="BO40"/>
      <c r="BP40"/>
      <c r="BQ40">
        <v>5083.6270000000004</v>
      </c>
      <c r="BR40">
        <v>0.101436</v>
      </c>
      <c r="BS40">
        <v>0.141406</v>
      </c>
      <c r="BT40">
        <v>6.0000000000000001E-3</v>
      </c>
      <c r="BU40">
        <v>2.4418190000000002</v>
      </c>
      <c r="BV40">
        <v>2.8422605999999999</v>
      </c>
      <c r="BW40" s="4">
        <f t="shared" si="11"/>
        <v>0.64512857980000005</v>
      </c>
      <c r="BY40" s="4">
        <f t="shared" si="7"/>
        <v>6659.4650898805839</v>
      </c>
      <c r="BZ40" s="4">
        <f t="shared" si="8"/>
        <v>4.1448366039039</v>
      </c>
      <c r="CA40" s="4">
        <f t="shared" si="9"/>
        <v>11.097264484912801</v>
      </c>
      <c r="CB40" s="4">
        <f t="shared" si="10"/>
        <v>0</v>
      </c>
    </row>
    <row r="41" spans="1:80" x14ac:dyDescent="0.25">
      <c r="A41" s="40">
        <v>41705</v>
      </c>
      <c r="B41" s="41">
        <v>3.831828703703704E-2</v>
      </c>
      <c r="C41">
        <v>6.4560000000000004</v>
      </c>
      <c r="D41">
        <v>6.3E-3</v>
      </c>
      <c r="E41">
        <v>62.805466000000003</v>
      </c>
      <c r="F41">
        <v>134.5</v>
      </c>
      <c r="G41">
        <v>222</v>
      </c>
      <c r="H41">
        <v>-10</v>
      </c>
      <c r="I41"/>
      <c r="J41">
        <v>13.21</v>
      </c>
      <c r="K41">
        <v>0.94950000000000001</v>
      </c>
      <c r="L41">
        <v>6.1296999999999997</v>
      </c>
      <c r="M41">
        <v>6.0000000000000001E-3</v>
      </c>
      <c r="N41">
        <v>127.65900000000001</v>
      </c>
      <c r="O41">
        <v>210.8272</v>
      </c>
      <c r="P41">
        <v>338.5</v>
      </c>
      <c r="Q41">
        <v>111.01139999999999</v>
      </c>
      <c r="R41">
        <v>183.3338</v>
      </c>
      <c r="S41">
        <v>294.3</v>
      </c>
      <c r="T41">
        <v>0</v>
      </c>
      <c r="U41"/>
      <c r="V41"/>
      <c r="W41">
        <v>0</v>
      </c>
      <c r="X41">
        <v>12.5435</v>
      </c>
      <c r="Y41">
        <v>12</v>
      </c>
      <c r="Z41">
        <v>854</v>
      </c>
      <c r="AA41">
        <v>872</v>
      </c>
      <c r="AB41">
        <v>861</v>
      </c>
      <c r="AC41">
        <v>82</v>
      </c>
      <c r="AD41">
        <v>19.46</v>
      </c>
      <c r="AE41">
        <v>0.45</v>
      </c>
      <c r="AF41">
        <v>971</v>
      </c>
      <c r="AG41">
        <v>-2</v>
      </c>
      <c r="AH41">
        <v>7</v>
      </c>
      <c r="AI41">
        <v>14</v>
      </c>
      <c r="AJ41">
        <v>190</v>
      </c>
      <c r="AK41">
        <v>188.3</v>
      </c>
      <c r="AL41">
        <v>7.2</v>
      </c>
      <c r="AM41">
        <v>195</v>
      </c>
      <c r="AN41" t="s">
        <v>155</v>
      </c>
      <c r="AO41">
        <v>2</v>
      </c>
      <c r="AP41" s="42">
        <v>0.78821759259259261</v>
      </c>
      <c r="AQ41">
        <v>47.158656000000001</v>
      </c>
      <c r="AR41">
        <v>-88.484211000000002</v>
      </c>
      <c r="AS41">
        <v>310.60000000000002</v>
      </c>
      <c r="AT41">
        <v>21</v>
      </c>
      <c r="AU41">
        <v>12</v>
      </c>
      <c r="AV41">
        <v>12</v>
      </c>
      <c r="AW41" t="s">
        <v>226</v>
      </c>
      <c r="AX41">
        <v>1.1000000000000001</v>
      </c>
      <c r="AY41">
        <v>2.1</v>
      </c>
      <c r="AZ41">
        <v>2.4</v>
      </c>
      <c r="BA41">
        <v>14.471</v>
      </c>
      <c r="BB41">
        <v>33.369999999999997</v>
      </c>
      <c r="BC41">
        <v>2.31</v>
      </c>
      <c r="BD41">
        <v>5.3230000000000004</v>
      </c>
      <c r="BE41">
        <v>3201.1179999999999</v>
      </c>
      <c r="BF41">
        <v>1.982</v>
      </c>
      <c r="BG41">
        <v>6.9820000000000002</v>
      </c>
      <c r="BH41">
        <v>11.53</v>
      </c>
      <c r="BI41">
        <v>18.510999999999999</v>
      </c>
      <c r="BJ41">
        <v>6.0709999999999997</v>
      </c>
      <c r="BK41">
        <v>10.026</v>
      </c>
      <c r="BL41">
        <v>16.097000000000001</v>
      </c>
      <c r="BM41">
        <v>0</v>
      </c>
      <c r="BN41"/>
      <c r="BO41"/>
      <c r="BP41"/>
      <c r="BQ41">
        <v>4763.0020000000004</v>
      </c>
      <c r="BR41">
        <v>0.13522899999999999</v>
      </c>
      <c r="BS41">
        <v>0.14129700000000001</v>
      </c>
      <c r="BT41">
        <v>6.0000000000000001E-3</v>
      </c>
      <c r="BU41">
        <v>3.2553000000000001</v>
      </c>
      <c r="BV41">
        <v>2.8400696999999999</v>
      </c>
      <c r="BW41" s="4">
        <f t="shared" si="11"/>
        <v>0.86005025999999996</v>
      </c>
      <c r="BY41" s="4">
        <f t="shared" si="7"/>
        <v>8875.224530613179</v>
      </c>
      <c r="BZ41" s="4">
        <f t="shared" si="8"/>
        <v>5.4951723178200007</v>
      </c>
      <c r="CA41" s="4">
        <f t="shared" si="9"/>
        <v>16.83208432971</v>
      </c>
      <c r="CB41" s="4">
        <f t="shared" si="10"/>
        <v>0</v>
      </c>
    </row>
    <row r="42" spans="1:80" x14ac:dyDescent="0.25">
      <c r="A42" s="40">
        <v>41705</v>
      </c>
      <c r="B42" s="41">
        <v>3.8329861111111113E-2</v>
      </c>
      <c r="C42">
        <v>6.7480000000000002</v>
      </c>
      <c r="D42">
        <v>6.7999999999999996E-3</v>
      </c>
      <c r="E42">
        <v>68.167539000000005</v>
      </c>
      <c r="F42">
        <v>143.30000000000001</v>
      </c>
      <c r="G42">
        <v>231.5</v>
      </c>
      <c r="H42">
        <v>-10</v>
      </c>
      <c r="I42"/>
      <c r="J42">
        <v>12.75</v>
      </c>
      <c r="K42">
        <v>0.94720000000000004</v>
      </c>
      <c r="L42">
        <v>6.3914</v>
      </c>
      <c r="M42">
        <v>6.4999999999999997E-3</v>
      </c>
      <c r="N42">
        <v>135.7602</v>
      </c>
      <c r="O42">
        <v>219.21850000000001</v>
      </c>
      <c r="P42">
        <v>355</v>
      </c>
      <c r="Q42">
        <v>118.0561</v>
      </c>
      <c r="R42">
        <v>190.6309</v>
      </c>
      <c r="S42">
        <v>308.7</v>
      </c>
      <c r="T42">
        <v>0</v>
      </c>
      <c r="U42"/>
      <c r="V42"/>
      <c r="W42">
        <v>0</v>
      </c>
      <c r="X42">
        <v>12.072100000000001</v>
      </c>
      <c r="Y42">
        <v>12</v>
      </c>
      <c r="Z42">
        <v>854</v>
      </c>
      <c r="AA42">
        <v>873</v>
      </c>
      <c r="AB42">
        <v>862</v>
      </c>
      <c r="AC42">
        <v>82</v>
      </c>
      <c r="AD42">
        <v>19.46</v>
      </c>
      <c r="AE42">
        <v>0.45</v>
      </c>
      <c r="AF42">
        <v>971</v>
      </c>
      <c r="AG42">
        <v>-2</v>
      </c>
      <c r="AH42">
        <v>7.7030000000000003</v>
      </c>
      <c r="AI42">
        <v>14</v>
      </c>
      <c r="AJ42">
        <v>190</v>
      </c>
      <c r="AK42">
        <v>188</v>
      </c>
      <c r="AL42">
        <v>7.3</v>
      </c>
      <c r="AM42">
        <v>194.6</v>
      </c>
      <c r="AN42" t="s">
        <v>155</v>
      </c>
      <c r="AO42">
        <v>2</v>
      </c>
      <c r="AP42" s="42">
        <v>0.7882407407407408</v>
      </c>
      <c r="AQ42">
        <v>47.158791999999998</v>
      </c>
      <c r="AR42">
        <v>-88.484082000000001</v>
      </c>
      <c r="AS42">
        <v>310</v>
      </c>
      <c r="AT42">
        <v>22.2</v>
      </c>
      <c r="AU42">
        <v>12</v>
      </c>
      <c r="AV42">
        <v>11</v>
      </c>
      <c r="AW42" t="s">
        <v>226</v>
      </c>
      <c r="AX42">
        <v>1.1081000000000001</v>
      </c>
      <c r="AY42">
        <v>2.1080999999999999</v>
      </c>
      <c r="AZ42">
        <v>2.4081000000000001</v>
      </c>
      <c r="BA42">
        <v>14.471</v>
      </c>
      <c r="BB42">
        <v>31.96</v>
      </c>
      <c r="BC42">
        <v>2.21</v>
      </c>
      <c r="BD42">
        <v>5.58</v>
      </c>
      <c r="BE42">
        <v>3200.1419999999998</v>
      </c>
      <c r="BF42">
        <v>2.0579999999999998</v>
      </c>
      <c r="BG42">
        <v>7.1180000000000003</v>
      </c>
      <c r="BH42">
        <v>11.494</v>
      </c>
      <c r="BI42">
        <v>18.613</v>
      </c>
      <c r="BJ42">
        <v>6.19</v>
      </c>
      <c r="BK42">
        <v>9.9960000000000004</v>
      </c>
      <c r="BL42">
        <v>16.186</v>
      </c>
      <c r="BM42">
        <v>0</v>
      </c>
      <c r="BN42"/>
      <c r="BO42"/>
      <c r="BP42"/>
      <c r="BQ42">
        <v>4394.991</v>
      </c>
      <c r="BR42">
        <v>0.15573300000000001</v>
      </c>
      <c r="BS42">
        <v>0.14099999999999999</v>
      </c>
      <c r="BT42">
        <v>6.0000000000000001E-3</v>
      </c>
      <c r="BU42">
        <v>3.7488830000000002</v>
      </c>
      <c r="BV42">
        <v>2.8340999999999998</v>
      </c>
      <c r="BW42" s="4">
        <f t="shared" si="11"/>
        <v>0.99045488859999997</v>
      </c>
      <c r="BY42" s="4">
        <f t="shared" si="7"/>
        <v>10217.809078678456</v>
      </c>
      <c r="BZ42" s="4">
        <f t="shared" si="8"/>
        <v>6.5710368739637994</v>
      </c>
      <c r="CA42" s="4">
        <f t="shared" si="9"/>
        <v>19.764197400309001</v>
      </c>
      <c r="CB42" s="4">
        <f t="shared" si="10"/>
        <v>0</v>
      </c>
    </row>
    <row r="43" spans="1:80" x14ac:dyDescent="0.25">
      <c r="A43" s="40">
        <v>41705</v>
      </c>
      <c r="B43" s="41">
        <v>3.8341435185185187E-2</v>
      </c>
      <c r="C43">
        <v>6.9829999999999997</v>
      </c>
      <c r="D43">
        <v>5.1000000000000004E-3</v>
      </c>
      <c r="E43">
        <v>50.715532000000003</v>
      </c>
      <c r="F43">
        <v>149</v>
      </c>
      <c r="G43">
        <v>236.4</v>
      </c>
      <c r="H43">
        <v>-5.0999999999999996</v>
      </c>
      <c r="I43"/>
      <c r="J43">
        <v>12.32</v>
      </c>
      <c r="K43">
        <v>0.94520000000000004</v>
      </c>
      <c r="L43">
        <v>6.6006</v>
      </c>
      <c r="M43">
        <v>4.7999999999999996E-3</v>
      </c>
      <c r="N43">
        <v>140.88079999999999</v>
      </c>
      <c r="O43">
        <v>223.458</v>
      </c>
      <c r="P43">
        <v>364.3</v>
      </c>
      <c r="Q43">
        <v>122.509</v>
      </c>
      <c r="R43">
        <v>194.3175</v>
      </c>
      <c r="S43">
        <v>316.8</v>
      </c>
      <c r="T43">
        <v>0</v>
      </c>
      <c r="U43"/>
      <c r="V43"/>
      <c r="W43">
        <v>0</v>
      </c>
      <c r="X43">
        <v>11.647600000000001</v>
      </c>
      <c r="Y43">
        <v>12.1</v>
      </c>
      <c r="Z43">
        <v>854</v>
      </c>
      <c r="AA43">
        <v>872</v>
      </c>
      <c r="AB43">
        <v>862</v>
      </c>
      <c r="AC43">
        <v>82</v>
      </c>
      <c r="AD43">
        <v>19.46</v>
      </c>
      <c r="AE43">
        <v>0.45</v>
      </c>
      <c r="AF43">
        <v>971</v>
      </c>
      <c r="AG43">
        <v>-2</v>
      </c>
      <c r="AH43">
        <v>8</v>
      </c>
      <c r="AI43">
        <v>14</v>
      </c>
      <c r="AJ43">
        <v>190</v>
      </c>
      <c r="AK43">
        <v>188</v>
      </c>
      <c r="AL43">
        <v>7.2</v>
      </c>
      <c r="AM43">
        <v>194.2</v>
      </c>
      <c r="AN43" t="s">
        <v>155</v>
      </c>
      <c r="AO43">
        <v>2</v>
      </c>
      <c r="AP43" s="42">
        <v>0.78825231481481473</v>
      </c>
      <c r="AQ43">
        <v>47.158878999999999</v>
      </c>
      <c r="AR43">
        <v>-88.484043</v>
      </c>
      <c r="AS43">
        <v>309.60000000000002</v>
      </c>
      <c r="AT43">
        <v>22.5</v>
      </c>
      <c r="AU43">
        <v>12</v>
      </c>
      <c r="AV43">
        <v>11</v>
      </c>
      <c r="AW43" t="s">
        <v>212</v>
      </c>
      <c r="AX43">
        <v>1.1838</v>
      </c>
      <c r="AY43">
        <v>2.1676000000000002</v>
      </c>
      <c r="AZ43">
        <v>2.4676</v>
      </c>
      <c r="BA43">
        <v>14.471</v>
      </c>
      <c r="BB43">
        <v>30.93</v>
      </c>
      <c r="BC43">
        <v>2.14</v>
      </c>
      <c r="BD43">
        <v>5.7949999999999999</v>
      </c>
      <c r="BE43">
        <v>3200.42</v>
      </c>
      <c r="BF43">
        <v>1.4790000000000001</v>
      </c>
      <c r="BG43">
        <v>7.1529999999999996</v>
      </c>
      <c r="BH43">
        <v>11.346</v>
      </c>
      <c r="BI43">
        <v>18.5</v>
      </c>
      <c r="BJ43">
        <v>6.2210000000000001</v>
      </c>
      <c r="BK43">
        <v>9.8670000000000009</v>
      </c>
      <c r="BL43">
        <v>16.087</v>
      </c>
      <c r="BM43">
        <v>0</v>
      </c>
      <c r="BN43"/>
      <c r="BO43"/>
      <c r="BP43"/>
      <c r="BQ43">
        <v>4106.3490000000002</v>
      </c>
      <c r="BR43">
        <v>0.15196999999999999</v>
      </c>
      <c r="BS43">
        <v>0.141703</v>
      </c>
      <c r="BT43">
        <v>6.7029999999999998E-3</v>
      </c>
      <c r="BU43">
        <v>3.6582979999999998</v>
      </c>
      <c r="BV43">
        <v>2.8482303</v>
      </c>
      <c r="BW43" s="4">
        <f t="shared" si="11"/>
        <v>0.9665223315999999</v>
      </c>
      <c r="BY43" s="4">
        <f t="shared" si="7"/>
        <v>9971.7803255307717</v>
      </c>
      <c r="BZ43" s="4">
        <f t="shared" si="8"/>
        <v>4.6082273893614003</v>
      </c>
      <c r="CA43" s="4">
        <f t="shared" si="9"/>
        <v>19.383220141458601</v>
      </c>
      <c r="CB43" s="4">
        <f t="shared" si="10"/>
        <v>0</v>
      </c>
    </row>
    <row r="44" spans="1:80" x14ac:dyDescent="0.25">
      <c r="A44" s="40">
        <v>41705</v>
      </c>
      <c r="B44" s="41">
        <v>3.835300925925926E-2</v>
      </c>
      <c r="C44">
        <v>7.327</v>
      </c>
      <c r="D44">
        <v>4.1999999999999997E-3</v>
      </c>
      <c r="E44">
        <v>42.352471999999999</v>
      </c>
      <c r="F44">
        <v>155.19999999999999</v>
      </c>
      <c r="G44">
        <v>242.6</v>
      </c>
      <c r="H44">
        <v>-10</v>
      </c>
      <c r="I44"/>
      <c r="J44">
        <v>11.94</v>
      </c>
      <c r="K44">
        <v>0.9425</v>
      </c>
      <c r="L44">
        <v>6.9054000000000002</v>
      </c>
      <c r="M44">
        <v>4.0000000000000001E-3</v>
      </c>
      <c r="N44">
        <v>146.29810000000001</v>
      </c>
      <c r="O44">
        <v>228.6705</v>
      </c>
      <c r="P44">
        <v>375</v>
      </c>
      <c r="Q44">
        <v>127.21980000000001</v>
      </c>
      <c r="R44">
        <v>198.8502</v>
      </c>
      <c r="S44">
        <v>326.10000000000002</v>
      </c>
      <c r="T44">
        <v>0</v>
      </c>
      <c r="U44"/>
      <c r="V44"/>
      <c r="W44">
        <v>0</v>
      </c>
      <c r="X44">
        <v>11.2492</v>
      </c>
      <c r="Y44">
        <v>12</v>
      </c>
      <c r="Z44">
        <v>854</v>
      </c>
      <c r="AA44">
        <v>872</v>
      </c>
      <c r="AB44">
        <v>862</v>
      </c>
      <c r="AC44">
        <v>82</v>
      </c>
      <c r="AD44">
        <v>19.46</v>
      </c>
      <c r="AE44">
        <v>0.45</v>
      </c>
      <c r="AF44">
        <v>971</v>
      </c>
      <c r="AG44">
        <v>-2</v>
      </c>
      <c r="AH44">
        <v>7.2969999999999997</v>
      </c>
      <c r="AI44">
        <v>14</v>
      </c>
      <c r="AJ44">
        <v>190</v>
      </c>
      <c r="AK44">
        <v>188.7</v>
      </c>
      <c r="AL44">
        <v>7.1</v>
      </c>
      <c r="AM44">
        <v>194.2</v>
      </c>
      <c r="AN44" t="s">
        <v>155</v>
      </c>
      <c r="AO44">
        <v>2</v>
      </c>
      <c r="AP44" s="42">
        <v>0.78826388888888888</v>
      </c>
      <c r="AQ44">
        <v>47.158991999999998</v>
      </c>
      <c r="AR44">
        <v>-88.484044999999995</v>
      </c>
      <c r="AS44">
        <v>309</v>
      </c>
      <c r="AT44">
        <v>26.6</v>
      </c>
      <c r="AU44">
        <v>12</v>
      </c>
      <c r="AV44">
        <v>12</v>
      </c>
      <c r="AW44" t="s">
        <v>226</v>
      </c>
      <c r="AX44">
        <v>1.0243</v>
      </c>
      <c r="AY44">
        <v>1.8243</v>
      </c>
      <c r="AZ44">
        <v>2.1324000000000001</v>
      </c>
      <c r="BA44">
        <v>14.471</v>
      </c>
      <c r="BB44">
        <v>29.52</v>
      </c>
      <c r="BC44">
        <v>2.04</v>
      </c>
      <c r="BD44">
        <v>6.1050000000000004</v>
      </c>
      <c r="BE44">
        <v>3200.0410000000002</v>
      </c>
      <c r="BF44">
        <v>1.177</v>
      </c>
      <c r="BG44">
        <v>7.1</v>
      </c>
      <c r="BH44">
        <v>11.097</v>
      </c>
      <c r="BI44">
        <v>18.196999999999999</v>
      </c>
      <c r="BJ44">
        <v>6.1740000000000004</v>
      </c>
      <c r="BK44">
        <v>9.65</v>
      </c>
      <c r="BL44">
        <v>15.824</v>
      </c>
      <c r="BM44">
        <v>0</v>
      </c>
      <c r="BN44"/>
      <c r="BO44"/>
      <c r="BP44"/>
      <c r="BQ44">
        <v>3790.4189999999999</v>
      </c>
      <c r="BR44">
        <v>0.15954499999999999</v>
      </c>
      <c r="BS44">
        <v>0.140594</v>
      </c>
      <c r="BT44">
        <v>7.0000000000000001E-3</v>
      </c>
      <c r="BU44">
        <v>3.8406470000000001</v>
      </c>
      <c r="BV44">
        <v>2.8259394000000002</v>
      </c>
      <c r="BW44" s="4">
        <f t="shared" si="11"/>
        <v>1.0146989373999999</v>
      </c>
      <c r="BY44" s="4">
        <f t="shared" si="7"/>
        <v>10467.587073921046</v>
      </c>
      <c r="BZ44" s="4">
        <f t="shared" si="8"/>
        <v>3.8500600417323003</v>
      </c>
      <c r="CA44" s="4">
        <f t="shared" si="9"/>
        <v>20.195642054082604</v>
      </c>
      <c r="CB44" s="4">
        <f t="shared" si="10"/>
        <v>0</v>
      </c>
    </row>
    <row r="45" spans="1:80" x14ac:dyDescent="0.25">
      <c r="A45" s="40">
        <v>41705</v>
      </c>
      <c r="B45" s="41">
        <v>3.8364583333333334E-2</v>
      </c>
      <c r="C45">
        <v>7.7380000000000004</v>
      </c>
      <c r="D45">
        <v>5.7999999999999996E-3</v>
      </c>
      <c r="E45">
        <v>57.80303</v>
      </c>
      <c r="F45">
        <v>164.4</v>
      </c>
      <c r="G45">
        <v>247.6</v>
      </c>
      <c r="H45">
        <v>-1.2</v>
      </c>
      <c r="I45"/>
      <c r="J45">
        <v>11.61</v>
      </c>
      <c r="K45">
        <v>0.93920000000000003</v>
      </c>
      <c r="L45">
        <v>7.2676999999999996</v>
      </c>
      <c r="M45">
        <v>5.4000000000000003E-3</v>
      </c>
      <c r="N45">
        <v>154.3706</v>
      </c>
      <c r="O45">
        <v>232.52699999999999</v>
      </c>
      <c r="P45">
        <v>386.9</v>
      </c>
      <c r="Q45">
        <v>134.2396</v>
      </c>
      <c r="R45">
        <v>202.2038</v>
      </c>
      <c r="S45">
        <v>336.4</v>
      </c>
      <c r="T45">
        <v>0</v>
      </c>
      <c r="U45"/>
      <c r="V45"/>
      <c r="W45">
        <v>0</v>
      </c>
      <c r="X45">
        <v>10.9055</v>
      </c>
      <c r="Y45">
        <v>12.1</v>
      </c>
      <c r="Z45">
        <v>854</v>
      </c>
      <c r="AA45">
        <v>872</v>
      </c>
      <c r="AB45">
        <v>861</v>
      </c>
      <c r="AC45">
        <v>82</v>
      </c>
      <c r="AD45">
        <v>19.46</v>
      </c>
      <c r="AE45">
        <v>0.45</v>
      </c>
      <c r="AF45">
        <v>971</v>
      </c>
      <c r="AG45">
        <v>-2</v>
      </c>
      <c r="AH45">
        <v>7.7030000000000003</v>
      </c>
      <c r="AI45">
        <v>14</v>
      </c>
      <c r="AJ45">
        <v>190</v>
      </c>
      <c r="AK45">
        <v>188.3</v>
      </c>
      <c r="AL45">
        <v>7.1</v>
      </c>
      <c r="AM45">
        <v>194.5</v>
      </c>
      <c r="AN45" t="s">
        <v>155</v>
      </c>
      <c r="AO45">
        <v>2</v>
      </c>
      <c r="AP45" s="42">
        <v>0.78827546296296302</v>
      </c>
      <c r="AQ45">
        <v>47.159109999999998</v>
      </c>
      <c r="AR45">
        <v>-88.484050999999994</v>
      </c>
      <c r="AS45">
        <v>309.2</v>
      </c>
      <c r="AT45">
        <v>27.5</v>
      </c>
      <c r="AU45">
        <v>12</v>
      </c>
      <c r="AV45">
        <v>12</v>
      </c>
      <c r="AW45" t="s">
        <v>226</v>
      </c>
      <c r="AX45">
        <v>1.3</v>
      </c>
      <c r="AY45">
        <v>2.0108999999999999</v>
      </c>
      <c r="AZ45">
        <v>2.4352</v>
      </c>
      <c r="BA45">
        <v>14.471</v>
      </c>
      <c r="BB45">
        <v>28</v>
      </c>
      <c r="BC45">
        <v>1.94</v>
      </c>
      <c r="BD45">
        <v>6.4740000000000002</v>
      </c>
      <c r="BE45">
        <v>3198.5729999999999</v>
      </c>
      <c r="BF45">
        <v>1.5209999999999999</v>
      </c>
      <c r="BG45">
        <v>7.1150000000000002</v>
      </c>
      <c r="BH45">
        <v>10.717000000000001</v>
      </c>
      <c r="BI45">
        <v>17.832000000000001</v>
      </c>
      <c r="BJ45">
        <v>6.1870000000000003</v>
      </c>
      <c r="BK45">
        <v>9.3190000000000008</v>
      </c>
      <c r="BL45">
        <v>15.506</v>
      </c>
      <c r="BM45">
        <v>0</v>
      </c>
      <c r="BN45"/>
      <c r="BO45"/>
      <c r="BP45"/>
      <c r="BQ45">
        <v>3489.8319999999999</v>
      </c>
      <c r="BR45">
        <v>0.195635</v>
      </c>
      <c r="BS45">
        <v>0.14070299999999999</v>
      </c>
      <c r="BT45">
        <v>7.0000000000000001E-3</v>
      </c>
      <c r="BU45">
        <v>4.7094240000000003</v>
      </c>
      <c r="BV45">
        <v>2.8281303000000002</v>
      </c>
      <c r="BW45" s="4">
        <f t="shared" si="11"/>
        <v>1.2442298208</v>
      </c>
      <c r="BY45" s="4">
        <f t="shared" si="7"/>
        <v>12829.528826127518</v>
      </c>
      <c r="BZ45" s="4">
        <f t="shared" si="8"/>
        <v>6.1007559760368002</v>
      </c>
      <c r="CA45" s="4">
        <f t="shared" si="9"/>
        <v>24.8161585954896</v>
      </c>
      <c r="CB45" s="4">
        <f t="shared" si="10"/>
        <v>0</v>
      </c>
    </row>
    <row r="46" spans="1:80" x14ac:dyDescent="0.25">
      <c r="A46" s="40">
        <v>41705</v>
      </c>
      <c r="B46" s="41">
        <v>3.8376157407407401E-2</v>
      </c>
      <c r="C46">
        <v>8.0169999999999995</v>
      </c>
      <c r="D46">
        <v>6.1000000000000004E-3</v>
      </c>
      <c r="E46">
        <v>61.214953000000001</v>
      </c>
      <c r="F46">
        <v>170.7</v>
      </c>
      <c r="G46">
        <v>255.5</v>
      </c>
      <c r="H46">
        <v>-9</v>
      </c>
      <c r="I46"/>
      <c r="J46">
        <v>11.24</v>
      </c>
      <c r="K46">
        <v>0.93700000000000006</v>
      </c>
      <c r="L46">
        <v>7.5118999999999998</v>
      </c>
      <c r="M46">
        <v>5.7000000000000002E-3</v>
      </c>
      <c r="N46">
        <v>159.97550000000001</v>
      </c>
      <c r="O46">
        <v>239.40819999999999</v>
      </c>
      <c r="P46">
        <v>399.4</v>
      </c>
      <c r="Q46">
        <v>139.11359999999999</v>
      </c>
      <c r="R46">
        <v>208.1876</v>
      </c>
      <c r="S46">
        <v>347.3</v>
      </c>
      <c r="T46">
        <v>0</v>
      </c>
      <c r="U46"/>
      <c r="V46"/>
      <c r="W46">
        <v>0</v>
      </c>
      <c r="X46">
        <v>10.5334</v>
      </c>
      <c r="Y46">
        <v>12</v>
      </c>
      <c r="Z46">
        <v>854</v>
      </c>
      <c r="AA46">
        <v>872</v>
      </c>
      <c r="AB46">
        <v>861</v>
      </c>
      <c r="AC46">
        <v>82</v>
      </c>
      <c r="AD46">
        <v>19.46</v>
      </c>
      <c r="AE46">
        <v>0.45</v>
      </c>
      <c r="AF46">
        <v>971</v>
      </c>
      <c r="AG46">
        <v>-2</v>
      </c>
      <c r="AH46">
        <v>8</v>
      </c>
      <c r="AI46">
        <v>14</v>
      </c>
      <c r="AJ46">
        <v>190</v>
      </c>
      <c r="AK46">
        <v>188</v>
      </c>
      <c r="AL46">
        <v>7</v>
      </c>
      <c r="AM46">
        <v>194.9</v>
      </c>
      <c r="AN46" t="s">
        <v>155</v>
      </c>
      <c r="AO46">
        <v>2</v>
      </c>
      <c r="AP46" s="42">
        <v>0.78828703703703706</v>
      </c>
      <c r="AQ46">
        <v>47.159235000000002</v>
      </c>
      <c r="AR46">
        <v>-88.484060999999997</v>
      </c>
      <c r="AS46">
        <v>308.89999999999998</v>
      </c>
      <c r="AT46">
        <v>28.9</v>
      </c>
      <c r="AU46">
        <v>12</v>
      </c>
      <c r="AV46">
        <v>12</v>
      </c>
      <c r="AW46" t="s">
        <v>226</v>
      </c>
      <c r="AX46">
        <v>1.2676000000000001</v>
      </c>
      <c r="AY46">
        <v>1</v>
      </c>
      <c r="AZ46">
        <v>1.6919</v>
      </c>
      <c r="BA46">
        <v>14.471</v>
      </c>
      <c r="BB46">
        <v>27.06</v>
      </c>
      <c r="BC46">
        <v>1.87</v>
      </c>
      <c r="BD46">
        <v>6.7270000000000003</v>
      </c>
      <c r="BE46">
        <v>3197.9470000000001</v>
      </c>
      <c r="BF46">
        <v>1.554</v>
      </c>
      <c r="BG46">
        <v>7.1319999999999997</v>
      </c>
      <c r="BH46">
        <v>10.673</v>
      </c>
      <c r="BI46">
        <v>17.805</v>
      </c>
      <c r="BJ46">
        <v>6.202</v>
      </c>
      <c r="BK46">
        <v>9.2810000000000006</v>
      </c>
      <c r="BL46">
        <v>15.483000000000001</v>
      </c>
      <c r="BM46">
        <v>0</v>
      </c>
      <c r="BN46"/>
      <c r="BO46"/>
      <c r="BP46"/>
      <c r="BQ46">
        <v>3260.5320000000002</v>
      </c>
      <c r="BR46">
        <v>0.21673300000000001</v>
      </c>
      <c r="BS46">
        <v>0.14029700000000001</v>
      </c>
      <c r="BT46">
        <v>7.0000000000000001E-3</v>
      </c>
      <c r="BU46">
        <v>5.2173049999999996</v>
      </c>
      <c r="BV46">
        <v>2.8199697000000001</v>
      </c>
      <c r="BW46" s="4">
        <f t="shared" si="11"/>
        <v>1.378411981</v>
      </c>
      <c r="BY46" s="4">
        <f t="shared" si="7"/>
        <v>14210.32907219357</v>
      </c>
      <c r="BZ46" s="4">
        <f t="shared" si="8"/>
        <v>6.9053212508489992</v>
      </c>
      <c r="CA46" s="4">
        <f t="shared" si="9"/>
        <v>27.559074902036997</v>
      </c>
      <c r="CB46" s="4">
        <f t="shared" si="10"/>
        <v>0</v>
      </c>
    </row>
    <row r="47" spans="1:80" x14ac:dyDescent="0.25">
      <c r="A47" s="40">
        <v>41705</v>
      </c>
      <c r="B47" s="41">
        <v>3.8387731481481481E-2</v>
      </c>
      <c r="C47">
        <v>7.9009999999999998</v>
      </c>
      <c r="D47">
        <v>4.7000000000000002E-3</v>
      </c>
      <c r="E47">
        <v>47.240259999999999</v>
      </c>
      <c r="F47">
        <v>179.3</v>
      </c>
      <c r="G47">
        <v>263.7</v>
      </c>
      <c r="H47">
        <v>-10</v>
      </c>
      <c r="I47"/>
      <c r="J47">
        <v>10.84</v>
      </c>
      <c r="K47">
        <v>0.93799999999999994</v>
      </c>
      <c r="L47">
        <v>7.4108999999999998</v>
      </c>
      <c r="M47">
        <v>4.4000000000000003E-3</v>
      </c>
      <c r="N47">
        <v>168.21789999999999</v>
      </c>
      <c r="O47">
        <v>247.3338</v>
      </c>
      <c r="P47">
        <v>415.6</v>
      </c>
      <c r="Q47">
        <v>146.28110000000001</v>
      </c>
      <c r="R47">
        <v>215.0797</v>
      </c>
      <c r="S47">
        <v>361.4</v>
      </c>
      <c r="T47">
        <v>0</v>
      </c>
      <c r="U47"/>
      <c r="V47"/>
      <c r="W47">
        <v>0</v>
      </c>
      <c r="X47">
        <v>10.1708</v>
      </c>
      <c r="Y47">
        <v>12</v>
      </c>
      <c r="Z47">
        <v>853</v>
      </c>
      <c r="AA47">
        <v>872</v>
      </c>
      <c r="AB47">
        <v>861</v>
      </c>
      <c r="AC47">
        <v>82</v>
      </c>
      <c r="AD47">
        <v>19.46</v>
      </c>
      <c r="AE47">
        <v>0.45</v>
      </c>
      <c r="AF47">
        <v>971</v>
      </c>
      <c r="AG47">
        <v>-2</v>
      </c>
      <c r="AH47">
        <v>7.2969999999999997</v>
      </c>
      <c r="AI47">
        <v>14</v>
      </c>
      <c r="AJ47">
        <v>190</v>
      </c>
      <c r="AK47">
        <v>188.7</v>
      </c>
      <c r="AL47">
        <v>7.2</v>
      </c>
      <c r="AM47">
        <v>195</v>
      </c>
      <c r="AN47" t="s">
        <v>155</v>
      </c>
      <c r="AO47">
        <v>2</v>
      </c>
      <c r="AP47" s="42">
        <v>0.7882986111111111</v>
      </c>
      <c r="AQ47">
        <v>47.159360999999997</v>
      </c>
      <c r="AR47">
        <v>-88.484067999999994</v>
      </c>
      <c r="AS47">
        <v>308.8</v>
      </c>
      <c r="AT47">
        <v>30</v>
      </c>
      <c r="AU47">
        <v>12</v>
      </c>
      <c r="AV47">
        <v>12</v>
      </c>
      <c r="AW47" t="s">
        <v>226</v>
      </c>
      <c r="AX47">
        <v>0.90810000000000002</v>
      </c>
      <c r="AY47">
        <v>1.0162</v>
      </c>
      <c r="AZ47">
        <v>1.6081000000000001</v>
      </c>
      <c r="BA47">
        <v>14.471</v>
      </c>
      <c r="BB47">
        <v>27.45</v>
      </c>
      <c r="BC47">
        <v>1.9</v>
      </c>
      <c r="BD47">
        <v>6.6130000000000004</v>
      </c>
      <c r="BE47">
        <v>3198.712</v>
      </c>
      <c r="BF47">
        <v>1.2170000000000001</v>
      </c>
      <c r="BG47">
        <v>7.6040000000000001</v>
      </c>
      <c r="BH47">
        <v>11.18</v>
      </c>
      <c r="BI47">
        <v>18.783000000000001</v>
      </c>
      <c r="BJ47">
        <v>6.6120000000000001</v>
      </c>
      <c r="BK47">
        <v>9.7219999999999995</v>
      </c>
      <c r="BL47">
        <v>16.334</v>
      </c>
      <c r="BM47">
        <v>0</v>
      </c>
      <c r="BN47"/>
      <c r="BO47"/>
      <c r="BP47"/>
      <c r="BQ47">
        <v>3191.962</v>
      </c>
      <c r="BR47">
        <v>0.23335700000000001</v>
      </c>
      <c r="BS47">
        <v>0.14000000000000001</v>
      </c>
      <c r="BT47">
        <v>6.2969999999999996E-3</v>
      </c>
      <c r="BU47">
        <v>5.6174869999999997</v>
      </c>
      <c r="BV47">
        <v>2.8140000000000001</v>
      </c>
      <c r="BW47" s="4">
        <f t="shared" si="11"/>
        <v>1.4841400653999999</v>
      </c>
      <c r="BY47" s="4">
        <f t="shared" si="7"/>
        <v>15303.961444462862</v>
      </c>
      <c r="BZ47" s="4">
        <f t="shared" si="8"/>
        <v>5.8226314460043005</v>
      </c>
      <c r="CA47" s="4">
        <f t="shared" si="9"/>
        <v>31.634543238274802</v>
      </c>
      <c r="CB47" s="4">
        <f t="shared" si="10"/>
        <v>0</v>
      </c>
    </row>
    <row r="48" spans="1:80" x14ac:dyDescent="0.25">
      <c r="A48" s="40">
        <v>41705</v>
      </c>
      <c r="B48" s="41">
        <v>3.8399305555555555E-2</v>
      </c>
      <c r="C48">
        <v>7.609</v>
      </c>
      <c r="D48">
        <v>4.1999999999999997E-3</v>
      </c>
      <c r="E48">
        <v>41.873373999999998</v>
      </c>
      <c r="F48">
        <v>181.2</v>
      </c>
      <c r="G48">
        <v>267.89999999999998</v>
      </c>
      <c r="H48">
        <v>0</v>
      </c>
      <c r="I48"/>
      <c r="J48">
        <v>10.47</v>
      </c>
      <c r="K48">
        <v>0.94040000000000001</v>
      </c>
      <c r="L48">
        <v>7.1554000000000002</v>
      </c>
      <c r="M48">
        <v>3.8999999999999998E-3</v>
      </c>
      <c r="N48">
        <v>170.387</v>
      </c>
      <c r="O48">
        <v>251.92230000000001</v>
      </c>
      <c r="P48">
        <v>422.3</v>
      </c>
      <c r="Q48">
        <v>148.1722</v>
      </c>
      <c r="R48">
        <v>219.0772</v>
      </c>
      <c r="S48">
        <v>367.2</v>
      </c>
      <c r="T48">
        <v>0</v>
      </c>
      <c r="U48"/>
      <c r="V48"/>
      <c r="W48">
        <v>0</v>
      </c>
      <c r="X48">
        <v>9.8481000000000005</v>
      </c>
      <c r="Y48">
        <v>12.1</v>
      </c>
      <c r="Z48">
        <v>852</v>
      </c>
      <c r="AA48">
        <v>871</v>
      </c>
      <c r="AB48">
        <v>861</v>
      </c>
      <c r="AC48">
        <v>82</v>
      </c>
      <c r="AD48">
        <v>19.47</v>
      </c>
      <c r="AE48">
        <v>0.45</v>
      </c>
      <c r="AF48">
        <v>970</v>
      </c>
      <c r="AG48">
        <v>-2</v>
      </c>
      <c r="AH48">
        <v>7.7022979999999999</v>
      </c>
      <c r="AI48">
        <v>14</v>
      </c>
      <c r="AJ48">
        <v>190</v>
      </c>
      <c r="AK48">
        <v>189</v>
      </c>
      <c r="AL48">
        <v>7.4</v>
      </c>
      <c r="AM48">
        <v>195</v>
      </c>
      <c r="AN48" t="s">
        <v>155</v>
      </c>
      <c r="AO48">
        <v>2</v>
      </c>
      <c r="AP48" s="42">
        <v>0.78831018518518514</v>
      </c>
      <c r="AQ48">
        <v>47.159497999999999</v>
      </c>
      <c r="AR48">
        <v>-88.484078999999994</v>
      </c>
      <c r="AS48">
        <v>309.5</v>
      </c>
      <c r="AT48">
        <v>31.6</v>
      </c>
      <c r="AU48">
        <v>12</v>
      </c>
      <c r="AV48">
        <v>12</v>
      </c>
      <c r="AW48" t="s">
        <v>226</v>
      </c>
      <c r="AX48">
        <v>1</v>
      </c>
      <c r="AY48">
        <v>1.2323999999999999</v>
      </c>
      <c r="AZ48">
        <v>1.7323999999999999</v>
      </c>
      <c r="BA48">
        <v>14.471</v>
      </c>
      <c r="BB48">
        <v>28.47</v>
      </c>
      <c r="BC48">
        <v>1.97</v>
      </c>
      <c r="BD48">
        <v>6.343</v>
      </c>
      <c r="BE48">
        <v>3199.482</v>
      </c>
      <c r="BF48">
        <v>1.121</v>
      </c>
      <c r="BG48">
        <v>7.9779999999999998</v>
      </c>
      <c r="BH48">
        <v>11.795999999999999</v>
      </c>
      <c r="BI48">
        <v>19.774999999999999</v>
      </c>
      <c r="BJ48">
        <v>6.9379999999999997</v>
      </c>
      <c r="BK48">
        <v>10.257999999999999</v>
      </c>
      <c r="BL48">
        <v>17.196999999999999</v>
      </c>
      <c r="BM48">
        <v>0</v>
      </c>
      <c r="BN48"/>
      <c r="BO48"/>
      <c r="BP48"/>
      <c r="BQ48">
        <v>3201.8159999999998</v>
      </c>
      <c r="BR48">
        <v>0.22073999999999999</v>
      </c>
      <c r="BS48">
        <v>0.141405</v>
      </c>
      <c r="BT48">
        <v>6.0000000000000001E-3</v>
      </c>
      <c r="BU48">
        <v>5.3137699999999999</v>
      </c>
      <c r="BV48">
        <v>2.8422404999999999</v>
      </c>
      <c r="BW48" s="4">
        <f t="shared" si="11"/>
        <v>1.403898034</v>
      </c>
      <c r="BY48" s="4">
        <f t="shared" si="7"/>
        <v>14480.016976563138</v>
      </c>
      <c r="BZ48" s="4">
        <f t="shared" si="8"/>
        <v>5.073352195989</v>
      </c>
      <c r="CA48" s="4">
        <f t="shared" si="9"/>
        <v>31.399569612641997</v>
      </c>
      <c r="CB48" s="4">
        <f t="shared" si="10"/>
        <v>0</v>
      </c>
    </row>
    <row r="49" spans="1:80" x14ac:dyDescent="0.25">
      <c r="A49" s="40">
        <v>41705</v>
      </c>
      <c r="B49" s="41">
        <v>3.8410879629629628E-2</v>
      </c>
      <c r="C49">
        <v>7.6120000000000001</v>
      </c>
      <c r="D49">
        <v>5.8999999999999999E-3</v>
      </c>
      <c r="E49">
        <v>59.219428000000001</v>
      </c>
      <c r="F49">
        <v>178.8</v>
      </c>
      <c r="G49">
        <v>268.2</v>
      </c>
      <c r="H49">
        <v>-10</v>
      </c>
      <c r="I49"/>
      <c r="J49">
        <v>10.3</v>
      </c>
      <c r="K49">
        <v>0.94030000000000002</v>
      </c>
      <c r="L49">
        <v>7.157</v>
      </c>
      <c r="M49">
        <v>5.5999999999999999E-3</v>
      </c>
      <c r="N49">
        <v>168.09219999999999</v>
      </c>
      <c r="O49">
        <v>252.18549999999999</v>
      </c>
      <c r="P49">
        <v>420.3</v>
      </c>
      <c r="Q49">
        <v>146.17869999999999</v>
      </c>
      <c r="R49">
        <v>219.3091</v>
      </c>
      <c r="S49">
        <v>365.5</v>
      </c>
      <c r="T49">
        <v>0</v>
      </c>
      <c r="U49"/>
      <c r="V49"/>
      <c r="W49">
        <v>0</v>
      </c>
      <c r="X49">
        <v>9.6847999999999992</v>
      </c>
      <c r="Y49">
        <v>12</v>
      </c>
      <c r="Z49">
        <v>853</v>
      </c>
      <c r="AA49">
        <v>871</v>
      </c>
      <c r="AB49">
        <v>861</v>
      </c>
      <c r="AC49">
        <v>82</v>
      </c>
      <c r="AD49">
        <v>19.48</v>
      </c>
      <c r="AE49">
        <v>0.45</v>
      </c>
      <c r="AF49">
        <v>970</v>
      </c>
      <c r="AG49">
        <v>-2</v>
      </c>
      <c r="AH49">
        <v>8</v>
      </c>
      <c r="AI49">
        <v>14</v>
      </c>
      <c r="AJ49">
        <v>190</v>
      </c>
      <c r="AK49">
        <v>189</v>
      </c>
      <c r="AL49">
        <v>7.3</v>
      </c>
      <c r="AM49">
        <v>195</v>
      </c>
      <c r="AN49" t="s">
        <v>155</v>
      </c>
      <c r="AO49">
        <v>2</v>
      </c>
      <c r="AP49" s="42">
        <v>0.78832175925925929</v>
      </c>
      <c r="AQ49">
        <v>47.159638000000001</v>
      </c>
      <c r="AR49">
        <v>-88.484084999999993</v>
      </c>
      <c r="AS49">
        <v>310.10000000000002</v>
      </c>
      <c r="AT49">
        <v>32.799999999999997</v>
      </c>
      <c r="AU49">
        <v>12</v>
      </c>
      <c r="AV49">
        <v>10</v>
      </c>
      <c r="AW49" t="s">
        <v>228</v>
      </c>
      <c r="AX49">
        <v>1</v>
      </c>
      <c r="AY49">
        <v>1.6</v>
      </c>
      <c r="AZ49">
        <v>2.1</v>
      </c>
      <c r="BA49">
        <v>14.471</v>
      </c>
      <c r="BB49">
        <v>28.45</v>
      </c>
      <c r="BC49">
        <v>1.97</v>
      </c>
      <c r="BD49">
        <v>6.3520000000000003</v>
      </c>
      <c r="BE49">
        <v>3198.7460000000001</v>
      </c>
      <c r="BF49">
        <v>1.5840000000000001</v>
      </c>
      <c r="BG49">
        <v>7.867</v>
      </c>
      <c r="BH49">
        <v>11.803000000000001</v>
      </c>
      <c r="BI49">
        <v>19.670999999999999</v>
      </c>
      <c r="BJ49">
        <v>6.8419999999999996</v>
      </c>
      <c r="BK49">
        <v>10.265000000000001</v>
      </c>
      <c r="BL49">
        <v>17.106000000000002</v>
      </c>
      <c r="BM49">
        <v>0</v>
      </c>
      <c r="BN49"/>
      <c r="BO49"/>
      <c r="BP49"/>
      <c r="BQ49">
        <v>3147.3119999999999</v>
      </c>
      <c r="BR49">
        <v>0.228459</v>
      </c>
      <c r="BS49">
        <v>0.14129700000000001</v>
      </c>
      <c r="BT49">
        <v>6.7029999999999998E-3</v>
      </c>
      <c r="BU49">
        <v>5.4995909999999997</v>
      </c>
      <c r="BV49">
        <v>2.8400696999999999</v>
      </c>
      <c r="BW49" s="4">
        <f t="shared" si="11"/>
        <v>1.4529919421999999</v>
      </c>
      <c r="BY49" s="4">
        <f t="shared" si="7"/>
        <v>14982.931556965006</v>
      </c>
      <c r="BZ49" s="4">
        <f t="shared" si="8"/>
        <v>7.4194586210447993</v>
      </c>
      <c r="CA49" s="4">
        <f t="shared" si="9"/>
        <v>32.047939321457399</v>
      </c>
      <c r="CB49" s="4">
        <f t="shared" si="10"/>
        <v>0</v>
      </c>
    </row>
    <row r="50" spans="1:80" x14ac:dyDescent="0.25">
      <c r="A50" s="40">
        <v>41705</v>
      </c>
      <c r="B50" s="41">
        <v>3.8422453703703702E-2</v>
      </c>
      <c r="C50">
        <v>7.5949999999999998</v>
      </c>
      <c r="D50">
        <v>5.1999999999999998E-3</v>
      </c>
      <c r="E50">
        <v>52.329317000000003</v>
      </c>
      <c r="F50">
        <v>175.1</v>
      </c>
      <c r="G50">
        <v>274.2</v>
      </c>
      <c r="H50">
        <v>-1.5</v>
      </c>
      <c r="I50"/>
      <c r="J50">
        <v>10.3</v>
      </c>
      <c r="K50">
        <v>0.94040000000000001</v>
      </c>
      <c r="L50">
        <v>7.1425999999999998</v>
      </c>
      <c r="M50">
        <v>4.8999999999999998E-3</v>
      </c>
      <c r="N50">
        <v>164.65960000000001</v>
      </c>
      <c r="O50">
        <v>257.88330000000002</v>
      </c>
      <c r="P50">
        <v>422.5</v>
      </c>
      <c r="Q50">
        <v>143.1936</v>
      </c>
      <c r="R50">
        <v>224.26410000000001</v>
      </c>
      <c r="S50">
        <v>367.5</v>
      </c>
      <c r="T50">
        <v>0</v>
      </c>
      <c r="U50"/>
      <c r="V50"/>
      <c r="W50">
        <v>0</v>
      </c>
      <c r="X50">
        <v>9.6861999999999995</v>
      </c>
      <c r="Y50">
        <v>12.1</v>
      </c>
      <c r="Z50">
        <v>853</v>
      </c>
      <c r="AA50">
        <v>871</v>
      </c>
      <c r="AB50">
        <v>860</v>
      </c>
      <c r="AC50">
        <v>82</v>
      </c>
      <c r="AD50">
        <v>19.48</v>
      </c>
      <c r="AE50">
        <v>0.45</v>
      </c>
      <c r="AF50">
        <v>970</v>
      </c>
      <c r="AG50">
        <v>-2</v>
      </c>
      <c r="AH50">
        <v>8</v>
      </c>
      <c r="AI50">
        <v>14</v>
      </c>
      <c r="AJ50">
        <v>190</v>
      </c>
      <c r="AK50">
        <v>188.3</v>
      </c>
      <c r="AL50">
        <v>7.3</v>
      </c>
      <c r="AM50">
        <v>195</v>
      </c>
      <c r="AN50" t="s">
        <v>155</v>
      </c>
      <c r="AO50">
        <v>2</v>
      </c>
      <c r="AP50" s="42">
        <v>0.78833333333333344</v>
      </c>
      <c r="AQ50">
        <v>47.159779</v>
      </c>
      <c r="AR50">
        <v>-88.484088999999997</v>
      </c>
      <c r="AS50">
        <v>310.39999999999998</v>
      </c>
      <c r="AT50">
        <v>33.5</v>
      </c>
      <c r="AU50">
        <v>12</v>
      </c>
      <c r="AV50">
        <v>11</v>
      </c>
      <c r="AW50" t="s">
        <v>228</v>
      </c>
      <c r="AX50">
        <v>1</v>
      </c>
      <c r="AY50">
        <v>1.6324000000000001</v>
      </c>
      <c r="AZ50">
        <v>2.1324000000000001</v>
      </c>
      <c r="BA50">
        <v>14.471</v>
      </c>
      <c r="BB50">
        <v>28.51</v>
      </c>
      <c r="BC50">
        <v>1.97</v>
      </c>
      <c r="BD50">
        <v>6.3360000000000003</v>
      </c>
      <c r="BE50">
        <v>3199.0680000000002</v>
      </c>
      <c r="BF50">
        <v>1.403</v>
      </c>
      <c r="BG50">
        <v>7.7229999999999999</v>
      </c>
      <c r="BH50">
        <v>12.096</v>
      </c>
      <c r="BI50">
        <v>19.818999999999999</v>
      </c>
      <c r="BJ50">
        <v>6.7160000000000002</v>
      </c>
      <c r="BK50">
        <v>10.519</v>
      </c>
      <c r="BL50">
        <v>17.234999999999999</v>
      </c>
      <c r="BM50">
        <v>0</v>
      </c>
      <c r="BN50"/>
      <c r="BO50"/>
      <c r="BP50"/>
      <c r="BQ50">
        <v>3154.422</v>
      </c>
      <c r="BR50">
        <v>0.23078199999999999</v>
      </c>
      <c r="BS50">
        <v>0.142406</v>
      </c>
      <c r="BT50">
        <v>6.2969999999999996E-3</v>
      </c>
      <c r="BU50">
        <v>5.5555000000000003</v>
      </c>
      <c r="BV50">
        <v>2.8623606000000001</v>
      </c>
      <c r="BW50" s="4">
        <f t="shared" si="11"/>
        <v>1.4677631</v>
      </c>
      <c r="BY50" s="4">
        <f t="shared" si="7"/>
        <v>15136.772050765801</v>
      </c>
      <c r="BZ50" s="4">
        <f t="shared" si="8"/>
        <v>6.6384619480500007</v>
      </c>
      <c r="CA50" s="4">
        <f t="shared" si="9"/>
        <v>31.777555554599999</v>
      </c>
      <c r="CB50" s="4">
        <f t="shared" si="10"/>
        <v>0</v>
      </c>
    </row>
    <row r="51" spans="1:80" x14ac:dyDescent="0.25">
      <c r="A51" s="40">
        <v>41705</v>
      </c>
      <c r="B51" s="41">
        <v>3.8434027777777775E-2</v>
      </c>
      <c r="C51">
        <v>7.4539999999999997</v>
      </c>
      <c r="D51">
        <v>5.5999999999999999E-3</v>
      </c>
      <c r="E51">
        <v>56.099656000000003</v>
      </c>
      <c r="F51">
        <v>172.8</v>
      </c>
      <c r="G51">
        <v>275.89999999999998</v>
      </c>
      <c r="H51">
        <v>-18.7</v>
      </c>
      <c r="I51"/>
      <c r="J51">
        <v>10.3</v>
      </c>
      <c r="K51">
        <v>0.94159999999999999</v>
      </c>
      <c r="L51">
        <v>7.0186999999999999</v>
      </c>
      <c r="M51">
        <v>5.3E-3</v>
      </c>
      <c r="N51">
        <v>162.68950000000001</v>
      </c>
      <c r="O51">
        <v>259.77319999999997</v>
      </c>
      <c r="P51">
        <v>422.5</v>
      </c>
      <c r="Q51">
        <v>141.4803</v>
      </c>
      <c r="R51">
        <v>225.9076</v>
      </c>
      <c r="S51">
        <v>367.4</v>
      </c>
      <c r="T51">
        <v>0</v>
      </c>
      <c r="U51"/>
      <c r="V51"/>
      <c r="W51">
        <v>0</v>
      </c>
      <c r="X51">
        <v>9.6981999999999999</v>
      </c>
      <c r="Y51">
        <v>12</v>
      </c>
      <c r="Z51">
        <v>853</v>
      </c>
      <c r="AA51">
        <v>871</v>
      </c>
      <c r="AB51">
        <v>861</v>
      </c>
      <c r="AC51">
        <v>82</v>
      </c>
      <c r="AD51">
        <v>19.48</v>
      </c>
      <c r="AE51">
        <v>0.45</v>
      </c>
      <c r="AF51">
        <v>970</v>
      </c>
      <c r="AG51">
        <v>-2</v>
      </c>
      <c r="AH51">
        <v>8</v>
      </c>
      <c r="AI51">
        <v>14</v>
      </c>
      <c r="AJ51">
        <v>190</v>
      </c>
      <c r="AK51">
        <v>188</v>
      </c>
      <c r="AL51">
        <v>7.4</v>
      </c>
      <c r="AM51">
        <v>195</v>
      </c>
      <c r="AN51" t="s">
        <v>155</v>
      </c>
      <c r="AO51">
        <v>2</v>
      </c>
      <c r="AP51" s="42">
        <v>0.78834490740740737</v>
      </c>
      <c r="AQ51">
        <v>47.159917999999998</v>
      </c>
      <c r="AR51">
        <v>-88.484094999999996</v>
      </c>
      <c r="AS51">
        <v>311</v>
      </c>
      <c r="AT51">
        <v>33.799999999999997</v>
      </c>
      <c r="AU51">
        <v>12</v>
      </c>
      <c r="AV51">
        <v>11</v>
      </c>
      <c r="AW51" t="s">
        <v>228</v>
      </c>
      <c r="AX51">
        <v>1</v>
      </c>
      <c r="AY51">
        <v>2</v>
      </c>
      <c r="AZ51">
        <v>2.5</v>
      </c>
      <c r="BA51">
        <v>14.471</v>
      </c>
      <c r="BB51">
        <v>29.03</v>
      </c>
      <c r="BC51">
        <v>2.0099999999999998</v>
      </c>
      <c r="BD51">
        <v>6.2060000000000004</v>
      </c>
      <c r="BE51">
        <v>3199.18</v>
      </c>
      <c r="BF51">
        <v>1.532</v>
      </c>
      <c r="BG51">
        <v>7.766</v>
      </c>
      <c r="BH51">
        <v>12.4</v>
      </c>
      <c r="BI51">
        <v>20.164999999999999</v>
      </c>
      <c r="BJ51">
        <v>6.7530000000000001</v>
      </c>
      <c r="BK51">
        <v>10.782999999999999</v>
      </c>
      <c r="BL51">
        <v>17.536999999999999</v>
      </c>
      <c r="BM51">
        <v>0</v>
      </c>
      <c r="BN51"/>
      <c r="BO51"/>
      <c r="BP51"/>
      <c r="BQ51">
        <v>3214.1819999999998</v>
      </c>
      <c r="BR51">
        <v>0.23181199999999999</v>
      </c>
      <c r="BS51">
        <v>0.14299999999999999</v>
      </c>
      <c r="BT51">
        <v>5.2969999999999996E-3</v>
      </c>
      <c r="BU51">
        <v>5.5802949999999996</v>
      </c>
      <c r="BV51">
        <v>2.8742999999999999</v>
      </c>
      <c r="BW51" s="4">
        <f t="shared" si="11"/>
        <v>1.4743139389999997</v>
      </c>
      <c r="BY51" s="4">
        <f t="shared" si="7"/>
        <v>15204.861960253769</v>
      </c>
      <c r="BZ51" s="4">
        <f t="shared" si="8"/>
        <v>7.2811934692979996</v>
      </c>
      <c r="CA51" s="4">
        <f t="shared" si="9"/>
        <v>32.0952346593795</v>
      </c>
      <c r="CB51" s="4">
        <f t="shared" si="10"/>
        <v>0</v>
      </c>
    </row>
    <row r="52" spans="1:80" x14ac:dyDescent="0.25">
      <c r="A52" s="40">
        <v>41705</v>
      </c>
      <c r="B52" s="41">
        <v>3.8445601851851849E-2</v>
      </c>
      <c r="C52">
        <v>7.3849999999999998</v>
      </c>
      <c r="D52">
        <v>6.4999999999999997E-3</v>
      </c>
      <c r="E52">
        <v>64.534884000000005</v>
      </c>
      <c r="F52">
        <v>170.4</v>
      </c>
      <c r="G52">
        <v>275.39999999999998</v>
      </c>
      <c r="H52">
        <v>-15.7</v>
      </c>
      <c r="I52"/>
      <c r="J52">
        <v>10.3</v>
      </c>
      <c r="K52">
        <v>0.94210000000000005</v>
      </c>
      <c r="L52">
        <v>6.9574999999999996</v>
      </c>
      <c r="M52">
        <v>6.1000000000000004E-3</v>
      </c>
      <c r="N52">
        <v>160.4982</v>
      </c>
      <c r="O52">
        <v>259.4803</v>
      </c>
      <c r="P52">
        <v>420</v>
      </c>
      <c r="Q52">
        <v>139.57470000000001</v>
      </c>
      <c r="R52">
        <v>225.65289999999999</v>
      </c>
      <c r="S52">
        <v>365.2</v>
      </c>
      <c r="T52">
        <v>0</v>
      </c>
      <c r="U52"/>
      <c r="V52"/>
      <c r="W52">
        <v>0</v>
      </c>
      <c r="X52">
        <v>9.7039000000000009</v>
      </c>
      <c r="Y52">
        <v>12</v>
      </c>
      <c r="Z52">
        <v>852</v>
      </c>
      <c r="AA52">
        <v>871</v>
      </c>
      <c r="AB52">
        <v>860</v>
      </c>
      <c r="AC52">
        <v>82</v>
      </c>
      <c r="AD52">
        <v>19.48</v>
      </c>
      <c r="AE52">
        <v>0.45</v>
      </c>
      <c r="AF52">
        <v>970</v>
      </c>
      <c r="AG52">
        <v>-2</v>
      </c>
      <c r="AH52">
        <v>8</v>
      </c>
      <c r="AI52">
        <v>14</v>
      </c>
      <c r="AJ52">
        <v>190</v>
      </c>
      <c r="AK52">
        <v>188</v>
      </c>
      <c r="AL52">
        <v>7.4</v>
      </c>
      <c r="AM52">
        <v>195</v>
      </c>
      <c r="AN52" t="s">
        <v>155</v>
      </c>
      <c r="AO52">
        <v>2</v>
      </c>
      <c r="AP52" s="42">
        <v>0.78835648148148152</v>
      </c>
      <c r="AQ52">
        <v>47.160054000000002</v>
      </c>
      <c r="AR52">
        <v>-88.484098000000003</v>
      </c>
      <c r="AS52">
        <v>311.5</v>
      </c>
      <c r="AT52">
        <v>33.799999999999997</v>
      </c>
      <c r="AU52">
        <v>12</v>
      </c>
      <c r="AV52">
        <v>11</v>
      </c>
      <c r="AW52" t="s">
        <v>228</v>
      </c>
      <c r="AX52">
        <v>1</v>
      </c>
      <c r="AY52">
        <v>2.0081000000000002</v>
      </c>
      <c r="AZ52">
        <v>2.5</v>
      </c>
      <c r="BA52">
        <v>14.471</v>
      </c>
      <c r="BB52">
        <v>29.29</v>
      </c>
      <c r="BC52">
        <v>2.02</v>
      </c>
      <c r="BD52">
        <v>6.1429999999999998</v>
      </c>
      <c r="BE52">
        <v>3198.95</v>
      </c>
      <c r="BF52">
        <v>1.7789999999999999</v>
      </c>
      <c r="BG52">
        <v>7.7279999999999998</v>
      </c>
      <c r="BH52">
        <v>12.494</v>
      </c>
      <c r="BI52">
        <v>20.222000000000001</v>
      </c>
      <c r="BJ52">
        <v>6.72</v>
      </c>
      <c r="BK52">
        <v>10.865</v>
      </c>
      <c r="BL52">
        <v>17.585999999999999</v>
      </c>
      <c r="BM52">
        <v>0</v>
      </c>
      <c r="BN52"/>
      <c r="BO52"/>
      <c r="BP52"/>
      <c r="BQ52">
        <v>3244.1410000000001</v>
      </c>
      <c r="BR52">
        <v>0.22737599999999999</v>
      </c>
      <c r="BS52">
        <v>0.14299999999999999</v>
      </c>
      <c r="BT52">
        <v>5.0000000000000001E-3</v>
      </c>
      <c r="BU52">
        <v>5.473509</v>
      </c>
      <c r="BV52">
        <v>2.8742999999999999</v>
      </c>
      <c r="BW52" s="4">
        <f t="shared" si="11"/>
        <v>1.4461010777999999</v>
      </c>
      <c r="BY52" s="4">
        <f t="shared" si="7"/>
        <v>14912.825491963933</v>
      </c>
      <c r="BZ52" s="4">
        <f t="shared" si="8"/>
        <v>8.2933201676187007</v>
      </c>
      <c r="CA52" s="4">
        <f t="shared" si="9"/>
        <v>31.327212774816001</v>
      </c>
      <c r="CB52" s="4">
        <f t="shared" si="10"/>
        <v>0</v>
      </c>
    </row>
    <row r="53" spans="1:80" x14ac:dyDescent="0.25">
      <c r="A53" s="40">
        <v>41705</v>
      </c>
      <c r="B53" s="41">
        <v>3.8457175925925922E-2</v>
      </c>
      <c r="C53">
        <v>8.0030000000000001</v>
      </c>
      <c r="D53">
        <v>5.8999999999999999E-3</v>
      </c>
      <c r="E53">
        <v>58.940986000000002</v>
      </c>
      <c r="F53">
        <v>164.4</v>
      </c>
      <c r="G53">
        <v>282.5</v>
      </c>
      <c r="H53">
        <v>-8.9</v>
      </c>
      <c r="I53"/>
      <c r="J53">
        <v>10.39</v>
      </c>
      <c r="K53">
        <v>0.93730000000000002</v>
      </c>
      <c r="L53">
        <v>7.5007000000000001</v>
      </c>
      <c r="M53">
        <v>5.4999999999999997E-3</v>
      </c>
      <c r="N53">
        <v>154.08449999999999</v>
      </c>
      <c r="O53">
        <v>264.8177</v>
      </c>
      <c r="P53">
        <v>418.9</v>
      </c>
      <c r="Q53">
        <v>133.99719999999999</v>
      </c>
      <c r="R53">
        <v>230.2945</v>
      </c>
      <c r="S53">
        <v>364.3</v>
      </c>
      <c r="T53">
        <v>0</v>
      </c>
      <c r="U53"/>
      <c r="V53"/>
      <c r="W53">
        <v>0</v>
      </c>
      <c r="X53">
        <v>9.7368000000000006</v>
      </c>
      <c r="Y53">
        <v>12.1</v>
      </c>
      <c r="Z53">
        <v>852</v>
      </c>
      <c r="AA53">
        <v>870</v>
      </c>
      <c r="AB53">
        <v>860</v>
      </c>
      <c r="AC53">
        <v>82</v>
      </c>
      <c r="AD53">
        <v>19.48</v>
      </c>
      <c r="AE53">
        <v>0.45</v>
      </c>
      <c r="AF53">
        <v>970</v>
      </c>
      <c r="AG53">
        <v>-2</v>
      </c>
      <c r="AH53">
        <v>8</v>
      </c>
      <c r="AI53">
        <v>14</v>
      </c>
      <c r="AJ53">
        <v>190</v>
      </c>
      <c r="AK53">
        <v>188</v>
      </c>
      <c r="AL53">
        <v>7.4</v>
      </c>
      <c r="AM53">
        <v>195</v>
      </c>
      <c r="AN53" t="s">
        <v>155</v>
      </c>
      <c r="AO53">
        <v>2</v>
      </c>
      <c r="AP53" s="42">
        <v>0.78836805555555556</v>
      </c>
      <c r="AQ53">
        <v>47.160195000000002</v>
      </c>
      <c r="AR53">
        <v>-88.484103000000005</v>
      </c>
      <c r="AS53">
        <v>311.60000000000002</v>
      </c>
      <c r="AT53">
        <v>34.200000000000003</v>
      </c>
      <c r="AU53">
        <v>12</v>
      </c>
      <c r="AV53">
        <v>11</v>
      </c>
      <c r="AW53" t="s">
        <v>228</v>
      </c>
      <c r="AX53">
        <v>1.0081</v>
      </c>
      <c r="AY53">
        <v>2.1242999999999999</v>
      </c>
      <c r="AZ53">
        <v>2.5243000000000002</v>
      </c>
      <c r="BA53">
        <v>14.471</v>
      </c>
      <c r="BB53">
        <v>27.11</v>
      </c>
      <c r="BC53">
        <v>1.87</v>
      </c>
      <c r="BD53">
        <v>6.6950000000000003</v>
      </c>
      <c r="BE53">
        <v>3198.06</v>
      </c>
      <c r="BF53">
        <v>1.4990000000000001</v>
      </c>
      <c r="BG53">
        <v>6.88</v>
      </c>
      <c r="BH53">
        <v>11.824</v>
      </c>
      <c r="BI53">
        <v>18.704000000000001</v>
      </c>
      <c r="BJ53">
        <v>5.9829999999999997</v>
      </c>
      <c r="BK53">
        <v>10.282999999999999</v>
      </c>
      <c r="BL53">
        <v>16.265999999999998</v>
      </c>
      <c r="BM53">
        <v>0</v>
      </c>
      <c r="BN53"/>
      <c r="BO53"/>
      <c r="BP53"/>
      <c r="BQ53">
        <v>3018.5590000000002</v>
      </c>
      <c r="BR53">
        <v>0.22078200000000001</v>
      </c>
      <c r="BS53">
        <v>0.14440600000000001</v>
      </c>
      <c r="BT53">
        <v>5.7029999999999997E-3</v>
      </c>
      <c r="BU53">
        <v>5.314775</v>
      </c>
      <c r="BV53">
        <v>2.9025606000000002</v>
      </c>
      <c r="BW53" s="4">
        <f t="shared" si="11"/>
        <v>1.404163555</v>
      </c>
      <c r="BY53" s="4">
        <f t="shared" si="7"/>
        <v>14476.31878389705</v>
      </c>
      <c r="BZ53" s="4">
        <f t="shared" si="8"/>
        <v>6.7853642073825009</v>
      </c>
      <c r="CA53" s="4">
        <f t="shared" si="9"/>
        <v>27.0826111092525</v>
      </c>
      <c r="CB53" s="4">
        <f t="shared" si="10"/>
        <v>0</v>
      </c>
    </row>
    <row r="54" spans="1:80" x14ac:dyDescent="0.25">
      <c r="A54" s="40">
        <v>41705</v>
      </c>
      <c r="B54" s="41">
        <v>3.8468750000000003E-2</v>
      </c>
      <c r="C54">
        <v>8.1219999999999999</v>
      </c>
      <c r="D54">
        <v>3.0000000000000001E-3</v>
      </c>
      <c r="E54">
        <v>30</v>
      </c>
      <c r="F54">
        <v>165.4</v>
      </c>
      <c r="G54">
        <v>287</v>
      </c>
      <c r="H54">
        <v>-19</v>
      </c>
      <c r="I54"/>
      <c r="J54">
        <v>10.4</v>
      </c>
      <c r="K54">
        <v>0.93630000000000002</v>
      </c>
      <c r="L54">
        <v>7.6048</v>
      </c>
      <c r="M54">
        <v>2.8E-3</v>
      </c>
      <c r="N54">
        <v>154.91659999999999</v>
      </c>
      <c r="O54">
        <v>268.77710000000002</v>
      </c>
      <c r="P54">
        <v>423.7</v>
      </c>
      <c r="Q54">
        <v>134.7208</v>
      </c>
      <c r="R54">
        <v>233.73779999999999</v>
      </c>
      <c r="S54">
        <v>368.5</v>
      </c>
      <c r="T54">
        <v>0</v>
      </c>
      <c r="U54"/>
      <c r="V54"/>
      <c r="W54">
        <v>0</v>
      </c>
      <c r="X54">
        <v>9.7379999999999995</v>
      </c>
      <c r="Y54">
        <v>12</v>
      </c>
      <c r="Z54">
        <v>853</v>
      </c>
      <c r="AA54">
        <v>870</v>
      </c>
      <c r="AB54">
        <v>861</v>
      </c>
      <c r="AC54">
        <v>82</v>
      </c>
      <c r="AD54">
        <v>19.48</v>
      </c>
      <c r="AE54">
        <v>0.45</v>
      </c>
      <c r="AF54">
        <v>970</v>
      </c>
      <c r="AG54">
        <v>-2</v>
      </c>
      <c r="AH54">
        <v>7.2969999999999997</v>
      </c>
      <c r="AI54">
        <v>14</v>
      </c>
      <c r="AJ54">
        <v>190.7</v>
      </c>
      <c r="AK54">
        <v>188.7</v>
      </c>
      <c r="AL54">
        <v>7.4</v>
      </c>
      <c r="AM54">
        <v>195</v>
      </c>
      <c r="AN54" t="s">
        <v>155</v>
      </c>
      <c r="AO54">
        <v>2</v>
      </c>
      <c r="AP54" s="42">
        <v>0.7883796296296296</v>
      </c>
      <c r="AQ54">
        <v>47.160336999999998</v>
      </c>
      <c r="AR54">
        <v>-88.484104000000002</v>
      </c>
      <c r="AS54">
        <v>311.5</v>
      </c>
      <c r="AT54">
        <v>34.4</v>
      </c>
      <c r="AU54">
        <v>12</v>
      </c>
      <c r="AV54">
        <v>11</v>
      </c>
      <c r="AW54" t="s">
        <v>228</v>
      </c>
      <c r="AX54">
        <v>1.1081000000000001</v>
      </c>
      <c r="AY54">
        <v>2.4243000000000001</v>
      </c>
      <c r="AZ54">
        <v>2.8243</v>
      </c>
      <c r="BA54">
        <v>14.471</v>
      </c>
      <c r="BB54">
        <v>26.73</v>
      </c>
      <c r="BC54">
        <v>1.85</v>
      </c>
      <c r="BD54">
        <v>6.798</v>
      </c>
      <c r="BE54">
        <v>3199.0059999999999</v>
      </c>
      <c r="BF54">
        <v>0.752</v>
      </c>
      <c r="BG54">
        <v>6.8239999999999998</v>
      </c>
      <c r="BH54">
        <v>11.84</v>
      </c>
      <c r="BI54">
        <v>18.664999999999999</v>
      </c>
      <c r="BJ54">
        <v>5.9349999999999996</v>
      </c>
      <c r="BK54">
        <v>10.297000000000001</v>
      </c>
      <c r="BL54">
        <v>16.231000000000002</v>
      </c>
      <c r="BM54">
        <v>0</v>
      </c>
      <c r="BN54"/>
      <c r="BO54"/>
      <c r="BP54"/>
      <c r="BQ54">
        <v>2978.489</v>
      </c>
      <c r="BR54">
        <v>0.22251499999999999</v>
      </c>
      <c r="BS54">
        <v>0.143594</v>
      </c>
      <c r="BT54">
        <v>5.2969999999999996E-3</v>
      </c>
      <c r="BU54">
        <v>5.3564920000000003</v>
      </c>
      <c r="BV54">
        <v>2.8862394</v>
      </c>
      <c r="BW54" s="4">
        <f t="shared" si="11"/>
        <v>1.4151851864</v>
      </c>
      <c r="BY54" s="4">
        <f t="shared" si="7"/>
        <v>14594.262804989017</v>
      </c>
      <c r="BZ54" s="4">
        <f t="shared" si="8"/>
        <v>3.4307174257728001</v>
      </c>
      <c r="CA54" s="4">
        <f t="shared" si="9"/>
        <v>27.076207343034</v>
      </c>
      <c r="CB54" s="4">
        <f t="shared" si="10"/>
        <v>0</v>
      </c>
    </row>
    <row r="55" spans="1:80" x14ac:dyDescent="0.25">
      <c r="A55" s="40">
        <v>41705</v>
      </c>
      <c r="B55" s="41">
        <v>3.8480324074074077E-2</v>
      </c>
      <c r="C55">
        <v>8.1620000000000008</v>
      </c>
      <c r="D55">
        <v>3.0000000000000001E-3</v>
      </c>
      <c r="E55">
        <v>30</v>
      </c>
      <c r="F55">
        <v>173.5</v>
      </c>
      <c r="G55">
        <v>292.10000000000002</v>
      </c>
      <c r="H55">
        <v>-1</v>
      </c>
      <c r="I55"/>
      <c r="J55">
        <v>10.32</v>
      </c>
      <c r="K55">
        <v>0.93610000000000004</v>
      </c>
      <c r="L55">
        <v>7.6402999999999999</v>
      </c>
      <c r="M55">
        <v>2.8E-3</v>
      </c>
      <c r="N55">
        <v>162.42609999999999</v>
      </c>
      <c r="O55">
        <v>273.4391</v>
      </c>
      <c r="P55">
        <v>435.9</v>
      </c>
      <c r="Q55">
        <v>141.25129999999999</v>
      </c>
      <c r="R55">
        <v>237.792</v>
      </c>
      <c r="S55">
        <v>379</v>
      </c>
      <c r="T55">
        <v>0</v>
      </c>
      <c r="U55"/>
      <c r="V55"/>
      <c r="W55">
        <v>0</v>
      </c>
      <c r="X55">
        <v>9.6633999999999993</v>
      </c>
      <c r="Y55">
        <v>12</v>
      </c>
      <c r="Z55">
        <v>852</v>
      </c>
      <c r="AA55">
        <v>870</v>
      </c>
      <c r="AB55">
        <v>860</v>
      </c>
      <c r="AC55">
        <v>82</v>
      </c>
      <c r="AD55">
        <v>19.48</v>
      </c>
      <c r="AE55">
        <v>0.45</v>
      </c>
      <c r="AF55">
        <v>970</v>
      </c>
      <c r="AG55">
        <v>-2</v>
      </c>
      <c r="AH55">
        <v>7.7030000000000003</v>
      </c>
      <c r="AI55">
        <v>14</v>
      </c>
      <c r="AJ55">
        <v>191</v>
      </c>
      <c r="AK55">
        <v>189</v>
      </c>
      <c r="AL55">
        <v>7.5</v>
      </c>
      <c r="AM55">
        <v>195</v>
      </c>
      <c r="AN55" t="s">
        <v>155</v>
      </c>
      <c r="AO55">
        <v>2</v>
      </c>
      <c r="AP55" s="42">
        <v>0.78839120370370364</v>
      </c>
      <c r="AQ55">
        <v>47.16048</v>
      </c>
      <c r="AR55">
        <v>-88.484097000000006</v>
      </c>
      <c r="AS55">
        <v>311.5</v>
      </c>
      <c r="AT55">
        <v>34.799999999999997</v>
      </c>
      <c r="AU55">
        <v>12</v>
      </c>
      <c r="AV55">
        <v>11</v>
      </c>
      <c r="AW55" t="s">
        <v>228</v>
      </c>
      <c r="AX55">
        <v>1.2890999999999999</v>
      </c>
      <c r="AY55">
        <v>2.6027999999999998</v>
      </c>
      <c r="AZ55">
        <v>3.2052999999999998</v>
      </c>
      <c r="BA55">
        <v>14.471</v>
      </c>
      <c r="BB55">
        <v>26.61</v>
      </c>
      <c r="BC55">
        <v>1.84</v>
      </c>
      <c r="BD55">
        <v>6.8310000000000004</v>
      </c>
      <c r="BE55">
        <v>3198.9340000000002</v>
      </c>
      <c r="BF55">
        <v>0.748</v>
      </c>
      <c r="BG55">
        <v>7.1219999999999999</v>
      </c>
      <c r="BH55">
        <v>11.989000000000001</v>
      </c>
      <c r="BI55">
        <v>19.111000000000001</v>
      </c>
      <c r="BJ55">
        <v>6.1929999999999996</v>
      </c>
      <c r="BK55">
        <v>10.426</v>
      </c>
      <c r="BL55">
        <v>16.62</v>
      </c>
      <c r="BM55">
        <v>0</v>
      </c>
      <c r="BN55"/>
      <c r="BO55"/>
      <c r="BP55"/>
      <c r="BQ55">
        <v>2941.8850000000002</v>
      </c>
      <c r="BR55">
        <v>0.22892100000000001</v>
      </c>
      <c r="BS55">
        <v>0.14510899999999999</v>
      </c>
      <c r="BT55">
        <v>5.0000000000000001E-3</v>
      </c>
      <c r="BU55">
        <v>5.5107010000000001</v>
      </c>
      <c r="BV55">
        <v>2.9166908999999999</v>
      </c>
      <c r="BW55" s="4">
        <f t="shared" si="11"/>
        <v>1.4559272042</v>
      </c>
      <c r="BY55" s="4">
        <f t="shared" si="7"/>
        <v>15014.081700771549</v>
      </c>
      <c r="BZ55" s="4">
        <f t="shared" si="8"/>
        <v>3.5107111031915998</v>
      </c>
      <c r="CA55" s="4">
        <f t="shared" si="9"/>
        <v>29.066622810248095</v>
      </c>
      <c r="CB55" s="4">
        <f t="shared" si="10"/>
        <v>0</v>
      </c>
    </row>
    <row r="56" spans="1:80" x14ac:dyDescent="0.25">
      <c r="A56" s="40">
        <v>41705</v>
      </c>
      <c r="B56" s="41">
        <v>3.849189814814815E-2</v>
      </c>
      <c r="C56">
        <v>8.3729999999999993</v>
      </c>
      <c r="D56">
        <v>3.0000000000000001E-3</v>
      </c>
      <c r="E56">
        <v>30</v>
      </c>
      <c r="F56">
        <v>177.1</v>
      </c>
      <c r="G56">
        <v>294.5</v>
      </c>
      <c r="H56">
        <v>-10</v>
      </c>
      <c r="I56"/>
      <c r="J56">
        <v>10</v>
      </c>
      <c r="K56">
        <v>0.93440000000000001</v>
      </c>
      <c r="L56">
        <v>7.8236999999999997</v>
      </c>
      <c r="M56">
        <v>2.8E-3</v>
      </c>
      <c r="N56">
        <v>165.48570000000001</v>
      </c>
      <c r="O56">
        <v>275.1875</v>
      </c>
      <c r="P56">
        <v>440.7</v>
      </c>
      <c r="Q56">
        <v>143.91200000000001</v>
      </c>
      <c r="R56">
        <v>239.3124</v>
      </c>
      <c r="S56">
        <v>383.2</v>
      </c>
      <c r="T56">
        <v>0</v>
      </c>
      <c r="U56"/>
      <c r="V56"/>
      <c r="W56">
        <v>0</v>
      </c>
      <c r="X56">
        <v>9.3443000000000005</v>
      </c>
      <c r="Y56">
        <v>11.9</v>
      </c>
      <c r="Z56">
        <v>852</v>
      </c>
      <c r="AA56">
        <v>870</v>
      </c>
      <c r="AB56">
        <v>860</v>
      </c>
      <c r="AC56">
        <v>82</v>
      </c>
      <c r="AD56">
        <v>19.48</v>
      </c>
      <c r="AE56">
        <v>0.45</v>
      </c>
      <c r="AF56">
        <v>970</v>
      </c>
      <c r="AG56">
        <v>-2</v>
      </c>
      <c r="AH56">
        <v>7.2969999999999997</v>
      </c>
      <c r="AI56">
        <v>14</v>
      </c>
      <c r="AJ56">
        <v>191</v>
      </c>
      <c r="AK56">
        <v>189</v>
      </c>
      <c r="AL56">
        <v>7.5</v>
      </c>
      <c r="AM56">
        <v>195</v>
      </c>
      <c r="AN56" t="s">
        <v>155</v>
      </c>
      <c r="AO56">
        <v>2</v>
      </c>
      <c r="AP56" s="42">
        <v>0.78840277777777779</v>
      </c>
      <c r="AQ56">
        <v>47.160621999999996</v>
      </c>
      <c r="AR56">
        <v>-88.484082999999998</v>
      </c>
      <c r="AS56">
        <v>311.3</v>
      </c>
      <c r="AT56">
        <v>34.799999999999997</v>
      </c>
      <c r="AU56">
        <v>12</v>
      </c>
      <c r="AV56">
        <v>10</v>
      </c>
      <c r="AW56" t="s">
        <v>217</v>
      </c>
      <c r="AX56">
        <v>2.2757000000000001</v>
      </c>
      <c r="AY56">
        <v>1.5324</v>
      </c>
      <c r="AZ56">
        <v>4.4161999999999999</v>
      </c>
      <c r="BA56">
        <v>14.471</v>
      </c>
      <c r="BB56">
        <v>25.96</v>
      </c>
      <c r="BC56">
        <v>1.79</v>
      </c>
      <c r="BD56">
        <v>7.0170000000000003</v>
      </c>
      <c r="BE56">
        <v>3198.5709999999999</v>
      </c>
      <c r="BF56">
        <v>0.72899999999999998</v>
      </c>
      <c r="BG56">
        <v>7.085</v>
      </c>
      <c r="BH56">
        <v>11.782</v>
      </c>
      <c r="BI56">
        <v>18.867000000000001</v>
      </c>
      <c r="BJ56">
        <v>6.1609999999999996</v>
      </c>
      <c r="BK56">
        <v>10.246</v>
      </c>
      <c r="BL56">
        <v>16.407</v>
      </c>
      <c r="BM56">
        <v>0</v>
      </c>
      <c r="BN56"/>
      <c r="BO56"/>
      <c r="BP56"/>
      <c r="BQ56">
        <v>2777.72</v>
      </c>
      <c r="BR56">
        <v>0.22889100000000001</v>
      </c>
      <c r="BS56">
        <v>0.14599999999999999</v>
      </c>
      <c r="BT56">
        <v>5.0000000000000001E-3</v>
      </c>
      <c r="BU56">
        <v>5.5099790000000004</v>
      </c>
      <c r="BV56">
        <v>2.9346000000000001</v>
      </c>
      <c r="BW56" s="4">
        <f t="shared" si="11"/>
        <v>1.4557364518</v>
      </c>
      <c r="BY56" s="4">
        <f t="shared" si="7"/>
        <v>15010.411084375666</v>
      </c>
      <c r="BZ56" s="4">
        <f t="shared" si="8"/>
        <v>3.4210870043247001</v>
      </c>
      <c r="CA56" s="4">
        <f t="shared" si="9"/>
        <v>28.912643393202302</v>
      </c>
      <c r="CB56" s="4">
        <f t="shared" si="10"/>
        <v>0</v>
      </c>
    </row>
    <row r="57" spans="1:80" x14ac:dyDescent="0.25">
      <c r="A57" s="40">
        <v>41705</v>
      </c>
      <c r="B57" s="41">
        <v>3.8503472222222224E-2</v>
      </c>
      <c r="C57">
        <v>8.5690000000000008</v>
      </c>
      <c r="D57">
        <v>1.8E-3</v>
      </c>
      <c r="E57">
        <v>17.508251000000001</v>
      </c>
      <c r="F57">
        <v>178.2</v>
      </c>
      <c r="G57">
        <v>293.39999999999998</v>
      </c>
      <c r="H57">
        <v>-11.3</v>
      </c>
      <c r="I57"/>
      <c r="J57">
        <v>9.81</v>
      </c>
      <c r="K57">
        <v>0.93289999999999995</v>
      </c>
      <c r="L57">
        <v>7.9936999999999996</v>
      </c>
      <c r="M57">
        <v>1.6000000000000001E-3</v>
      </c>
      <c r="N57">
        <v>166.24780000000001</v>
      </c>
      <c r="O57">
        <v>273.73509999999999</v>
      </c>
      <c r="P57">
        <v>440</v>
      </c>
      <c r="Q57">
        <v>144.57480000000001</v>
      </c>
      <c r="R57">
        <v>238.04929999999999</v>
      </c>
      <c r="S57">
        <v>382.6</v>
      </c>
      <c r="T57">
        <v>0</v>
      </c>
      <c r="U57"/>
      <c r="V57"/>
      <c r="W57">
        <v>0</v>
      </c>
      <c r="X57">
        <v>9.1552000000000007</v>
      </c>
      <c r="Y57">
        <v>12</v>
      </c>
      <c r="Z57">
        <v>851</v>
      </c>
      <c r="AA57">
        <v>870</v>
      </c>
      <c r="AB57">
        <v>858</v>
      </c>
      <c r="AC57">
        <v>82</v>
      </c>
      <c r="AD57">
        <v>19.48</v>
      </c>
      <c r="AE57">
        <v>0.45</v>
      </c>
      <c r="AF57">
        <v>970</v>
      </c>
      <c r="AG57">
        <v>-2</v>
      </c>
      <c r="AH57">
        <v>7</v>
      </c>
      <c r="AI57">
        <v>14</v>
      </c>
      <c r="AJ57">
        <v>191</v>
      </c>
      <c r="AK57">
        <v>189</v>
      </c>
      <c r="AL57">
        <v>7.5</v>
      </c>
      <c r="AM57">
        <v>195</v>
      </c>
      <c r="AN57" t="s">
        <v>155</v>
      </c>
      <c r="AO57">
        <v>2</v>
      </c>
      <c r="AP57" s="42">
        <v>0.78841435185185194</v>
      </c>
      <c r="AQ57">
        <v>47.160753</v>
      </c>
      <c r="AR57">
        <v>-88.484061999999994</v>
      </c>
      <c r="AS57">
        <v>311.39999999999998</v>
      </c>
      <c r="AT57">
        <v>35</v>
      </c>
      <c r="AU57">
        <v>12</v>
      </c>
      <c r="AV57">
        <v>10</v>
      </c>
      <c r="AW57" t="s">
        <v>217</v>
      </c>
      <c r="AX57">
        <v>2</v>
      </c>
      <c r="AY57">
        <v>1.9</v>
      </c>
      <c r="AZ57">
        <v>4.5999999999999996</v>
      </c>
      <c r="BA57">
        <v>14.471</v>
      </c>
      <c r="BB57">
        <v>25.39</v>
      </c>
      <c r="BC57">
        <v>1.75</v>
      </c>
      <c r="BD57">
        <v>7.1909999999999998</v>
      </c>
      <c r="BE57">
        <v>3198.7179999999998</v>
      </c>
      <c r="BF57">
        <v>0.41599999999999998</v>
      </c>
      <c r="BG57">
        <v>6.9669999999999996</v>
      </c>
      <c r="BH57">
        <v>11.471</v>
      </c>
      <c r="BI57">
        <v>18.437000000000001</v>
      </c>
      <c r="BJ57">
        <v>6.0579999999999998</v>
      </c>
      <c r="BK57">
        <v>9.9749999999999996</v>
      </c>
      <c r="BL57">
        <v>16.033999999999999</v>
      </c>
      <c r="BM57">
        <v>0</v>
      </c>
      <c r="BN57"/>
      <c r="BO57"/>
      <c r="BP57"/>
      <c r="BQ57">
        <v>2663.7420000000002</v>
      </c>
      <c r="BR57">
        <v>0.26947700000000002</v>
      </c>
      <c r="BS57">
        <v>0.14599999999999999</v>
      </c>
      <c r="BT57">
        <v>5.0000000000000001E-3</v>
      </c>
      <c r="BU57">
        <v>6.4869849999999998</v>
      </c>
      <c r="BV57">
        <v>2.9346000000000001</v>
      </c>
      <c r="BW57" s="4">
        <f t="shared" si="11"/>
        <v>1.7138614369999998</v>
      </c>
      <c r="BY57" s="4">
        <f t="shared" si="7"/>
        <v>17672.80539311039</v>
      </c>
      <c r="BZ57" s="4">
        <f t="shared" si="8"/>
        <v>2.2983854917919997</v>
      </c>
      <c r="CA57" s="4">
        <f t="shared" si="9"/>
        <v>33.470238724220998</v>
      </c>
      <c r="CB57" s="4">
        <f t="shared" si="10"/>
        <v>0</v>
      </c>
    </row>
    <row r="58" spans="1:80" x14ac:dyDescent="0.25">
      <c r="A58" s="40">
        <v>41705</v>
      </c>
      <c r="B58" s="41">
        <v>3.8515046296296297E-2</v>
      </c>
      <c r="C58">
        <v>8.3970000000000002</v>
      </c>
      <c r="D58">
        <v>2.8E-3</v>
      </c>
      <c r="E58">
        <v>27.898194</v>
      </c>
      <c r="F58">
        <v>183.4</v>
      </c>
      <c r="G58">
        <v>294.89999999999998</v>
      </c>
      <c r="H58">
        <v>-9.1999999999999993</v>
      </c>
      <c r="I58"/>
      <c r="J58">
        <v>9.57</v>
      </c>
      <c r="K58">
        <v>0.93420000000000003</v>
      </c>
      <c r="L58">
        <v>7.8444000000000003</v>
      </c>
      <c r="M58">
        <v>2.5999999999999999E-3</v>
      </c>
      <c r="N58">
        <v>171.33359999999999</v>
      </c>
      <c r="O58">
        <v>275.53019999999998</v>
      </c>
      <c r="P58">
        <v>446.9</v>
      </c>
      <c r="Q58">
        <v>148.99760000000001</v>
      </c>
      <c r="R58">
        <v>239.6104</v>
      </c>
      <c r="S58">
        <v>388.6</v>
      </c>
      <c r="T58">
        <v>0</v>
      </c>
      <c r="U58"/>
      <c r="V58"/>
      <c r="W58">
        <v>0</v>
      </c>
      <c r="X58">
        <v>8.9433000000000007</v>
      </c>
      <c r="Y58">
        <v>12</v>
      </c>
      <c r="Z58">
        <v>850</v>
      </c>
      <c r="AA58">
        <v>869</v>
      </c>
      <c r="AB58">
        <v>856</v>
      </c>
      <c r="AC58">
        <v>82</v>
      </c>
      <c r="AD58">
        <v>19.48</v>
      </c>
      <c r="AE58">
        <v>0.45</v>
      </c>
      <c r="AF58">
        <v>970</v>
      </c>
      <c r="AG58">
        <v>-2</v>
      </c>
      <c r="AH58">
        <v>7.7030000000000003</v>
      </c>
      <c r="AI58">
        <v>14</v>
      </c>
      <c r="AJ58">
        <v>191</v>
      </c>
      <c r="AK58">
        <v>188.3</v>
      </c>
      <c r="AL58">
        <v>7.5</v>
      </c>
      <c r="AM58">
        <v>195</v>
      </c>
      <c r="AN58" t="s">
        <v>155</v>
      </c>
      <c r="AO58">
        <v>2</v>
      </c>
      <c r="AP58" s="42">
        <v>0.78841435185185194</v>
      </c>
      <c r="AQ58">
        <v>47.160778000000001</v>
      </c>
      <c r="AR58">
        <v>-88.484054999999998</v>
      </c>
      <c r="AS58">
        <v>311.5</v>
      </c>
      <c r="AT58">
        <v>35.200000000000003</v>
      </c>
      <c r="AU58">
        <v>12</v>
      </c>
      <c r="AV58">
        <v>10</v>
      </c>
      <c r="AW58" t="s">
        <v>217</v>
      </c>
      <c r="AX58">
        <v>2</v>
      </c>
      <c r="AY58">
        <v>1.8432999999999999</v>
      </c>
      <c r="AZ58">
        <v>4.5109000000000004</v>
      </c>
      <c r="BA58">
        <v>14.471</v>
      </c>
      <c r="BB58">
        <v>25.89</v>
      </c>
      <c r="BC58">
        <v>1.79</v>
      </c>
      <c r="BD58">
        <v>7.0380000000000003</v>
      </c>
      <c r="BE58">
        <v>3198.6109999999999</v>
      </c>
      <c r="BF58">
        <v>0.67600000000000005</v>
      </c>
      <c r="BG58">
        <v>7.3159999999999998</v>
      </c>
      <c r="BH58">
        <v>11.765000000000001</v>
      </c>
      <c r="BI58">
        <v>19.082000000000001</v>
      </c>
      <c r="BJ58">
        <v>6.3620000000000001</v>
      </c>
      <c r="BK58">
        <v>10.231999999999999</v>
      </c>
      <c r="BL58">
        <v>16.594000000000001</v>
      </c>
      <c r="BM58">
        <v>0</v>
      </c>
      <c r="BN58"/>
      <c r="BO58"/>
      <c r="BP58"/>
      <c r="BQ58">
        <v>2651.5230000000001</v>
      </c>
      <c r="BR58">
        <v>0.28981200000000001</v>
      </c>
      <c r="BS58">
        <v>0.146703</v>
      </c>
      <c r="BT58">
        <v>5.0000000000000001E-3</v>
      </c>
      <c r="BU58">
        <v>6.9764989999999996</v>
      </c>
      <c r="BV58">
        <v>2.9487302999999998</v>
      </c>
      <c r="BW58" s="4">
        <f t="shared" si="11"/>
        <v>1.8431910357999999</v>
      </c>
      <c r="BY58" s="4">
        <f t="shared" si="7"/>
        <v>19005.77615740856</v>
      </c>
      <c r="BZ58" s="4">
        <f t="shared" si="8"/>
        <v>4.0167137180508004</v>
      </c>
      <c r="CA58" s="4">
        <f t="shared" si="9"/>
        <v>37.802267269584597</v>
      </c>
      <c r="CB58" s="4">
        <f t="shared" si="10"/>
        <v>0</v>
      </c>
    </row>
    <row r="59" spans="1:80" x14ac:dyDescent="0.25">
      <c r="A59" s="40">
        <v>41705</v>
      </c>
      <c r="B59" s="41">
        <v>3.8526620370370371E-2</v>
      </c>
      <c r="C59">
        <v>8.4570000000000007</v>
      </c>
      <c r="D59">
        <v>4.7000000000000002E-3</v>
      </c>
      <c r="E59">
        <v>47.321866999999997</v>
      </c>
      <c r="F59">
        <v>189</v>
      </c>
      <c r="G59">
        <v>301.60000000000002</v>
      </c>
      <c r="H59">
        <v>-10</v>
      </c>
      <c r="I59"/>
      <c r="J59">
        <v>9.4</v>
      </c>
      <c r="K59">
        <v>0.93379999999999996</v>
      </c>
      <c r="L59">
        <v>7.8971</v>
      </c>
      <c r="M59">
        <v>4.4000000000000003E-3</v>
      </c>
      <c r="N59">
        <v>176.49459999999999</v>
      </c>
      <c r="O59">
        <v>281.61829999999998</v>
      </c>
      <c r="P59">
        <v>458.1</v>
      </c>
      <c r="Q59">
        <v>153.48570000000001</v>
      </c>
      <c r="R59">
        <v>244.90479999999999</v>
      </c>
      <c r="S59">
        <v>398.4</v>
      </c>
      <c r="T59">
        <v>0</v>
      </c>
      <c r="U59"/>
      <c r="V59"/>
      <c r="W59">
        <v>0</v>
      </c>
      <c r="X59">
        <v>8.7775999999999996</v>
      </c>
      <c r="Y59">
        <v>12</v>
      </c>
      <c r="Z59">
        <v>851</v>
      </c>
      <c r="AA59">
        <v>870</v>
      </c>
      <c r="AB59">
        <v>856</v>
      </c>
      <c r="AC59">
        <v>82</v>
      </c>
      <c r="AD59">
        <v>19.48</v>
      </c>
      <c r="AE59">
        <v>0.45</v>
      </c>
      <c r="AF59">
        <v>970</v>
      </c>
      <c r="AG59">
        <v>-2</v>
      </c>
      <c r="AH59">
        <v>8</v>
      </c>
      <c r="AI59">
        <v>14</v>
      </c>
      <c r="AJ59">
        <v>191</v>
      </c>
      <c r="AK59">
        <v>188</v>
      </c>
      <c r="AL59">
        <v>7.6</v>
      </c>
      <c r="AM59">
        <v>195</v>
      </c>
      <c r="AN59" t="s">
        <v>155</v>
      </c>
      <c r="AO59">
        <v>2</v>
      </c>
      <c r="AP59" s="42">
        <v>0.78843750000000001</v>
      </c>
      <c r="AQ59">
        <v>47.161071999999997</v>
      </c>
      <c r="AR59">
        <v>-88.483969000000002</v>
      </c>
      <c r="AS59">
        <v>312.3</v>
      </c>
      <c r="AT59">
        <v>37.299999999999997</v>
      </c>
      <c r="AU59">
        <v>12</v>
      </c>
      <c r="AV59">
        <v>8</v>
      </c>
      <c r="AW59" t="s">
        <v>229</v>
      </c>
      <c r="AX59">
        <v>2</v>
      </c>
      <c r="AY59">
        <v>1.2</v>
      </c>
      <c r="AZ59">
        <v>3.5</v>
      </c>
      <c r="BA59">
        <v>14.471</v>
      </c>
      <c r="BB59">
        <v>25.71</v>
      </c>
      <c r="BC59">
        <v>1.78</v>
      </c>
      <c r="BD59">
        <v>7.0910000000000002</v>
      </c>
      <c r="BE59">
        <v>3197.7719999999999</v>
      </c>
      <c r="BF59">
        <v>1.139</v>
      </c>
      <c r="BG59">
        <v>7.484</v>
      </c>
      <c r="BH59">
        <v>11.942</v>
      </c>
      <c r="BI59">
        <v>19.425999999999998</v>
      </c>
      <c r="BJ59">
        <v>6.5090000000000003</v>
      </c>
      <c r="BK59">
        <v>10.385</v>
      </c>
      <c r="BL59">
        <v>16.893999999999998</v>
      </c>
      <c r="BM59">
        <v>0</v>
      </c>
      <c r="BN59"/>
      <c r="BO59"/>
      <c r="BP59"/>
      <c r="BQ59">
        <v>2584.3589999999999</v>
      </c>
      <c r="BR59">
        <v>0.29170299999999999</v>
      </c>
      <c r="BS59">
        <v>0.14699999999999999</v>
      </c>
      <c r="BT59">
        <v>5.0000000000000001E-3</v>
      </c>
      <c r="BU59">
        <v>7.0220200000000004</v>
      </c>
      <c r="BV59">
        <v>2.9546999999999999</v>
      </c>
      <c r="BW59" s="4">
        <f t="shared" si="11"/>
        <v>1.8552176840000001</v>
      </c>
      <c r="BY59" s="4">
        <f t="shared" si="7"/>
        <v>19124.769290721048</v>
      </c>
      <c r="BZ59" s="4">
        <f t="shared" si="8"/>
        <v>6.8119654003260006</v>
      </c>
      <c r="CA59" s="4">
        <f t="shared" si="9"/>
        <v>38.928079710906005</v>
      </c>
      <c r="CB59" s="4">
        <f t="shared" si="10"/>
        <v>0</v>
      </c>
    </row>
    <row r="60" spans="1:80" x14ac:dyDescent="0.25">
      <c r="A60" s="40">
        <v>41705</v>
      </c>
      <c r="B60" s="41">
        <v>3.8538194444444444E-2</v>
      </c>
      <c r="C60">
        <v>8.4600000000000009</v>
      </c>
      <c r="D60">
        <v>4.1000000000000003E-3</v>
      </c>
      <c r="E60">
        <v>40.884070000000001</v>
      </c>
      <c r="F60">
        <v>189.5</v>
      </c>
      <c r="G60">
        <v>291.3</v>
      </c>
      <c r="H60">
        <v>-1.9</v>
      </c>
      <c r="I60"/>
      <c r="J60">
        <v>9.4</v>
      </c>
      <c r="K60">
        <v>0.93379999999999996</v>
      </c>
      <c r="L60">
        <v>7.8997999999999999</v>
      </c>
      <c r="M60">
        <v>3.8E-3</v>
      </c>
      <c r="N60">
        <v>176.9675</v>
      </c>
      <c r="O60">
        <v>272.03930000000003</v>
      </c>
      <c r="P60">
        <v>449</v>
      </c>
      <c r="Q60">
        <v>153.89699999999999</v>
      </c>
      <c r="R60">
        <v>236.5746</v>
      </c>
      <c r="S60">
        <v>390.5</v>
      </c>
      <c r="T60">
        <v>0</v>
      </c>
      <c r="U60"/>
      <c r="V60"/>
      <c r="W60">
        <v>0</v>
      </c>
      <c r="X60">
        <v>8.7775999999999996</v>
      </c>
      <c r="Y60">
        <v>12.1</v>
      </c>
      <c r="Z60">
        <v>850</v>
      </c>
      <c r="AA60">
        <v>870</v>
      </c>
      <c r="AB60">
        <v>856</v>
      </c>
      <c r="AC60">
        <v>82</v>
      </c>
      <c r="AD60">
        <v>19.48</v>
      </c>
      <c r="AE60">
        <v>0.45</v>
      </c>
      <c r="AF60">
        <v>970</v>
      </c>
      <c r="AG60">
        <v>-2</v>
      </c>
      <c r="AH60">
        <v>8</v>
      </c>
      <c r="AI60">
        <v>14</v>
      </c>
      <c r="AJ60">
        <v>191</v>
      </c>
      <c r="AK60">
        <v>188</v>
      </c>
      <c r="AL60">
        <v>7.6</v>
      </c>
      <c r="AM60">
        <v>195</v>
      </c>
      <c r="AN60" t="s">
        <v>155</v>
      </c>
      <c r="AO60">
        <v>2</v>
      </c>
      <c r="AP60" s="42">
        <v>0.78844907407407405</v>
      </c>
      <c r="AQ60">
        <v>47.161222000000002</v>
      </c>
      <c r="AR60">
        <v>-88.483941000000002</v>
      </c>
      <c r="AS60">
        <v>312.60000000000002</v>
      </c>
      <c r="AT60">
        <v>37.4</v>
      </c>
      <c r="AU60">
        <v>12</v>
      </c>
      <c r="AV60">
        <v>8</v>
      </c>
      <c r="AW60" t="s">
        <v>229</v>
      </c>
      <c r="AX60">
        <v>2.0162</v>
      </c>
      <c r="AY60">
        <v>1.2242999999999999</v>
      </c>
      <c r="AZ60">
        <v>3.5162</v>
      </c>
      <c r="BA60">
        <v>14.471</v>
      </c>
      <c r="BB60">
        <v>25.7</v>
      </c>
      <c r="BC60">
        <v>1.78</v>
      </c>
      <c r="BD60">
        <v>7.0910000000000002</v>
      </c>
      <c r="BE60">
        <v>3198.0120000000002</v>
      </c>
      <c r="BF60">
        <v>0.98399999999999999</v>
      </c>
      <c r="BG60">
        <v>7.5019999999999998</v>
      </c>
      <c r="BH60">
        <v>11.532999999999999</v>
      </c>
      <c r="BI60">
        <v>19.035</v>
      </c>
      <c r="BJ60">
        <v>6.524</v>
      </c>
      <c r="BK60">
        <v>10.029</v>
      </c>
      <c r="BL60">
        <v>16.553000000000001</v>
      </c>
      <c r="BM60">
        <v>0</v>
      </c>
      <c r="BN60"/>
      <c r="BO60"/>
      <c r="BP60"/>
      <c r="BQ60">
        <v>2583.665</v>
      </c>
      <c r="BR60">
        <v>0.27583099999999999</v>
      </c>
      <c r="BS60">
        <v>0.14840600000000001</v>
      </c>
      <c r="BT60">
        <v>5.0000000000000001E-3</v>
      </c>
      <c r="BU60">
        <v>6.6399419999999996</v>
      </c>
      <c r="BV60">
        <v>2.9829606000000002</v>
      </c>
      <c r="BW60" s="4">
        <f t="shared" si="11"/>
        <v>1.7542726763999998</v>
      </c>
      <c r="BY60" s="4">
        <f t="shared" si="7"/>
        <v>18085.520910140414</v>
      </c>
      <c r="BZ60" s="4">
        <f t="shared" si="8"/>
        <v>5.5647547837775999</v>
      </c>
      <c r="CA60" s="4">
        <f t="shared" si="9"/>
        <v>36.894776635533596</v>
      </c>
      <c r="CB60" s="4">
        <f t="shared" si="10"/>
        <v>0</v>
      </c>
    </row>
    <row r="61" spans="1:80" x14ac:dyDescent="0.25">
      <c r="A61" s="40">
        <v>41705</v>
      </c>
      <c r="B61" s="41">
        <v>3.8549768518518518E-2</v>
      </c>
      <c r="C61">
        <v>8.6549999999999994</v>
      </c>
      <c r="D61">
        <v>4.8999999999999998E-3</v>
      </c>
      <c r="E61">
        <v>49.224353999999998</v>
      </c>
      <c r="F61">
        <v>193</v>
      </c>
      <c r="G61">
        <v>286.5</v>
      </c>
      <c r="H61">
        <v>-10</v>
      </c>
      <c r="I61"/>
      <c r="J61">
        <v>9.4</v>
      </c>
      <c r="K61">
        <v>0.93220000000000003</v>
      </c>
      <c r="L61">
        <v>8.0681999999999992</v>
      </c>
      <c r="M61">
        <v>4.5999999999999999E-3</v>
      </c>
      <c r="N61">
        <v>179.93700000000001</v>
      </c>
      <c r="O61">
        <v>267.06079999999997</v>
      </c>
      <c r="P61">
        <v>447</v>
      </c>
      <c r="Q61">
        <v>156.4794</v>
      </c>
      <c r="R61">
        <v>232.24520000000001</v>
      </c>
      <c r="S61">
        <v>388.7</v>
      </c>
      <c r="T61">
        <v>0</v>
      </c>
      <c r="U61"/>
      <c r="V61"/>
      <c r="W61">
        <v>0</v>
      </c>
      <c r="X61">
        <v>8.7629999999999999</v>
      </c>
      <c r="Y61">
        <v>12</v>
      </c>
      <c r="Z61">
        <v>850</v>
      </c>
      <c r="AA61">
        <v>870</v>
      </c>
      <c r="AB61">
        <v>855</v>
      </c>
      <c r="AC61">
        <v>82</v>
      </c>
      <c r="AD61">
        <v>19.48</v>
      </c>
      <c r="AE61">
        <v>0.45</v>
      </c>
      <c r="AF61">
        <v>970</v>
      </c>
      <c r="AG61">
        <v>-2</v>
      </c>
      <c r="AH61">
        <v>8</v>
      </c>
      <c r="AI61">
        <v>14</v>
      </c>
      <c r="AJ61">
        <v>191</v>
      </c>
      <c r="AK61">
        <v>188</v>
      </c>
      <c r="AL61">
        <v>7.5</v>
      </c>
      <c r="AM61">
        <v>195</v>
      </c>
      <c r="AN61" t="s">
        <v>155</v>
      </c>
      <c r="AO61">
        <v>2</v>
      </c>
      <c r="AP61" s="42">
        <v>0.7884606481481482</v>
      </c>
      <c r="AQ61">
        <v>47.161392999999997</v>
      </c>
      <c r="AR61">
        <v>-88.483981</v>
      </c>
      <c r="AS61">
        <v>313.10000000000002</v>
      </c>
      <c r="AT61">
        <v>38.700000000000003</v>
      </c>
      <c r="AU61">
        <v>12</v>
      </c>
      <c r="AV61">
        <v>10</v>
      </c>
      <c r="AW61" t="s">
        <v>228</v>
      </c>
      <c r="AX61">
        <v>2.0947</v>
      </c>
      <c r="AY61">
        <v>1.4838</v>
      </c>
      <c r="AZ61">
        <v>3.5299</v>
      </c>
      <c r="BA61">
        <v>14.471</v>
      </c>
      <c r="BB61">
        <v>25.14</v>
      </c>
      <c r="BC61">
        <v>1.74</v>
      </c>
      <c r="BD61">
        <v>7.27</v>
      </c>
      <c r="BE61">
        <v>3197.3989999999999</v>
      </c>
      <c r="BF61">
        <v>1.157</v>
      </c>
      <c r="BG61">
        <v>7.468</v>
      </c>
      <c r="BH61">
        <v>11.083</v>
      </c>
      <c r="BI61">
        <v>18.550999999999998</v>
      </c>
      <c r="BJ61">
        <v>6.4939999999999998</v>
      </c>
      <c r="BK61">
        <v>9.6379999999999999</v>
      </c>
      <c r="BL61">
        <v>16.132000000000001</v>
      </c>
      <c r="BM61">
        <v>0</v>
      </c>
      <c r="BN61"/>
      <c r="BO61"/>
      <c r="BP61"/>
      <c r="BQ61">
        <v>2525.0410000000002</v>
      </c>
      <c r="BR61">
        <v>0.284466</v>
      </c>
      <c r="BS61">
        <v>0.14899999999999999</v>
      </c>
      <c r="BT61">
        <v>5.0000000000000001E-3</v>
      </c>
      <c r="BU61">
        <v>6.8478079999999997</v>
      </c>
      <c r="BV61">
        <v>2.9948999999999999</v>
      </c>
      <c r="BW61" s="4">
        <f t="shared" si="11"/>
        <v>1.8091908735999997</v>
      </c>
      <c r="BY61" s="4">
        <f t="shared" si="7"/>
        <v>18648.120080250566</v>
      </c>
      <c r="BZ61" s="4">
        <f t="shared" si="8"/>
        <v>6.7479457311552</v>
      </c>
      <c r="CA61" s="4">
        <f t="shared" si="9"/>
        <v>37.874813809958397</v>
      </c>
      <c r="CB61" s="4">
        <f t="shared" si="10"/>
        <v>0</v>
      </c>
    </row>
    <row r="62" spans="1:80" x14ac:dyDescent="0.25">
      <c r="A62" s="40">
        <v>41705</v>
      </c>
      <c r="B62" s="41">
        <v>3.8561342592592592E-2</v>
      </c>
      <c r="C62">
        <v>8.952</v>
      </c>
      <c r="D62">
        <v>4.1999999999999997E-3</v>
      </c>
      <c r="E62">
        <v>42.447960000000002</v>
      </c>
      <c r="F62">
        <v>197.7</v>
      </c>
      <c r="G62">
        <v>298.3</v>
      </c>
      <c r="H62">
        <v>-0.7</v>
      </c>
      <c r="I62"/>
      <c r="J62">
        <v>9.3000000000000007</v>
      </c>
      <c r="K62">
        <v>0.92989999999999995</v>
      </c>
      <c r="L62">
        <v>8.3240999999999996</v>
      </c>
      <c r="M62">
        <v>3.8999999999999998E-3</v>
      </c>
      <c r="N62">
        <v>183.87870000000001</v>
      </c>
      <c r="O62">
        <v>277.38900000000001</v>
      </c>
      <c r="P62">
        <v>461.3</v>
      </c>
      <c r="Q62">
        <v>159.90719999999999</v>
      </c>
      <c r="R62">
        <v>241.2269</v>
      </c>
      <c r="S62">
        <v>401.1</v>
      </c>
      <c r="T62">
        <v>0</v>
      </c>
      <c r="U62"/>
      <c r="V62"/>
      <c r="W62">
        <v>0</v>
      </c>
      <c r="X62">
        <v>8.6479999999999997</v>
      </c>
      <c r="Y62">
        <v>12</v>
      </c>
      <c r="Z62">
        <v>850</v>
      </c>
      <c r="AA62">
        <v>870</v>
      </c>
      <c r="AB62">
        <v>855</v>
      </c>
      <c r="AC62">
        <v>82</v>
      </c>
      <c r="AD62">
        <v>19.48</v>
      </c>
      <c r="AE62">
        <v>0.45</v>
      </c>
      <c r="AF62">
        <v>970</v>
      </c>
      <c r="AG62">
        <v>-2</v>
      </c>
      <c r="AH62">
        <v>8</v>
      </c>
      <c r="AI62">
        <v>14</v>
      </c>
      <c r="AJ62">
        <v>191</v>
      </c>
      <c r="AK62">
        <v>188</v>
      </c>
      <c r="AL62">
        <v>7.4</v>
      </c>
      <c r="AM62">
        <v>195</v>
      </c>
      <c r="AN62" t="s">
        <v>155</v>
      </c>
      <c r="AO62">
        <v>2</v>
      </c>
      <c r="AP62" s="42">
        <v>0.78847222222222213</v>
      </c>
      <c r="AQ62">
        <v>47.161555999999997</v>
      </c>
      <c r="AR62">
        <v>-88.484015999999997</v>
      </c>
      <c r="AS62">
        <v>313.5</v>
      </c>
      <c r="AT62">
        <v>39.4</v>
      </c>
      <c r="AU62">
        <v>12</v>
      </c>
      <c r="AV62">
        <v>10</v>
      </c>
      <c r="AW62" t="s">
        <v>228</v>
      </c>
      <c r="AX62">
        <v>0.90809200000000001</v>
      </c>
      <c r="AY62">
        <v>1.3</v>
      </c>
      <c r="AZ62">
        <v>1.6</v>
      </c>
      <c r="BA62">
        <v>14.471</v>
      </c>
      <c r="BB62">
        <v>24.34</v>
      </c>
      <c r="BC62">
        <v>1.68</v>
      </c>
      <c r="BD62">
        <v>7.54</v>
      </c>
      <c r="BE62">
        <v>3197.2159999999999</v>
      </c>
      <c r="BF62">
        <v>0.96499999999999997</v>
      </c>
      <c r="BG62">
        <v>7.3959999999999999</v>
      </c>
      <c r="BH62">
        <v>11.157</v>
      </c>
      <c r="BI62">
        <v>18.553000000000001</v>
      </c>
      <c r="BJ62">
        <v>6.4320000000000004</v>
      </c>
      <c r="BK62">
        <v>9.7029999999999994</v>
      </c>
      <c r="BL62">
        <v>16.135000000000002</v>
      </c>
      <c r="BM62">
        <v>0</v>
      </c>
      <c r="BN62"/>
      <c r="BO62"/>
      <c r="BP62"/>
      <c r="BQ62">
        <v>2415.1640000000002</v>
      </c>
      <c r="BR62">
        <v>0.32825900000000002</v>
      </c>
      <c r="BS62">
        <v>0.14829700000000001</v>
      </c>
      <c r="BT62">
        <v>5.0000000000000001E-3</v>
      </c>
      <c r="BU62">
        <v>7.9020149999999996</v>
      </c>
      <c r="BV62">
        <v>2.9807697000000002</v>
      </c>
      <c r="BW62" s="4">
        <f t="shared" si="11"/>
        <v>2.0877123629999996</v>
      </c>
      <c r="BY62" s="4">
        <f t="shared" si="7"/>
        <v>21517.731034647404</v>
      </c>
      <c r="BZ62" s="4">
        <f t="shared" si="8"/>
        <v>6.4945910593574991</v>
      </c>
      <c r="CA62" s="4">
        <f t="shared" si="9"/>
        <v>43.288300200816003</v>
      </c>
      <c r="CB62" s="4">
        <f t="shared" si="10"/>
        <v>0</v>
      </c>
    </row>
    <row r="63" spans="1:80" x14ac:dyDescent="0.25">
      <c r="A63" s="40">
        <v>41705</v>
      </c>
      <c r="B63" s="41">
        <v>3.8572916666666672E-2</v>
      </c>
      <c r="C63">
        <v>9.2590000000000003</v>
      </c>
      <c r="D63">
        <v>4.0000000000000001E-3</v>
      </c>
      <c r="E63">
        <v>40</v>
      </c>
      <c r="F63">
        <v>204.9</v>
      </c>
      <c r="G63">
        <v>296.60000000000002</v>
      </c>
      <c r="H63">
        <v>0</v>
      </c>
      <c r="I63"/>
      <c r="J63">
        <v>9.11</v>
      </c>
      <c r="K63">
        <v>0.92749999999999999</v>
      </c>
      <c r="L63">
        <v>8.5879999999999992</v>
      </c>
      <c r="M63">
        <v>3.7000000000000002E-3</v>
      </c>
      <c r="N63">
        <v>190.0351</v>
      </c>
      <c r="O63">
        <v>275.0813</v>
      </c>
      <c r="P63">
        <v>465.1</v>
      </c>
      <c r="Q63">
        <v>165.261</v>
      </c>
      <c r="R63">
        <v>239.2201</v>
      </c>
      <c r="S63">
        <v>404.5</v>
      </c>
      <c r="T63">
        <v>0</v>
      </c>
      <c r="U63"/>
      <c r="V63"/>
      <c r="W63">
        <v>0</v>
      </c>
      <c r="X63">
        <v>8.4525000000000006</v>
      </c>
      <c r="Y63">
        <v>12</v>
      </c>
      <c r="Z63">
        <v>850</v>
      </c>
      <c r="AA63">
        <v>869</v>
      </c>
      <c r="AB63">
        <v>855</v>
      </c>
      <c r="AC63">
        <v>82</v>
      </c>
      <c r="AD63">
        <v>19.48</v>
      </c>
      <c r="AE63">
        <v>0.45</v>
      </c>
      <c r="AF63">
        <v>970</v>
      </c>
      <c r="AG63">
        <v>-2</v>
      </c>
      <c r="AH63">
        <v>8</v>
      </c>
      <c r="AI63">
        <v>14</v>
      </c>
      <c r="AJ63">
        <v>191</v>
      </c>
      <c r="AK63">
        <v>188</v>
      </c>
      <c r="AL63">
        <v>7.4</v>
      </c>
      <c r="AM63">
        <v>195</v>
      </c>
      <c r="AN63" t="s">
        <v>155</v>
      </c>
      <c r="AO63">
        <v>2</v>
      </c>
      <c r="AP63" s="42">
        <v>0.78848379629629628</v>
      </c>
      <c r="AQ63">
        <v>47.161720000000003</v>
      </c>
      <c r="AR63">
        <v>-88.484072999999995</v>
      </c>
      <c r="AS63">
        <v>313.60000000000002</v>
      </c>
      <c r="AT63">
        <v>39.9</v>
      </c>
      <c r="AU63">
        <v>12</v>
      </c>
      <c r="AV63">
        <v>10</v>
      </c>
      <c r="AW63" t="s">
        <v>228</v>
      </c>
      <c r="AX63">
        <v>1</v>
      </c>
      <c r="AY63">
        <v>1.3</v>
      </c>
      <c r="AZ63">
        <v>1.6</v>
      </c>
      <c r="BA63">
        <v>14.471</v>
      </c>
      <c r="BB63">
        <v>23.56</v>
      </c>
      <c r="BC63">
        <v>1.63</v>
      </c>
      <c r="BD63">
        <v>7.8159999999999998</v>
      </c>
      <c r="BE63">
        <v>3196.8789999999999</v>
      </c>
      <c r="BF63">
        <v>0.879</v>
      </c>
      <c r="BG63">
        <v>7.4080000000000004</v>
      </c>
      <c r="BH63">
        <v>10.723000000000001</v>
      </c>
      <c r="BI63">
        <v>18.132000000000001</v>
      </c>
      <c r="BJ63">
        <v>6.4420000000000002</v>
      </c>
      <c r="BK63">
        <v>9.3249999999999993</v>
      </c>
      <c r="BL63">
        <v>15.768000000000001</v>
      </c>
      <c r="BM63">
        <v>0</v>
      </c>
      <c r="BN63"/>
      <c r="BO63"/>
      <c r="BP63"/>
      <c r="BQ63">
        <v>2287.7950000000001</v>
      </c>
      <c r="BR63">
        <v>0.316583</v>
      </c>
      <c r="BS63">
        <v>0.14940600000000001</v>
      </c>
      <c r="BT63">
        <v>5.0000000000000001E-3</v>
      </c>
      <c r="BU63">
        <v>7.6209449999999999</v>
      </c>
      <c r="BV63">
        <v>3.0030606</v>
      </c>
      <c r="BW63" s="4">
        <f t="shared" si="11"/>
        <v>2.013453669</v>
      </c>
      <c r="BY63" s="4">
        <f t="shared" si="7"/>
        <v>20750.170682408865</v>
      </c>
      <c r="BZ63" s="4">
        <f t="shared" si="8"/>
        <v>5.7053770348635</v>
      </c>
      <c r="CA63" s="4">
        <f t="shared" si="9"/>
        <v>41.813468553573003</v>
      </c>
      <c r="CB63" s="4">
        <f t="shared" si="10"/>
        <v>0</v>
      </c>
    </row>
    <row r="64" spans="1:80" x14ac:dyDescent="0.25">
      <c r="A64" s="40">
        <v>41705</v>
      </c>
      <c r="B64" s="41">
        <v>3.8584490740740739E-2</v>
      </c>
      <c r="C64">
        <v>9.5039999999999996</v>
      </c>
      <c r="D64">
        <v>3.0999999999999999E-3</v>
      </c>
      <c r="E64">
        <v>30.945274000000001</v>
      </c>
      <c r="F64">
        <v>213.6</v>
      </c>
      <c r="G64">
        <v>294.10000000000002</v>
      </c>
      <c r="H64">
        <v>0</v>
      </c>
      <c r="I64"/>
      <c r="J64">
        <v>8.9700000000000006</v>
      </c>
      <c r="K64">
        <v>0.92569999999999997</v>
      </c>
      <c r="L64">
        <v>8.7972000000000001</v>
      </c>
      <c r="M64">
        <v>2.8999999999999998E-3</v>
      </c>
      <c r="N64">
        <v>197.72309999999999</v>
      </c>
      <c r="O64">
        <v>272.24</v>
      </c>
      <c r="P64">
        <v>470</v>
      </c>
      <c r="Q64">
        <v>171.94669999999999</v>
      </c>
      <c r="R64">
        <v>236.7492</v>
      </c>
      <c r="S64">
        <v>408.7</v>
      </c>
      <c r="T64">
        <v>0</v>
      </c>
      <c r="U64"/>
      <c r="V64"/>
      <c r="W64">
        <v>0</v>
      </c>
      <c r="X64">
        <v>8.3039000000000005</v>
      </c>
      <c r="Y64">
        <v>12</v>
      </c>
      <c r="Z64">
        <v>850</v>
      </c>
      <c r="AA64">
        <v>869</v>
      </c>
      <c r="AB64">
        <v>855</v>
      </c>
      <c r="AC64">
        <v>82</v>
      </c>
      <c r="AD64">
        <v>19.48</v>
      </c>
      <c r="AE64">
        <v>0.45</v>
      </c>
      <c r="AF64">
        <v>970</v>
      </c>
      <c r="AG64">
        <v>-2</v>
      </c>
      <c r="AH64">
        <v>7.2969999999999997</v>
      </c>
      <c r="AI64">
        <v>14</v>
      </c>
      <c r="AJ64">
        <v>191</v>
      </c>
      <c r="AK64">
        <v>188.7</v>
      </c>
      <c r="AL64">
        <v>7.5</v>
      </c>
      <c r="AM64">
        <v>195</v>
      </c>
      <c r="AN64" t="s">
        <v>155</v>
      </c>
      <c r="AO64">
        <v>2</v>
      </c>
      <c r="AP64" s="42">
        <v>0.78849537037037043</v>
      </c>
      <c r="AQ64">
        <v>47.161879999999996</v>
      </c>
      <c r="AR64">
        <v>-88.484143000000003</v>
      </c>
      <c r="AS64">
        <v>313.8</v>
      </c>
      <c r="AT64">
        <v>40.4</v>
      </c>
      <c r="AU64">
        <v>12</v>
      </c>
      <c r="AV64">
        <v>10</v>
      </c>
      <c r="AW64" t="s">
        <v>228</v>
      </c>
      <c r="AX64">
        <v>1.0081</v>
      </c>
      <c r="AY64">
        <v>1.2757000000000001</v>
      </c>
      <c r="AZ64">
        <v>1.6081000000000001</v>
      </c>
      <c r="BA64">
        <v>14.471</v>
      </c>
      <c r="BB64">
        <v>22.98</v>
      </c>
      <c r="BC64">
        <v>1.59</v>
      </c>
      <c r="BD64">
        <v>8.0299999999999994</v>
      </c>
      <c r="BE64">
        <v>3196.8670000000002</v>
      </c>
      <c r="BF64">
        <v>0.66300000000000003</v>
      </c>
      <c r="BG64">
        <v>7.524</v>
      </c>
      <c r="BH64">
        <v>10.36</v>
      </c>
      <c r="BI64">
        <v>17.885000000000002</v>
      </c>
      <c r="BJ64">
        <v>6.5430000000000001</v>
      </c>
      <c r="BK64">
        <v>9.01</v>
      </c>
      <c r="BL64">
        <v>15.553000000000001</v>
      </c>
      <c r="BM64">
        <v>0</v>
      </c>
      <c r="BN64"/>
      <c r="BO64"/>
      <c r="BP64"/>
      <c r="BQ64">
        <v>2194.1089999999999</v>
      </c>
      <c r="BR64">
        <v>0.339447</v>
      </c>
      <c r="BS64">
        <v>0.14929700000000001</v>
      </c>
      <c r="BT64">
        <v>5.0000000000000001E-3</v>
      </c>
      <c r="BU64">
        <v>8.1713380000000004</v>
      </c>
      <c r="BV64">
        <v>3.0008697</v>
      </c>
      <c r="BW64" s="4">
        <f t="shared" si="11"/>
        <v>2.1588674995999999</v>
      </c>
      <c r="BY64" s="4">
        <f t="shared" si="7"/>
        <v>22248.687235695783</v>
      </c>
      <c r="BZ64" s="4">
        <f t="shared" si="8"/>
        <v>4.6141674449598007</v>
      </c>
      <c r="CA64" s="4">
        <f t="shared" si="9"/>
        <v>45.536195463607804</v>
      </c>
      <c r="CB64" s="4">
        <f t="shared" si="10"/>
        <v>0</v>
      </c>
    </row>
    <row r="65" spans="1:80" x14ac:dyDescent="0.25">
      <c r="A65" s="40">
        <v>41705</v>
      </c>
      <c r="B65" s="41">
        <v>3.8596064814814819E-2</v>
      </c>
      <c r="C65">
        <v>9.3480000000000008</v>
      </c>
      <c r="D65">
        <v>2.3E-3</v>
      </c>
      <c r="E65">
        <v>22.753036000000002</v>
      </c>
      <c r="F65">
        <v>227.8</v>
      </c>
      <c r="G65">
        <v>294.7</v>
      </c>
      <c r="H65">
        <v>0</v>
      </c>
      <c r="I65"/>
      <c r="J65">
        <v>8.61</v>
      </c>
      <c r="K65">
        <v>0.92689999999999995</v>
      </c>
      <c r="L65">
        <v>8.6643000000000008</v>
      </c>
      <c r="M65">
        <v>2.0999999999999999E-3</v>
      </c>
      <c r="N65">
        <v>211.1876</v>
      </c>
      <c r="O65">
        <v>273.13670000000002</v>
      </c>
      <c r="P65">
        <v>484.3</v>
      </c>
      <c r="Q65">
        <v>183.6559</v>
      </c>
      <c r="R65">
        <v>237.529</v>
      </c>
      <c r="S65">
        <v>421.2</v>
      </c>
      <c r="T65">
        <v>0</v>
      </c>
      <c r="U65"/>
      <c r="V65"/>
      <c r="W65">
        <v>0</v>
      </c>
      <c r="X65">
        <v>7.9831000000000003</v>
      </c>
      <c r="Y65">
        <v>12.1</v>
      </c>
      <c r="Z65">
        <v>849</v>
      </c>
      <c r="AA65">
        <v>868</v>
      </c>
      <c r="AB65">
        <v>855</v>
      </c>
      <c r="AC65">
        <v>82</v>
      </c>
      <c r="AD65">
        <v>19.48</v>
      </c>
      <c r="AE65">
        <v>0.45</v>
      </c>
      <c r="AF65">
        <v>970</v>
      </c>
      <c r="AG65">
        <v>-2</v>
      </c>
      <c r="AH65">
        <v>7</v>
      </c>
      <c r="AI65">
        <v>14</v>
      </c>
      <c r="AJ65">
        <v>191</v>
      </c>
      <c r="AK65">
        <v>189</v>
      </c>
      <c r="AL65">
        <v>7.5</v>
      </c>
      <c r="AM65">
        <v>195</v>
      </c>
      <c r="AN65" t="s">
        <v>155</v>
      </c>
      <c r="AO65">
        <v>2</v>
      </c>
      <c r="AP65" s="42">
        <v>0.78850694444444447</v>
      </c>
      <c r="AQ65">
        <v>47.162045999999997</v>
      </c>
      <c r="AR65">
        <v>-88.484200999999999</v>
      </c>
      <c r="AS65">
        <v>314</v>
      </c>
      <c r="AT65">
        <v>41.1</v>
      </c>
      <c r="AU65">
        <v>12</v>
      </c>
      <c r="AV65">
        <v>11</v>
      </c>
      <c r="AW65" t="s">
        <v>228</v>
      </c>
      <c r="AX65">
        <v>1.0838000000000001</v>
      </c>
      <c r="AY65">
        <v>1</v>
      </c>
      <c r="AZ65">
        <v>1.6919</v>
      </c>
      <c r="BA65">
        <v>14.471</v>
      </c>
      <c r="BB65">
        <v>23.35</v>
      </c>
      <c r="BC65">
        <v>1.61</v>
      </c>
      <c r="BD65">
        <v>7.8879999999999999</v>
      </c>
      <c r="BE65">
        <v>3197.3539999999998</v>
      </c>
      <c r="BF65">
        <v>0.495</v>
      </c>
      <c r="BG65">
        <v>8.1609999999999996</v>
      </c>
      <c r="BH65">
        <v>10.555</v>
      </c>
      <c r="BI65">
        <v>18.716999999999999</v>
      </c>
      <c r="BJ65">
        <v>7.0970000000000004</v>
      </c>
      <c r="BK65">
        <v>9.1790000000000003</v>
      </c>
      <c r="BL65">
        <v>16.277000000000001</v>
      </c>
      <c r="BM65">
        <v>0</v>
      </c>
      <c r="BN65"/>
      <c r="BO65"/>
      <c r="BP65"/>
      <c r="BQ65">
        <v>2142.0300000000002</v>
      </c>
      <c r="BR65">
        <v>0.33783099999999999</v>
      </c>
      <c r="BS65">
        <v>0.15251500000000001</v>
      </c>
      <c r="BT65">
        <v>5.0000000000000001E-3</v>
      </c>
      <c r="BU65">
        <v>8.1324369999999995</v>
      </c>
      <c r="BV65">
        <v>3.0655515000000002</v>
      </c>
      <c r="BW65" s="4">
        <f t="shared" si="11"/>
        <v>2.1485898553999996</v>
      </c>
      <c r="BY65" s="4">
        <f t="shared" si="7"/>
        <v>22146.141851895183</v>
      </c>
      <c r="BZ65" s="4">
        <f t="shared" si="8"/>
        <v>3.4285663134854993</v>
      </c>
      <c r="CA65" s="4">
        <f t="shared" si="9"/>
        <v>49.156636619811302</v>
      </c>
      <c r="CB65" s="4">
        <f t="shared" si="10"/>
        <v>0</v>
      </c>
    </row>
    <row r="66" spans="1:80" x14ac:dyDescent="0.25">
      <c r="A66" s="40">
        <v>41705</v>
      </c>
      <c r="B66" s="41">
        <v>3.8607638888888886E-2</v>
      </c>
      <c r="C66">
        <v>9.3859999999999992</v>
      </c>
      <c r="D66">
        <v>3.0000000000000001E-3</v>
      </c>
      <c r="E66">
        <v>30</v>
      </c>
      <c r="F66">
        <v>232.4</v>
      </c>
      <c r="G66">
        <v>292.7</v>
      </c>
      <c r="H66">
        <v>-10</v>
      </c>
      <c r="I66"/>
      <c r="J66">
        <v>8.3699999999999992</v>
      </c>
      <c r="K66">
        <v>0.92659999999999998</v>
      </c>
      <c r="L66">
        <v>8.6967999999999996</v>
      </c>
      <c r="M66">
        <v>2.8E-3</v>
      </c>
      <c r="N66">
        <v>215.3383</v>
      </c>
      <c r="O66">
        <v>271.25040000000001</v>
      </c>
      <c r="P66">
        <v>486.6</v>
      </c>
      <c r="Q66">
        <v>187.2655</v>
      </c>
      <c r="R66">
        <v>235.8886</v>
      </c>
      <c r="S66">
        <v>423.2</v>
      </c>
      <c r="T66">
        <v>0</v>
      </c>
      <c r="U66"/>
      <c r="V66"/>
      <c r="W66">
        <v>0</v>
      </c>
      <c r="X66">
        <v>7.7590000000000003</v>
      </c>
      <c r="Y66">
        <v>12.1</v>
      </c>
      <c r="Z66">
        <v>849</v>
      </c>
      <c r="AA66">
        <v>869</v>
      </c>
      <c r="AB66">
        <v>856</v>
      </c>
      <c r="AC66">
        <v>82</v>
      </c>
      <c r="AD66">
        <v>19.48</v>
      </c>
      <c r="AE66">
        <v>0.45</v>
      </c>
      <c r="AF66">
        <v>970</v>
      </c>
      <c r="AG66">
        <v>-2</v>
      </c>
      <c r="AH66">
        <v>7</v>
      </c>
      <c r="AI66">
        <v>14</v>
      </c>
      <c r="AJ66">
        <v>191</v>
      </c>
      <c r="AK66">
        <v>189</v>
      </c>
      <c r="AL66">
        <v>7.5</v>
      </c>
      <c r="AM66">
        <v>195</v>
      </c>
      <c r="AN66" t="s">
        <v>155</v>
      </c>
      <c r="AO66">
        <v>2</v>
      </c>
      <c r="AP66" s="42">
        <v>0.78851851851851851</v>
      </c>
      <c r="AQ66">
        <v>47.162213999999999</v>
      </c>
      <c r="AR66">
        <v>-88.484232000000006</v>
      </c>
      <c r="AS66">
        <v>314.3</v>
      </c>
      <c r="AT66">
        <v>41.9</v>
      </c>
      <c r="AU66">
        <v>12</v>
      </c>
      <c r="AV66">
        <v>11</v>
      </c>
      <c r="AW66" t="s">
        <v>228</v>
      </c>
      <c r="AX66">
        <v>0.90810000000000002</v>
      </c>
      <c r="AY66">
        <v>1.0162</v>
      </c>
      <c r="AZ66">
        <v>1.6081000000000001</v>
      </c>
      <c r="BA66">
        <v>14.471</v>
      </c>
      <c r="BB66">
        <v>23.26</v>
      </c>
      <c r="BC66">
        <v>1.61</v>
      </c>
      <c r="BD66">
        <v>7.923</v>
      </c>
      <c r="BE66">
        <v>3197.0540000000001</v>
      </c>
      <c r="BF66">
        <v>0.65</v>
      </c>
      <c r="BG66">
        <v>8.2899999999999991</v>
      </c>
      <c r="BH66">
        <v>10.442</v>
      </c>
      <c r="BI66">
        <v>18.731999999999999</v>
      </c>
      <c r="BJ66">
        <v>7.2089999999999996</v>
      </c>
      <c r="BK66">
        <v>9.0809999999999995</v>
      </c>
      <c r="BL66">
        <v>16.29</v>
      </c>
      <c r="BM66">
        <v>0</v>
      </c>
      <c r="BN66"/>
      <c r="BO66"/>
      <c r="BP66"/>
      <c r="BQ66">
        <v>2073.9490000000001</v>
      </c>
      <c r="BR66">
        <v>0.351387</v>
      </c>
      <c r="BS66">
        <v>0.15329699999999999</v>
      </c>
      <c r="BT66">
        <v>5.0000000000000001E-3</v>
      </c>
      <c r="BU66">
        <v>8.4587640000000004</v>
      </c>
      <c r="BV66">
        <v>3.0812697</v>
      </c>
      <c r="BW66" s="4">
        <f t="shared" si="11"/>
        <v>2.2348054488</v>
      </c>
      <c r="BY66" s="4">
        <f t="shared" si="7"/>
        <v>23032.629802045736</v>
      </c>
      <c r="BZ66" s="4">
        <f t="shared" si="8"/>
        <v>4.6828140442200006</v>
      </c>
      <c r="CA66" s="4">
        <f t="shared" si="9"/>
        <v>51.936009915049205</v>
      </c>
      <c r="CB66" s="4">
        <f t="shared" si="10"/>
        <v>0</v>
      </c>
    </row>
    <row r="67" spans="1:80" x14ac:dyDescent="0.25">
      <c r="A67" s="40">
        <v>41705</v>
      </c>
      <c r="B67" s="41">
        <v>3.8619212962962959E-2</v>
      </c>
      <c r="C67">
        <v>9.3350000000000009</v>
      </c>
      <c r="D67">
        <v>3.0000000000000001E-3</v>
      </c>
      <c r="E67">
        <v>30</v>
      </c>
      <c r="F67">
        <v>234.9</v>
      </c>
      <c r="G67">
        <v>286.89999999999998</v>
      </c>
      <c r="H67">
        <v>-1.2</v>
      </c>
      <c r="I67"/>
      <c r="J67">
        <v>8.2100000000000009</v>
      </c>
      <c r="K67">
        <v>0.92689999999999995</v>
      </c>
      <c r="L67">
        <v>8.6533999999999995</v>
      </c>
      <c r="M67">
        <v>2.8E-3</v>
      </c>
      <c r="N67">
        <v>217.76419999999999</v>
      </c>
      <c r="O67">
        <v>265.94229999999999</v>
      </c>
      <c r="P67">
        <v>483.7</v>
      </c>
      <c r="Q67">
        <v>189.38140000000001</v>
      </c>
      <c r="R67">
        <v>231.28020000000001</v>
      </c>
      <c r="S67">
        <v>420.7</v>
      </c>
      <c r="T67">
        <v>0</v>
      </c>
      <c r="U67"/>
      <c r="V67"/>
      <c r="W67">
        <v>0</v>
      </c>
      <c r="X67">
        <v>7.6139000000000001</v>
      </c>
      <c r="Y67">
        <v>12.1</v>
      </c>
      <c r="Z67">
        <v>850</v>
      </c>
      <c r="AA67">
        <v>869</v>
      </c>
      <c r="AB67">
        <v>855</v>
      </c>
      <c r="AC67">
        <v>82</v>
      </c>
      <c r="AD67">
        <v>19.489999999999998</v>
      </c>
      <c r="AE67">
        <v>0.45</v>
      </c>
      <c r="AF67">
        <v>969</v>
      </c>
      <c r="AG67">
        <v>-2</v>
      </c>
      <c r="AH67">
        <v>7.7022979999999999</v>
      </c>
      <c r="AI67">
        <v>14</v>
      </c>
      <c r="AJ67">
        <v>191</v>
      </c>
      <c r="AK67">
        <v>189</v>
      </c>
      <c r="AL67">
        <v>7.4</v>
      </c>
      <c r="AM67">
        <v>195</v>
      </c>
      <c r="AN67" t="s">
        <v>155</v>
      </c>
      <c r="AO67">
        <v>2</v>
      </c>
      <c r="AP67" s="42">
        <v>0.78853009259259255</v>
      </c>
      <c r="AQ67">
        <v>47.162385999999998</v>
      </c>
      <c r="AR67">
        <v>-88.484228000000002</v>
      </c>
      <c r="AS67">
        <v>314.60000000000002</v>
      </c>
      <c r="AT67">
        <v>42.1</v>
      </c>
      <c r="AU67">
        <v>12</v>
      </c>
      <c r="AV67">
        <v>11</v>
      </c>
      <c r="AW67" t="s">
        <v>228</v>
      </c>
      <c r="AX67">
        <v>1.0081</v>
      </c>
      <c r="AY67">
        <v>1.2647999999999999</v>
      </c>
      <c r="AZ67">
        <v>1.7647999999999999</v>
      </c>
      <c r="BA67">
        <v>14.471</v>
      </c>
      <c r="BB67">
        <v>23.38</v>
      </c>
      <c r="BC67">
        <v>1.62</v>
      </c>
      <c r="BD67">
        <v>7.8810000000000002</v>
      </c>
      <c r="BE67">
        <v>3197.1219999999998</v>
      </c>
      <c r="BF67">
        <v>0.65400000000000003</v>
      </c>
      <c r="BG67">
        <v>8.4250000000000007</v>
      </c>
      <c r="BH67">
        <v>10.29</v>
      </c>
      <c r="BI67">
        <v>18.715</v>
      </c>
      <c r="BJ67">
        <v>7.327</v>
      </c>
      <c r="BK67">
        <v>8.9480000000000004</v>
      </c>
      <c r="BL67">
        <v>16.276</v>
      </c>
      <c r="BM67">
        <v>0</v>
      </c>
      <c r="BN67"/>
      <c r="BO67"/>
      <c r="BP67"/>
      <c r="BQ67">
        <v>2045.3889999999999</v>
      </c>
      <c r="BR67">
        <v>0.35508400000000001</v>
      </c>
      <c r="BS67">
        <v>0.153</v>
      </c>
      <c r="BT67">
        <v>5.0000000000000001E-3</v>
      </c>
      <c r="BU67">
        <v>8.5477570000000007</v>
      </c>
      <c r="BV67">
        <v>3.0752999999999999</v>
      </c>
      <c r="BW67" s="4">
        <f t="shared" si="11"/>
        <v>2.2583173994000001</v>
      </c>
      <c r="BY67" s="4">
        <f t="shared" si="7"/>
        <v>23275.446639375004</v>
      </c>
      <c r="BZ67" s="4">
        <f t="shared" si="8"/>
        <v>4.761201512532601</v>
      </c>
      <c r="CA67" s="4">
        <f t="shared" si="9"/>
        <v>53.341473214566307</v>
      </c>
      <c r="CB67" s="4">
        <f t="shared" si="10"/>
        <v>0</v>
      </c>
    </row>
    <row r="68" spans="1:80" x14ac:dyDescent="0.25">
      <c r="A68" s="40">
        <v>41705</v>
      </c>
      <c r="B68" s="41">
        <v>3.8630787037037033E-2</v>
      </c>
      <c r="C68">
        <v>9.2899999999999991</v>
      </c>
      <c r="D68">
        <v>3.0000000000000001E-3</v>
      </c>
      <c r="E68">
        <v>30</v>
      </c>
      <c r="F68">
        <v>239.4</v>
      </c>
      <c r="G68">
        <v>286.2</v>
      </c>
      <c r="H68">
        <v>0.9</v>
      </c>
      <c r="I68"/>
      <c r="J68">
        <v>8.1</v>
      </c>
      <c r="K68">
        <v>0.92730000000000001</v>
      </c>
      <c r="L68">
        <v>8.6150000000000002</v>
      </c>
      <c r="M68">
        <v>2.8E-3</v>
      </c>
      <c r="N68">
        <v>221.9727</v>
      </c>
      <c r="O68">
        <v>265.44049999999999</v>
      </c>
      <c r="P68">
        <v>487.4</v>
      </c>
      <c r="Q68">
        <v>193.04419999999999</v>
      </c>
      <c r="R68">
        <v>230.84700000000001</v>
      </c>
      <c r="S68">
        <v>423.9</v>
      </c>
      <c r="T68">
        <v>0.86780000000000002</v>
      </c>
      <c r="U68"/>
      <c r="V68"/>
      <c r="W68">
        <v>0</v>
      </c>
      <c r="X68">
        <v>7.5114999999999998</v>
      </c>
      <c r="Y68">
        <v>12.1</v>
      </c>
      <c r="Z68">
        <v>849</v>
      </c>
      <c r="AA68">
        <v>869</v>
      </c>
      <c r="AB68">
        <v>854</v>
      </c>
      <c r="AC68">
        <v>82</v>
      </c>
      <c r="AD68">
        <v>19.5</v>
      </c>
      <c r="AE68">
        <v>0.45</v>
      </c>
      <c r="AF68">
        <v>969</v>
      </c>
      <c r="AG68">
        <v>-2</v>
      </c>
      <c r="AH68">
        <v>8</v>
      </c>
      <c r="AI68">
        <v>14</v>
      </c>
      <c r="AJ68">
        <v>191</v>
      </c>
      <c r="AK68">
        <v>189</v>
      </c>
      <c r="AL68">
        <v>7.5</v>
      </c>
      <c r="AM68">
        <v>195</v>
      </c>
      <c r="AN68" t="s">
        <v>155</v>
      </c>
      <c r="AO68">
        <v>2</v>
      </c>
      <c r="AP68" s="42">
        <v>0.7885416666666667</v>
      </c>
      <c r="AQ68">
        <v>47.162565000000001</v>
      </c>
      <c r="AR68">
        <v>-88.484206999999998</v>
      </c>
      <c r="AS68">
        <v>315.39999999999998</v>
      </c>
      <c r="AT68">
        <v>43</v>
      </c>
      <c r="AU68">
        <v>12</v>
      </c>
      <c r="AV68">
        <v>11</v>
      </c>
      <c r="AW68" t="s">
        <v>228</v>
      </c>
      <c r="AX68">
        <v>1.1081000000000001</v>
      </c>
      <c r="AY68">
        <v>2.0162</v>
      </c>
      <c r="AZ68">
        <v>2.5162</v>
      </c>
      <c r="BA68">
        <v>14.471</v>
      </c>
      <c r="BB68">
        <v>23.49</v>
      </c>
      <c r="BC68">
        <v>1.62</v>
      </c>
      <c r="BD68">
        <v>7.835</v>
      </c>
      <c r="BE68">
        <v>3197.15</v>
      </c>
      <c r="BF68">
        <v>0.65700000000000003</v>
      </c>
      <c r="BG68">
        <v>8.6270000000000007</v>
      </c>
      <c r="BH68">
        <v>10.316000000000001</v>
      </c>
      <c r="BI68">
        <v>18.943000000000001</v>
      </c>
      <c r="BJ68">
        <v>7.5019999999999998</v>
      </c>
      <c r="BK68">
        <v>8.9719999999999995</v>
      </c>
      <c r="BL68">
        <v>16.474</v>
      </c>
      <c r="BM68">
        <v>1.01E-2</v>
      </c>
      <c r="BN68"/>
      <c r="BO68"/>
      <c r="BP68"/>
      <c r="BQ68">
        <v>2026.894</v>
      </c>
      <c r="BR68">
        <v>0.33613500000000002</v>
      </c>
      <c r="BS68">
        <v>0.153</v>
      </c>
      <c r="BT68">
        <v>5.0000000000000001E-3</v>
      </c>
      <c r="BU68">
        <v>8.0916130000000006</v>
      </c>
      <c r="BV68">
        <v>3.0752999999999999</v>
      </c>
      <c r="BW68" s="4">
        <f t="shared" si="11"/>
        <v>2.1378041546</v>
      </c>
      <c r="BY68" s="4">
        <f t="shared" si="7"/>
        <v>22033.564598362515</v>
      </c>
      <c r="BZ68" s="4">
        <f t="shared" si="8"/>
        <v>4.5277988024097002</v>
      </c>
      <c r="CA68" s="4">
        <f t="shared" si="9"/>
        <v>51.700984194334204</v>
      </c>
      <c r="CB68" s="4">
        <f t="shared" si="10"/>
        <v>6.9605430600210003E-2</v>
      </c>
    </row>
    <row r="69" spans="1:80" x14ac:dyDescent="0.25">
      <c r="A69" s="40">
        <v>41705</v>
      </c>
      <c r="B69" s="41">
        <v>3.8642361111111113E-2</v>
      </c>
      <c r="C69">
        <v>9.4570000000000007</v>
      </c>
      <c r="D69">
        <v>3.5999999999999999E-3</v>
      </c>
      <c r="E69">
        <v>36.082830000000001</v>
      </c>
      <c r="F69">
        <v>244.1</v>
      </c>
      <c r="G69">
        <v>283.10000000000002</v>
      </c>
      <c r="H69">
        <v>0</v>
      </c>
      <c r="I69"/>
      <c r="J69">
        <v>8.1</v>
      </c>
      <c r="K69">
        <v>0.92610000000000003</v>
      </c>
      <c r="L69">
        <v>8.7576999999999998</v>
      </c>
      <c r="M69">
        <v>3.3E-3</v>
      </c>
      <c r="N69">
        <v>226.0617</v>
      </c>
      <c r="O69">
        <v>262.21089999999998</v>
      </c>
      <c r="P69">
        <v>488.3</v>
      </c>
      <c r="Q69">
        <v>196.6003</v>
      </c>
      <c r="R69">
        <v>228.0384</v>
      </c>
      <c r="S69">
        <v>424.6</v>
      </c>
      <c r="T69">
        <v>0</v>
      </c>
      <c r="U69"/>
      <c r="V69"/>
      <c r="W69">
        <v>0</v>
      </c>
      <c r="X69">
        <v>7.5010000000000003</v>
      </c>
      <c r="Y69">
        <v>12.1</v>
      </c>
      <c r="Z69">
        <v>849</v>
      </c>
      <c r="AA69">
        <v>869</v>
      </c>
      <c r="AB69">
        <v>854</v>
      </c>
      <c r="AC69">
        <v>82</v>
      </c>
      <c r="AD69">
        <v>19.5</v>
      </c>
      <c r="AE69">
        <v>0.45</v>
      </c>
      <c r="AF69">
        <v>969</v>
      </c>
      <c r="AG69">
        <v>-2</v>
      </c>
      <c r="AH69">
        <v>8</v>
      </c>
      <c r="AI69">
        <v>14</v>
      </c>
      <c r="AJ69">
        <v>191</v>
      </c>
      <c r="AK69">
        <v>189</v>
      </c>
      <c r="AL69">
        <v>7.5</v>
      </c>
      <c r="AM69">
        <v>195</v>
      </c>
      <c r="AN69" t="s">
        <v>155</v>
      </c>
      <c r="AO69">
        <v>2</v>
      </c>
      <c r="AP69" s="42">
        <v>0.78855324074074085</v>
      </c>
      <c r="AQ69">
        <v>47.162745000000001</v>
      </c>
      <c r="AR69">
        <v>-88.484212999999997</v>
      </c>
      <c r="AS69">
        <v>315.89999999999998</v>
      </c>
      <c r="AT69">
        <v>43.6</v>
      </c>
      <c r="AU69">
        <v>12</v>
      </c>
      <c r="AV69">
        <v>11</v>
      </c>
      <c r="AW69" t="s">
        <v>228</v>
      </c>
      <c r="AX69">
        <v>1.2</v>
      </c>
      <c r="AY69">
        <v>2.1027999999999998</v>
      </c>
      <c r="AZ69">
        <v>2.6190000000000002</v>
      </c>
      <c r="BA69">
        <v>14.471</v>
      </c>
      <c r="BB69">
        <v>23.09</v>
      </c>
      <c r="BC69">
        <v>1.6</v>
      </c>
      <c r="BD69">
        <v>7.9850000000000003</v>
      </c>
      <c r="BE69">
        <v>3196.7530000000002</v>
      </c>
      <c r="BF69">
        <v>0.77600000000000002</v>
      </c>
      <c r="BG69">
        <v>8.641</v>
      </c>
      <c r="BH69">
        <v>10.023</v>
      </c>
      <c r="BI69">
        <v>18.664999999999999</v>
      </c>
      <c r="BJ69">
        <v>7.5149999999999997</v>
      </c>
      <c r="BK69">
        <v>8.7170000000000005</v>
      </c>
      <c r="BL69">
        <v>16.231999999999999</v>
      </c>
      <c r="BM69">
        <v>0</v>
      </c>
      <c r="BN69"/>
      <c r="BO69"/>
      <c r="BP69"/>
      <c r="BQ69">
        <v>1990.8489999999999</v>
      </c>
      <c r="BR69">
        <v>0.340951</v>
      </c>
      <c r="BS69">
        <v>0.153</v>
      </c>
      <c r="BT69">
        <v>5.0000000000000001E-3</v>
      </c>
      <c r="BU69">
        <v>8.2075429999999994</v>
      </c>
      <c r="BV69">
        <v>3.0752999999999999</v>
      </c>
      <c r="BW69" s="4">
        <f t="shared" si="11"/>
        <v>2.1684328605999998</v>
      </c>
      <c r="BY69" s="4">
        <f t="shared" si="7"/>
        <v>22346.468280800542</v>
      </c>
      <c r="BZ69" s="4">
        <f t="shared" si="8"/>
        <v>5.4245227535255998</v>
      </c>
      <c r="CA69" s="4">
        <f t="shared" si="9"/>
        <v>52.532588263846492</v>
      </c>
      <c r="CB69" s="4">
        <f t="shared" si="10"/>
        <v>0</v>
      </c>
    </row>
    <row r="70" spans="1:80" x14ac:dyDescent="0.25">
      <c r="A70" s="40">
        <v>41705</v>
      </c>
      <c r="B70" s="41">
        <v>3.8653935185185187E-2</v>
      </c>
      <c r="C70">
        <v>9.7680000000000007</v>
      </c>
      <c r="D70">
        <v>2.2000000000000001E-3</v>
      </c>
      <c r="E70">
        <v>21.950413000000001</v>
      </c>
      <c r="F70">
        <v>245</v>
      </c>
      <c r="G70">
        <v>279.60000000000002</v>
      </c>
      <c r="H70">
        <v>9.1</v>
      </c>
      <c r="I70"/>
      <c r="J70">
        <v>8.1</v>
      </c>
      <c r="K70">
        <v>0.92369999999999997</v>
      </c>
      <c r="L70">
        <v>9.0229999999999997</v>
      </c>
      <c r="M70">
        <v>2E-3</v>
      </c>
      <c r="N70">
        <v>226.2929</v>
      </c>
      <c r="O70">
        <v>258.3005</v>
      </c>
      <c r="P70">
        <v>484.6</v>
      </c>
      <c r="Q70">
        <v>196.8013</v>
      </c>
      <c r="R70">
        <v>224.63759999999999</v>
      </c>
      <c r="S70">
        <v>421.4</v>
      </c>
      <c r="T70">
        <v>9.1128999999999998</v>
      </c>
      <c r="U70"/>
      <c r="V70"/>
      <c r="W70">
        <v>0</v>
      </c>
      <c r="X70">
        <v>7.4819000000000004</v>
      </c>
      <c r="Y70">
        <v>12.2</v>
      </c>
      <c r="Z70">
        <v>848</v>
      </c>
      <c r="AA70">
        <v>868</v>
      </c>
      <c r="AB70">
        <v>853</v>
      </c>
      <c r="AC70">
        <v>82</v>
      </c>
      <c r="AD70">
        <v>19.5</v>
      </c>
      <c r="AE70">
        <v>0.45</v>
      </c>
      <c r="AF70">
        <v>969</v>
      </c>
      <c r="AG70">
        <v>-2</v>
      </c>
      <c r="AH70">
        <v>8</v>
      </c>
      <c r="AI70">
        <v>14</v>
      </c>
      <c r="AJ70">
        <v>191</v>
      </c>
      <c r="AK70">
        <v>188.3</v>
      </c>
      <c r="AL70">
        <v>7.6</v>
      </c>
      <c r="AM70">
        <v>195</v>
      </c>
      <c r="AN70" t="s">
        <v>155</v>
      </c>
      <c r="AO70">
        <v>2</v>
      </c>
      <c r="AP70" s="42">
        <v>0.78856481481481477</v>
      </c>
      <c r="AQ70">
        <v>47.162923999999997</v>
      </c>
      <c r="AR70">
        <v>-88.484246999999996</v>
      </c>
      <c r="AS70">
        <v>316.39999999999998</v>
      </c>
      <c r="AT70">
        <v>44</v>
      </c>
      <c r="AU70">
        <v>12</v>
      </c>
      <c r="AV70">
        <v>11</v>
      </c>
      <c r="AW70" t="s">
        <v>228</v>
      </c>
      <c r="AX70">
        <v>1.2</v>
      </c>
      <c r="AY70">
        <v>1.0324</v>
      </c>
      <c r="AZ70">
        <v>1.7323999999999999</v>
      </c>
      <c r="BA70">
        <v>14.471</v>
      </c>
      <c r="BB70">
        <v>22.39</v>
      </c>
      <c r="BC70">
        <v>1.55</v>
      </c>
      <c r="BD70">
        <v>8.2609999999999992</v>
      </c>
      <c r="BE70">
        <v>3196.5030000000002</v>
      </c>
      <c r="BF70">
        <v>0.45700000000000002</v>
      </c>
      <c r="BG70">
        <v>8.3949999999999996</v>
      </c>
      <c r="BH70">
        <v>9.5830000000000002</v>
      </c>
      <c r="BI70">
        <v>17.978000000000002</v>
      </c>
      <c r="BJ70">
        <v>7.3010000000000002</v>
      </c>
      <c r="BK70">
        <v>8.3339999999999996</v>
      </c>
      <c r="BL70">
        <v>15.635</v>
      </c>
      <c r="BM70">
        <v>0.1014</v>
      </c>
      <c r="BN70"/>
      <c r="BO70"/>
      <c r="BP70"/>
      <c r="BQ70">
        <v>1927.2439999999999</v>
      </c>
      <c r="BR70">
        <v>0.352327</v>
      </c>
      <c r="BS70">
        <v>0.155109</v>
      </c>
      <c r="BT70">
        <v>5.0000000000000001E-3</v>
      </c>
      <c r="BU70">
        <v>8.4813910000000003</v>
      </c>
      <c r="BV70">
        <v>3.1176908999999999</v>
      </c>
      <c r="BW70" s="4">
        <f t="shared" si="11"/>
        <v>2.2407835022000002</v>
      </c>
      <c r="BY70" s="4">
        <f t="shared" si="7"/>
        <v>23090.261355340695</v>
      </c>
      <c r="BZ70" s="4">
        <f t="shared" si="8"/>
        <v>3.3011855266179007</v>
      </c>
      <c r="CA70" s="4">
        <f t="shared" si="9"/>
        <v>52.739508818024703</v>
      </c>
      <c r="CB70" s="4">
        <f t="shared" si="10"/>
        <v>0.73247311247058011</v>
      </c>
    </row>
    <row r="71" spans="1:80" x14ac:dyDescent="0.25">
      <c r="A71" s="40">
        <v>41705</v>
      </c>
      <c r="B71" s="41">
        <v>3.8665509259259261E-2</v>
      </c>
      <c r="C71">
        <v>8.4190000000000005</v>
      </c>
      <c r="D71">
        <v>2.2000000000000001E-3</v>
      </c>
      <c r="E71">
        <v>21.835906000000001</v>
      </c>
      <c r="F71">
        <v>259.3</v>
      </c>
      <c r="G71">
        <v>267.8</v>
      </c>
      <c r="H71">
        <v>0</v>
      </c>
      <c r="I71"/>
      <c r="J71">
        <v>8</v>
      </c>
      <c r="K71">
        <v>0.93410000000000004</v>
      </c>
      <c r="L71">
        <v>7.8644999999999996</v>
      </c>
      <c r="M71">
        <v>2E-3</v>
      </c>
      <c r="N71">
        <v>242.21510000000001</v>
      </c>
      <c r="O71">
        <v>250.15090000000001</v>
      </c>
      <c r="P71">
        <v>492.4</v>
      </c>
      <c r="Q71">
        <v>210.64850000000001</v>
      </c>
      <c r="R71">
        <v>217.55009999999999</v>
      </c>
      <c r="S71">
        <v>428.2</v>
      </c>
      <c r="T71">
        <v>0</v>
      </c>
      <c r="U71"/>
      <c r="V71"/>
      <c r="W71">
        <v>0</v>
      </c>
      <c r="X71">
        <v>7.4726999999999997</v>
      </c>
      <c r="Y71">
        <v>12.1</v>
      </c>
      <c r="Z71">
        <v>848</v>
      </c>
      <c r="AA71">
        <v>867</v>
      </c>
      <c r="AB71">
        <v>851</v>
      </c>
      <c r="AC71">
        <v>82</v>
      </c>
      <c r="AD71">
        <v>19.5</v>
      </c>
      <c r="AE71">
        <v>0.45</v>
      </c>
      <c r="AF71">
        <v>969</v>
      </c>
      <c r="AG71">
        <v>-2</v>
      </c>
      <c r="AH71">
        <v>8</v>
      </c>
      <c r="AI71">
        <v>14</v>
      </c>
      <c r="AJ71">
        <v>191</v>
      </c>
      <c r="AK71">
        <v>188.7</v>
      </c>
      <c r="AL71">
        <v>7.5</v>
      </c>
      <c r="AM71">
        <v>195</v>
      </c>
      <c r="AN71" t="s">
        <v>155</v>
      </c>
      <c r="AO71">
        <v>2</v>
      </c>
      <c r="AP71" s="42">
        <v>0.78857638888888892</v>
      </c>
      <c r="AQ71">
        <v>47.163096000000003</v>
      </c>
      <c r="AR71">
        <v>-88.484309999999994</v>
      </c>
      <c r="AS71">
        <v>316.89999999999998</v>
      </c>
      <c r="AT71">
        <v>43.8</v>
      </c>
      <c r="AU71">
        <v>12</v>
      </c>
      <c r="AV71">
        <v>11</v>
      </c>
      <c r="AW71" t="s">
        <v>228</v>
      </c>
      <c r="AX71">
        <v>1.2</v>
      </c>
      <c r="AY71">
        <v>1.4080999999999999</v>
      </c>
      <c r="AZ71">
        <v>2.1080999999999999</v>
      </c>
      <c r="BA71">
        <v>14.471</v>
      </c>
      <c r="BB71">
        <v>25.82</v>
      </c>
      <c r="BC71">
        <v>1.78</v>
      </c>
      <c r="BD71">
        <v>7.056</v>
      </c>
      <c r="BE71">
        <v>3198.8040000000001</v>
      </c>
      <c r="BF71">
        <v>0.52800000000000002</v>
      </c>
      <c r="BG71">
        <v>10.317</v>
      </c>
      <c r="BH71">
        <v>10.654999999999999</v>
      </c>
      <c r="BI71">
        <v>20.972000000000001</v>
      </c>
      <c r="BJ71">
        <v>8.9719999999999995</v>
      </c>
      <c r="BK71">
        <v>9.266</v>
      </c>
      <c r="BL71">
        <v>18.239000000000001</v>
      </c>
      <c r="BM71">
        <v>0</v>
      </c>
      <c r="BN71"/>
      <c r="BO71"/>
      <c r="BP71"/>
      <c r="BQ71">
        <v>2209.9899999999998</v>
      </c>
      <c r="BR71">
        <v>0.37468400000000002</v>
      </c>
      <c r="BS71">
        <v>0.15529699999999999</v>
      </c>
      <c r="BT71">
        <v>5.0000000000000001E-3</v>
      </c>
      <c r="BU71">
        <v>9.0195810000000005</v>
      </c>
      <c r="BV71">
        <v>3.1214697</v>
      </c>
      <c r="BW71" s="4">
        <f t="shared" si="11"/>
        <v>2.3829733002000002</v>
      </c>
      <c r="BY71" s="4">
        <f t="shared" si="7"/>
        <v>24573.139195983313</v>
      </c>
      <c r="BZ71" s="4">
        <f t="shared" si="8"/>
        <v>4.0560839287056005</v>
      </c>
      <c r="CA71" s="4">
        <f t="shared" si="9"/>
        <v>68.922698879444397</v>
      </c>
      <c r="CB71" s="4">
        <f t="shared" si="10"/>
        <v>0</v>
      </c>
    </row>
    <row r="72" spans="1:80" x14ac:dyDescent="0.25">
      <c r="A72" s="40">
        <v>41705</v>
      </c>
      <c r="B72" s="41">
        <v>3.8677083333333334E-2</v>
      </c>
      <c r="C72">
        <v>8.1170000000000009</v>
      </c>
      <c r="D72">
        <v>7.6E-3</v>
      </c>
      <c r="E72">
        <v>75.625</v>
      </c>
      <c r="F72">
        <v>240.7</v>
      </c>
      <c r="G72">
        <v>269.8</v>
      </c>
      <c r="H72">
        <v>0</v>
      </c>
      <c r="I72"/>
      <c r="J72">
        <v>7.8</v>
      </c>
      <c r="K72">
        <v>0.93640000000000001</v>
      </c>
      <c r="L72">
        <v>7.6002999999999998</v>
      </c>
      <c r="M72">
        <v>7.1000000000000004E-3</v>
      </c>
      <c r="N72">
        <v>225.3879</v>
      </c>
      <c r="O72">
        <v>252.59360000000001</v>
      </c>
      <c r="P72">
        <v>478</v>
      </c>
      <c r="Q72">
        <v>196.01429999999999</v>
      </c>
      <c r="R72">
        <v>219.67439999999999</v>
      </c>
      <c r="S72">
        <v>415.7</v>
      </c>
      <c r="T72">
        <v>0</v>
      </c>
      <c r="U72"/>
      <c r="V72"/>
      <c r="W72">
        <v>0</v>
      </c>
      <c r="X72">
        <v>7.3038999999999996</v>
      </c>
      <c r="Y72">
        <v>12.1</v>
      </c>
      <c r="Z72">
        <v>847</v>
      </c>
      <c r="AA72">
        <v>867</v>
      </c>
      <c r="AB72">
        <v>850</v>
      </c>
      <c r="AC72">
        <v>82</v>
      </c>
      <c r="AD72">
        <v>19.5</v>
      </c>
      <c r="AE72">
        <v>0.45</v>
      </c>
      <c r="AF72">
        <v>969</v>
      </c>
      <c r="AG72">
        <v>-2</v>
      </c>
      <c r="AH72">
        <v>7.2969999999999997</v>
      </c>
      <c r="AI72">
        <v>14</v>
      </c>
      <c r="AJ72">
        <v>191</v>
      </c>
      <c r="AK72">
        <v>189</v>
      </c>
      <c r="AL72">
        <v>7.5</v>
      </c>
      <c r="AM72">
        <v>195</v>
      </c>
      <c r="AN72" t="s">
        <v>155</v>
      </c>
      <c r="AO72">
        <v>2</v>
      </c>
      <c r="AP72" s="42">
        <v>0.78858796296296296</v>
      </c>
      <c r="AQ72">
        <v>47.163260999999999</v>
      </c>
      <c r="AR72">
        <v>-88.484402000000003</v>
      </c>
      <c r="AS72">
        <v>317.5</v>
      </c>
      <c r="AT72">
        <v>43.3</v>
      </c>
      <c r="AU72">
        <v>12</v>
      </c>
      <c r="AV72">
        <v>11</v>
      </c>
      <c r="AW72" t="s">
        <v>228</v>
      </c>
      <c r="AX72">
        <v>1.2081</v>
      </c>
      <c r="AY72">
        <v>1.4595</v>
      </c>
      <c r="AZ72">
        <v>2.1676000000000002</v>
      </c>
      <c r="BA72">
        <v>14.471</v>
      </c>
      <c r="BB72">
        <v>26.73</v>
      </c>
      <c r="BC72">
        <v>1.85</v>
      </c>
      <c r="BD72">
        <v>6.7919999999999998</v>
      </c>
      <c r="BE72">
        <v>3197.2089999999998</v>
      </c>
      <c r="BF72">
        <v>1.8959999999999999</v>
      </c>
      <c r="BG72">
        <v>9.9290000000000003</v>
      </c>
      <c r="BH72">
        <v>11.127000000000001</v>
      </c>
      <c r="BI72">
        <v>21.056000000000001</v>
      </c>
      <c r="BJ72">
        <v>8.6349999999999998</v>
      </c>
      <c r="BK72">
        <v>9.6769999999999996</v>
      </c>
      <c r="BL72">
        <v>18.312000000000001</v>
      </c>
      <c r="BM72">
        <v>0</v>
      </c>
      <c r="BN72"/>
      <c r="BO72"/>
      <c r="BP72"/>
      <c r="BQ72">
        <v>2234.0390000000002</v>
      </c>
      <c r="BR72">
        <v>0.297234</v>
      </c>
      <c r="BS72">
        <v>0.15570300000000001</v>
      </c>
      <c r="BT72">
        <v>5.0000000000000001E-3</v>
      </c>
      <c r="BU72">
        <v>7.1551660000000004</v>
      </c>
      <c r="BV72">
        <v>3.1296303000000001</v>
      </c>
      <c r="BW72" s="4">
        <f t="shared" si="11"/>
        <v>1.8903948572</v>
      </c>
      <c r="BY72" s="4">
        <f t="shared" si="7"/>
        <v>19483.967115863779</v>
      </c>
      <c r="BZ72" s="4">
        <f t="shared" si="8"/>
        <v>11.554328056651199</v>
      </c>
      <c r="CA72" s="4">
        <f t="shared" si="9"/>
        <v>52.622163907797002</v>
      </c>
      <c r="CB72" s="4">
        <f t="shared" si="10"/>
        <v>0</v>
      </c>
    </row>
    <row r="73" spans="1:80" x14ac:dyDescent="0.25">
      <c r="A73" s="40">
        <v>41705</v>
      </c>
      <c r="B73" s="41">
        <v>3.8688657407407408E-2</v>
      </c>
      <c r="C73">
        <v>7.75</v>
      </c>
      <c r="D73">
        <v>3.3999999999999998E-3</v>
      </c>
      <c r="E73">
        <v>33.958333000000003</v>
      </c>
      <c r="F73">
        <v>228.2</v>
      </c>
      <c r="G73">
        <v>275.39999999999998</v>
      </c>
      <c r="H73">
        <v>-8</v>
      </c>
      <c r="I73"/>
      <c r="J73">
        <v>8.23</v>
      </c>
      <c r="K73">
        <v>0.93930000000000002</v>
      </c>
      <c r="L73">
        <v>7.28</v>
      </c>
      <c r="M73">
        <v>3.2000000000000002E-3</v>
      </c>
      <c r="N73">
        <v>214.38990000000001</v>
      </c>
      <c r="O73">
        <v>258.69549999999998</v>
      </c>
      <c r="P73">
        <v>473.1</v>
      </c>
      <c r="Q73">
        <v>186.4496</v>
      </c>
      <c r="R73">
        <v>224.9811</v>
      </c>
      <c r="S73">
        <v>411.4</v>
      </c>
      <c r="T73">
        <v>0</v>
      </c>
      <c r="U73"/>
      <c r="V73"/>
      <c r="W73">
        <v>0</v>
      </c>
      <c r="X73">
        <v>7.7308000000000003</v>
      </c>
      <c r="Y73">
        <v>12.2</v>
      </c>
      <c r="Z73">
        <v>845</v>
      </c>
      <c r="AA73">
        <v>867</v>
      </c>
      <c r="AB73">
        <v>849</v>
      </c>
      <c r="AC73">
        <v>82</v>
      </c>
      <c r="AD73">
        <v>19.5</v>
      </c>
      <c r="AE73">
        <v>0.45</v>
      </c>
      <c r="AF73">
        <v>969</v>
      </c>
      <c r="AG73">
        <v>-2</v>
      </c>
      <c r="AH73">
        <v>7.7030000000000003</v>
      </c>
      <c r="AI73">
        <v>14</v>
      </c>
      <c r="AJ73">
        <v>191</v>
      </c>
      <c r="AK73">
        <v>188.3</v>
      </c>
      <c r="AL73">
        <v>7.6</v>
      </c>
      <c r="AM73">
        <v>195</v>
      </c>
      <c r="AN73" t="s">
        <v>155</v>
      </c>
      <c r="AO73">
        <v>2</v>
      </c>
      <c r="AP73" s="42">
        <v>0.788599537037037</v>
      </c>
      <c r="AQ73">
        <v>47.163420000000002</v>
      </c>
      <c r="AR73">
        <v>-88.484532000000002</v>
      </c>
      <c r="AS73">
        <v>318.10000000000002</v>
      </c>
      <c r="AT73">
        <v>43.7</v>
      </c>
      <c r="AU73">
        <v>12</v>
      </c>
      <c r="AV73">
        <v>11</v>
      </c>
      <c r="AW73" t="s">
        <v>228</v>
      </c>
      <c r="AX73">
        <v>1.3486</v>
      </c>
      <c r="AY73">
        <v>1</v>
      </c>
      <c r="AZ73">
        <v>1.8486</v>
      </c>
      <c r="BA73">
        <v>14.471</v>
      </c>
      <c r="BB73">
        <v>27.97</v>
      </c>
      <c r="BC73">
        <v>1.93</v>
      </c>
      <c r="BD73">
        <v>6.4569999999999999</v>
      </c>
      <c r="BE73">
        <v>3199.5360000000001</v>
      </c>
      <c r="BF73">
        <v>0.89200000000000002</v>
      </c>
      <c r="BG73">
        <v>9.8670000000000009</v>
      </c>
      <c r="BH73">
        <v>11.906000000000001</v>
      </c>
      <c r="BI73">
        <v>21.774000000000001</v>
      </c>
      <c r="BJ73">
        <v>8.5809999999999995</v>
      </c>
      <c r="BK73">
        <v>10.355</v>
      </c>
      <c r="BL73">
        <v>18.936</v>
      </c>
      <c r="BM73">
        <v>0</v>
      </c>
      <c r="BN73"/>
      <c r="BO73"/>
      <c r="BP73"/>
      <c r="BQ73">
        <v>2470.473</v>
      </c>
      <c r="BR73">
        <v>0.18929399999999999</v>
      </c>
      <c r="BS73">
        <v>0.15670300000000001</v>
      </c>
      <c r="BT73">
        <v>5.0000000000000001E-3</v>
      </c>
      <c r="BU73">
        <v>4.5567799999999998</v>
      </c>
      <c r="BV73">
        <v>3.1497302999999999</v>
      </c>
      <c r="BW73" s="4">
        <f t="shared" si="11"/>
        <v>1.2039012759999999</v>
      </c>
      <c r="BY73" s="4">
        <f t="shared" si="7"/>
        <v>12417.429694779938</v>
      </c>
      <c r="BZ73" s="4">
        <f t="shared" si="8"/>
        <v>3.4618604971919997</v>
      </c>
      <c r="CA73" s="4">
        <f t="shared" si="9"/>
        <v>33.302942742606</v>
      </c>
      <c r="CB73" s="4">
        <f t="shared" si="10"/>
        <v>0</v>
      </c>
    </row>
    <row r="74" spans="1:80" x14ac:dyDescent="0.25">
      <c r="A74" s="40">
        <v>41705</v>
      </c>
      <c r="B74" s="41">
        <v>3.8700231481481481E-2</v>
      </c>
      <c r="C74">
        <v>7.7190000000000003</v>
      </c>
      <c r="D74">
        <v>5.3E-3</v>
      </c>
      <c r="E74">
        <v>52.606161999999998</v>
      </c>
      <c r="F74">
        <v>214.6</v>
      </c>
      <c r="G74">
        <v>269.89999999999998</v>
      </c>
      <c r="H74">
        <v>-17.8</v>
      </c>
      <c r="I74"/>
      <c r="J74">
        <v>8.75</v>
      </c>
      <c r="K74">
        <v>0.9395</v>
      </c>
      <c r="L74">
        <v>7.2523999999999997</v>
      </c>
      <c r="M74">
        <v>4.8999999999999998E-3</v>
      </c>
      <c r="N74">
        <v>201.596</v>
      </c>
      <c r="O74">
        <v>253.5761</v>
      </c>
      <c r="P74">
        <v>455.2</v>
      </c>
      <c r="Q74">
        <v>175.32300000000001</v>
      </c>
      <c r="R74">
        <v>220.52889999999999</v>
      </c>
      <c r="S74">
        <v>395.9</v>
      </c>
      <c r="T74">
        <v>0</v>
      </c>
      <c r="U74"/>
      <c r="V74"/>
      <c r="W74">
        <v>0</v>
      </c>
      <c r="X74">
        <v>8.2230000000000008</v>
      </c>
      <c r="Y74">
        <v>12.1</v>
      </c>
      <c r="Z74">
        <v>846</v>
      </c>
      <c r="AA74">
        <v>866</v>
      </c>
      <c r="AB74">
        <v>850</v>
      </c>
      <c r="AC74">
        <v>82</v>
      </c>
      <c r="AD74">
        <v>19.5</v>
      </c>
      <c r="AE74">
        <v>0.45</v>
      </c>
      <c r="AF74">
        <v>969</v>
      </c>
      <c r="AG74">
        <v>-2</v>
      </c>
      <c r="AH74">
        <v>7.2969999999999997</v>
      </c>
      <c r="AI74">
        <v>14</v>
      </c>
      <c r="AJ74">
        <v>191</v>
      </c>
      <c r="AK74">
        <v>188</v>
      </c>
      <c r="AL74">
        <v>7.5</v>
      </c>
      <c r="AM74">
        <v>195</v>
      </c>
      <c r="AN74" t="s">
        <v>155</v>
      </c>
      <c r="AO74">
        <v>2</v>
      </c>
      <c r="AP74" s="42">
        <v>0.78861111111111104</v>
      </c>
      <c r="AQ74">
        <v>47.163561999999999</v>
      </c>
      <c r="AR74">
        <v>-88.484683000000004</v>
      </c>
      <c r="AS74">
        <v>318.60000000000002</v>
      </c>
      <c r="AT74">
        <v>43.2</v>
      </c>
      <c r="AU74">
        <v>12</v>
      </c>
      <c r="AV74">
        <v>10</v>
      </c>
      <c r="AW74" t="s">
        <v>228</v>
      </c>
      <c r="AX74">
        <v>1.8270999999999999</v>
      </c>
      <c r="AY74">
        <v>1</v>
      </c>
      <c r="AZ74">
        <v>2.3351999999999999</v>
      </c>
      <c r="BA74">
        <v>14.471</v>
      </c>
      <c r="BB74">
        <v>28.07</v>
      </c>
      <c r="BC74">
        <v>1.94</v>
      </c>
      <c r="BD74">
        <v>6.4370000000000003</v>
      </c>
      <c r="BE74">
        <v>3198.8209999999999</v>
      </c>
      <c r="BF74">
        <v>1.387</v>
      </c>
      <c r="BG74">
        <v>9.3119999999999994</v>
      </c>
      <c r="BH74">
        <v>11.712999999999999</v>
      </c>
      <c r="BI74">
        <v>21.024000000000001</v>
      </c>
      <c r="BJ74">
        <v>8.0980000000000008</v>
      </c>
      <c r="BK74">
        <v>10.186</v>
      </c>
      <c r="BL74">
        <v>18.283999999999999</v>
      </c>
      <c r="BM74">
        <v>0</v>
      </c>
      <c r="BN74"/>
      <c r="BO74"/>
      <c r="BP74"/>
      <c r="BQ74">
        <v>2637.1930000000002</v>
      </c>
      <c r="BR74">
        <v>0.15337600000000001</v>
      </c>
      <c r="BS74">
        <v>0.157</v>
      </c>
      <c r="BT74">
        <v>5.7029999999999997E-3</v>
      </c>
      <c r="BU74">
        <v>3.6921439999999999</v>
      </c>
      <c r="BV74">
        <v>3.1556999999999999</v>
      </c>
      <c r="BW74" s="4">
        <f t="shared" si="11"/>
        <v>0.97546444479999994</v>
      </c>
      <c r="BY74" s="4">
        <f t="shared" si="7"/>
        <v>10059.00946108618</v>
      </c>
      <c r="BZ74" s="4">
        <f t="shared" si="8"/>
        <v>4.3615588751376002</v>
      </c>
      <c r="CA74" s="4">
        <f t="shared" si="9"/>
        <v>25.464963064790403</v>
      </c>
      <c r="CB74" s="4">
        <f t="shared" si="10"/>
        <v>0</v>
      </c>
    </row>
    <row r="75" spans="1:80" x14ac:dyDescent="0.25">
      <c r="A75" s="40">
        <v>41705</v>
      </c>
      <c r="B75" s="41">
        <v>3.8711805555555555E-2</v>
      </c>
      <c r="C75">
        <v>7.93</v>
      </c>
      <c r="D75">
        <v>4.7999999999999996E-3</v>
      </c>
      <c r="E75">
        <v>47.882959999999997</v>
      </c>
      <c r="F75">
        <v>211.7</v>
      </c>
      <c r="G75">
        <v>269.8</v>
      </c>
      <c r="H75">
        <v>-10</v>
      </c>
      <c r="I75"/>
      <c r="J75">
        <v>9.27</v>
      </c>
      <c r="K75">
        <v>0.93779999999999997</v>
      </c>
      <c r="L75">
        <v>7.4367999999999999</v>
      </c>
      <c r="M75">
        <v>4.4999999999999997E-3</v>
      </c>
      <c r="N75">
        <v>198.53399999999999</v>
      </c>
      <c r="O75">
        <v>253.0367</v>
      </c>
      <c r="P75">
        <v>451.6</v>
      </c>
      <c r="Q75">
        <v>172.6601</v>
      </c>
      <c r="R75">
        <v>220.0598</v>
      </c>
      <c r="S75">
        <v>392.7</v>
      </c>
      <c r="T75">
        <v>0</v>
      </c>
      <c r="U75"/>
      <c r="V75"/>
      <c r="W75">
        <v>0</v>
      </c>
      <c r="X75">
        <v>8.6942000000000004</v>
      </c>
      <c r="Y75">
        <v>12.1</v>
      </c>
      <c r="Z75">
        <v>846</v>
      </c>
      <c r="AA75">
        <v>865</v>
      </c>
      <c r="AB75">
        <v>849</v>
      </c>
      <c r="AC75">
        <v>82</v>
      </c>
      <c r="AD75">
        <v>19.5</v>
      </c>
      <c r="AE75">
        <v>0.45</v>
      </c>
      <c r="AF75">
        <v>969</v>
      </c>
      <c r="AG75">
        <v>-2</v>
      </c>
      <c r="AH75">
        <v>7.7030000000000003</v>
      </c>
      <c r="AI75">
        <v>14</v>
      </c>
      <c r="AJ75">
        <v>191</v>
      </c>
      <c r="AK75">
        <v>188.7</v>
      </c>
      <c r="AL75">
        <v>7.3</v>
      </c>
      <c r="AM75">
        <v>195</v>
      </c>
      <c r="AN75" t="s">
        <v>155</v>
      </c>
      <c r="AO75">
        <v>2</v>
      </c>
      <c r="AP75" s="42">
        <v>0.78862268518518519</v>
      </c>
      <c r="AQ75">
        <v>47.163711999999997</v>
      </c>
      <c r="AR75">
        <v>-88.484817000000007</v>
      </c>
      <c r="AS75">
        <v>318.89999999999998</v>
      </c>
      <c r="AT75">
        <v>43.2</v>
      </c>
      <c r="AU75">
        <v>12</v>
      </c>
      <c r="AV75">
        <v>10</v>
      </c>
      <c r="AW75" t="s">
        <v>228</v>
      </c>
      <c r="AX75">
        <v>1</v>
      </c>
      <c r="AY75">
        <v>1.0081</v>
      </c>
      <c r="AZ75">
        <v>1.6</v>
      </c>
      <c r="BA75">
        <v>14.471</v>
      </c>
      <c r="BB75">
        <v>27.35</v>
      </c>
      <c r="BC75">
        <v>1.89</v>
      </c>
      <c r="BD75">
        <v>6.6319999999999997</v>
      </c>
      <c r="BE75">
        <v>3198.6329999999998</v>
      </c>
      <c r="BF75">
        <v>1.2290000000000001</v>
      </c>
      <c r="BG75">
        <v>8.9420000000000002</v>
      </c>
      <c r="BH75">
        <v>11.397</v>
      </c>
      <c r="BI75">
        <v>20.338999999999999</v>
      </c>
      <c r="BJ75">
        <v>7.7770000000000001</v>
      </c>
      <c r="BK75">
        <v>9.9120000000000008</v>
      </c>
      <c r="BL75">
        <v>17.689</v>
      </c>
      <c r="BM75">
        <v>0</v>
      </c>
      <c r="BN75"/>
      <c r="BO75"/>
      <c r="BP75"/>
      <c r="BQ75">
        <v>2718.97</v>
      </c>
      <c r="BR75">
        <v>0.16576299999999999</v>
      </c>
      <c r="BS75">
        <v>0.157</v>
      </c>
      <c r="BT75">
        <v>6.0000000000000001E-3</v>
      </c>
      <c r="BU75">
        <v>3.9903300000000002</v>
      </c>
      <c r="BV75">
        <v>3.1556999999999999</v>
      </c>
      <c r="BW75" s="4">
        <f t="shared" si="11"/>
        <v>1.0542451859999999</v>
      </c>
      <c r="BY75" s="4">
        <f t="shared" ref="BY75:BY138" si="12">BE75*$BU75*0.8517</f>
        <v>10870.759158128614</v>
      </c>
      <c r="BZ75" s="4">
        <f t="shared" ref="BZ75:BZ138" si="13">BF75*$BU75*0.8517</f>
        <v>4.1768352309690009</v>
      </c>
      <c r="CA75" s="4">
        <f t="shared" ref="CA75:CA138" si="14">BJ75*$BU75*0.8517</f>
        <v>26.430632702397002</v>
      </c>
      <c r="CB75" s="4">
        <f t="shared" ref="CB75:CB138" si="15">BM75*$BU75*0.8517</f>
        <v>0</v>
      </c>
    </row>
    <row r="76" spans="1:80" x14ac:dyDescent="0.25">
      <c r="A76" s="40">
        <v>41705</v>
      </c>
      <c r="B76" s="41">
        <v>3.8723379629629635E-2</v>
      </c>
      <c r="C76">
        <v>7.9260000000000002</v>
      </c>
      <c r="D76">
        <v>4.0000000000000001E-3</v>
      </c>
      <c r="E76">
        <v>40</v>
      </c>
      <c r="F76">
        <v>213.7</v>
      </c>
      <c r="G76">
        <v>271.39999999999998</v>
      </c>
      <c r="H76">
        <v>-18.8</v>
      </c>
      <c r="I76"/>
      <c r="J76">
        <v>9.5</v>
      </c>
      <c r="K76">
        <v>0.93779999999999997</v>
      </c>
      <c r="L76">
        <v>7.4337</v>
      </c>
      <c r="M76">
        <v>3.8E-3</v>
      </c>
      <c r="N76">
        <v>200.3852</v>
      </c>
      <c r="O76">
        <v>254.52690000000001</v>
      </c>
      <c r="P76">
        <v>454.9</v>
      </c>
      <c r="Q76">
        <v>174.27</v>
      </c>
      <c r="R76">
        <v>221.35570000000001</v>
      </c>
      <c r="S76">
        <v>395.6</v>
      </c>
      <c r="T76">
        <v>0</v>
      </c>
      <c r="U76"/>
      <c r="V76"/>
      <c r="W76">
        <v>0</v>
      </c>
      <c r="X76">
        <v>8.9093999999999998</v>
      </c>
      <c r="Y76">
        <v>12</v>
      </c>
      <c r="Z76">
        <v>847</v>
      </c>
      <c r="AA76">
        <v>866</v>
      </c>
      <c r="AB76">
        <v>850</v>
      </c>
      <c r="AC76">
        <v>82</v>
      </c>
      <c r="AD76">
        <v>19.5</v>
      </c>
      <c r="AE76">
        <v>0.45</v>
      </c>
      <c r="AF76">
        <v>969</v>
      </c>
      <c r="AG76">
        <v>-2</v>
      </c>
      <c r="AH76">
        <v>7.2969999999999997</v>
      </c>
      <c r="AI76">
        <v>14</v>
      </c>
      <c r="AJ76">
        <v>191</v>
      </c>
      <c r="AK76">
        <v>189</v>
      </c>
      <c r="AL76">
        <v>7.3</v>
      </c>
      <c r="AM76">
        <v>195</v>
      </c>
      <c r="AN76" t="s">
        <v>155</v>
      </c>
      <c r="AO76">
        <v>2</v>
      </c>
      <c r="AP76" s="42">
        <v>0.78863425925925934</v>
      </c>
      <c r="AQ76">
        <v>47.163851999999999</v>
      </c>
      <c r="AR76">
        <v>-88.484960999999998</v>
      </c>
      <c r="AS76">
        <v>319.10000000000002</v>
      </c>
      <c r="AT76">
        <v>42.5</v>
      </c>
      <c r="AU76">
        <v>12</v>
      </c>
      <c r="AV76">
        <v>10</v>
      </c>
      <c r="AW76" t="s">
        <v>228</v>
      </c>
      <c r="AX76">
        <v>1.0324</v>
      </c>
      <c r="AY76">
        <v>1.1162000000000001</v>
      </c>
      <c r="AZ76">
        <v>1.6405000000000001</v>
      </c>
      <c r="BA76">
        <v>14.471</v>
      </c>
      <c r="BB76">
        <v>27.36</v>
      </c>
      <c r="BC76">
        <v>1.89</v>
      </c>
      <c r="BD76">
        <v>6.6289999999999996</v>
      </c>
      <c r="BE76">
        <v>3198.9589999999998</v>
      </c>
      <c r="BF76">
        <v>1.0269999999999999</v>
      </c>
      <c r="BG76">
        <v>9.0299999999999994</v>
      </c>
      <c r="BH76">
        <v>11.47</v>
      </c>
      <c r="BI76">
        <v>20.501000000000001</v>
      </c>
      <c r="BJ76">
        <v>7.8529999999999998</v>
      </c>
      <c r="BK76">
        <v>9.9749999999999996</v>
      </c>
      <c r="BL76">
        <v>17.829000000000001</v>
      </c>
      <c r="BM76">
        <v>0</v>
      </c>
      <c r="BN76"/>
      <c r="BO76"/>
      <c r="BP76"/>
      <c r="BQ76">
        <v>2787.721</v>
      </c>
      <c r="BR76">
        <v>0.16918800000000001</v>
      </c>
      <c r="BS76">
        <v>0.15559400000000001</v>
      </c>
      <c r="BT76">
        <v>6.0000000000000001E-3</v>
      </c>
      <c r="BU76">
        <v>4.0727779999999996</v>
      </c>
      <c r="BV76">
        <v>3.1274394000000001</v>
      </c>
      <c r="BW76" s="4">
        <f t="shared" ref="BW76:BW139" si="16">BU76*0.2642</f>
        <v>1.0760279475999999</v>
      </c>
      <c r="BY76" s="4">
        <f t="shared" si="12"/>
        <v>11096.501067111471</v>
      </c>
      <c r="BZ76" s="4">
        <f t="shared" si="13"/>
        <v>3.5624422182101991</v>
      </c>
      <c r="CA76" s="4">
        <f t="shared" si="14"/>
        <v>27.240368782477798</v>
      </c>
      <c r="CB76" s="4">
        <f t="shared" si="15"/>
        <v>0</v>
      </c>
    </row>
    <row r="77" spans="1:80" x14ac:dyDescent="0.25">
      <c r="A77" s="40">
        <v>41705</v>
      </c>
      <c r="B77" s="41">
        <v>3.8734953703703702E-2</v>
      </c>
      <c r="C77">
        <v>7.8929999999999998</v>
      </c>
      <c r="D77">
        <v>4.0000000000000001E-3</v>
      </c>
      <c r="E77">
        <v>40</v>
      </c>
      <c r="F77">
        <v>224.3</v>
      </c>
      <c r="G77">
        <v>266.7</v>
      </c>
      <c r="H77">
        <v>-11.3</v>
      </c>
      <c r="I77"/>
      <c r="J77">
        <v>9.5</v>
      </c>
      <c r="K77">
        <v>0.93810000000000004</v>
      </c>
      <c r="L77">
        <v>7.4043000000000001</v>
      </c>
      <c r="M77">
        <v>3.8E-3</v>
      </c>
      <c r="N77">
        <v>210.41059999999999</v>
      </c>
      <c r="O77">
        <v>250.17310000000001</v>
      </c>
      <c r="P77">
        <v>460.6</v>
      </c>
      <c r="Q77">
        <v>182.9889</v>
      </c>
      <c r="R77">
        <v>217.5694</v>
      </c>
      <c r="S77">
        <v>400.6</v>
      </c>
      <c r="T77">
        <v>0</v>
      </c>
      <c r="U77"/>
      <c r="V77"/>
      <c r="W77">
        <v>0</v>
      </c>
      <c r="X77">
        <v>8.9116</v>
      </c>
      <c r="Y77">
        <v>12</v>
      </c>
      <c r="Z77">
        <v>848</v>
      </c>
      <c r="AA77">
        <v>867</v>
      </c>
      <c r="AB77">
        <v>852</v>
      </c>
      <c r="AC77">
        <v>82</v>
      </c>
      <c r="AD77">
        <v>19.5</v>
      </c>
      <c r="AE77">
        <v>0.45</v>
      </c>
      <c r="AF77">
        <v>969</v>
      </c>
      <c r="AG77">
        <v>-2</v>
      </c>
      <c r="AH77">
        <v>7.7030000000000003</v>
      </c>
      <c r="AI77">
        <v>14</v>
      </c>
      <c r="AJ77">
        <v>191</v>
      </c>
      <c r="AK77">
        <v>188.3</v>
      </c>
      <c r="AL77">
        <v>7.2</v>
      </c>
      <c r="AM77">
        <v>195</v>
      </c>
      <c r="AN77" t="s">
        <v>155</v>
      </c>
      <c r="AO77">
        <v>2</v>
      </c>
      <c r="AP77" s="42">
        <v>0.78864583333333327</v>
      </c>
      <c r="AQ77">
        <v>47.163975999999998</v>
      </c>
      <c r="AR77">
        <v>-88.485124999999996</v>
      </c>
      <c r="AS77">
        <v>319.39999999999998</v>
      </c>
      <c r="AT77">
        <v>41.4</v>
      </c>
      <c r="AU77">
        <v>12</v>
      </c>
      <c r="AV77">
        <v>10</v>
      </c>
      <c r="AW77" t="s">
        <v>228</v>
      </c>
      <c r="AX77">
        <v>1.3756999999999999</v>
      </c>
      <c r="AY77">
        <v>1.3</v>
      </c>
      <c r="AZ77">
        <v>2.0756999999999999</v>
      </c>
      <c r="BA77">
        <v>14.471</v>
      </c>
      <c r="BB77">
        <v>27.48</v>
      </c>
      <c r="BC77">
        <v>1.9</v>
      </c>
      <c r="BD77">
        <v>6.6029999999999998</v>
      </c>
      <c r="BE77">
        <v>3199.02</v>
      </c>
      <c r="BF77">
        <v>1.032</v>
      </c>
      <c r="BG77">
        <v>9.52</v>
      </c>
      <c r="BH77">
        <v>11.319000000000001</v>
      </c>
      <c r="BI77">
        <v>20.838999999999999</v>
      </c>
      <c r="BJ77">
        <v>8.2789999999999999</v>
      </c>
      <c r="BK77">
        <v>9.8439999999999994</v>
      </c>
      <c r="BL77">
        <v>18.123000000000001</v>
      </c>
      <c r="BM77">
        <v>0</v>
      </c>
      <c r="BN77"/>
      <c r="BO77"/>
      <c r="BP77"/>
      <c r="BQ77">
        <v>2799.5479999999998</v>
      </c>
      <c r="BR77">
        <v>0.205259</v>
      </c>
      <c r="BS77">
        <v>0.15570300000000001</v>
      </c>
      <c r="BT77">
        <v>6.0000000000000001E-3</v>
      </c>
      <c r="BU77">
        <v>4.9410980000000002</v>
      </c>
      <c r="BV77">
        <v>3.1296303000000001</v>
      </c>
      <c r="BW77" s="4">
        <f t="shared" si="16"/>
        <v>1.3054380915999999</v>
      </c>
      <c r="BY77" s="4">
        <f t="shared" si="12"/>
        <v>13462.541966616733</v>
      </c>
      <c r="BZ77" s="4">
        <f t="shared" si="13"/>
        <v>4.3429998279312008</v>
      </c>
      <c r="CA77" s="4">
        <f t="shared" si="14"/>
        <v>34.840790286281404</v>
      </c>
      <c r="CB77" s="4">
        <f t="shared" si="15"/>
        <v>0</v>
      </c>
    </row>
    <row r="78" spans="1:80" x14ac:dyDescent="0.25">
      <c r="A78" s="40">
        <v>41705</v>
      </c>
      <c r="B78" s="41">
        <v>3.8746527777777783E-2</v>
      </c>
      <c r="C78">
        <v>7.89</v>
      </c>
      <c r="D78">
        <v>3.8999999999999998E-3</v>
      </c>
      <c r="E78">
        <v>39.104095999999998</v>
      </c>
      <c r="F78">
        <v>225.6</v>
      </c>
      <c r="G78">
        <v>269</v>
      </c>
      <c r="H78">
        <v>-9</v>
      </c>
      <c r="I78"/>
      <c r="J78">
        <v>9.5</v>
      </c>
      <c r="K78">
        <v>0.93799999999999994</v>
      </c>
      <c r="L78">
        <v>7.4006999999999996</v>
      </c>
      <c r="M78">
        <v>3.7000000000000002E-3</v>
      </c>
      <c r="N78">
        <v>211.58500000000001</v>
      </c>
      <c r="O78">
        <v>252.33510000000001</v>
      </c>
      <c r="P78">
        <v>463.9</v>
      </c>
      <c r="Q78">
        <v>184.0102</v>
      </c>
      <c r="R78">
        <v>219.4496</v>
      </c>
      <c r="S78">
        <v>403.5</v>
      </c>
      <c r="T78">
        <v>0</v>
      </c>
      <c r="U78"/>
      <c r="V78"/>
      <c r="W78">
        <v>0</v>
      </c>
      <c r="X78">
        <v>8.9108000000000001</v>
      </c>
      <c r="Y78">
        <v>12</v>
      </c>
      <c r="Z78">
        <v>850</v>
      </c>
      <c r="AA78">
        <v>867</v>
      </c>
      <c r="AB78">
        <v>854</v>
      </c>
      <c r="AC78">
        <v>82</v>
      </c>
      <c r="AD78">
        <v>19.5</v>
      </c>
      <c r="AE78">
        <v>0.45</v>
      </c>
      <c r="AF78">
        <v>969</v>
      </c>
      <c r="AG78">
        <v>-2</v>
      </c>
      <c r="AH78">
        <v>8</v>
      </c>
      <c r="AI78">
        <v>14</v>
      </c>
      <c r="AJ78">
        <v>191</v>
      </c>
      <c r="AK78">
        <v>188</v>
      </c>
      <c r="AL78">
        <v>7</v>
      </c>
      <c r="AM78">
        <v>195</v>
      </c>
      <c r="AN78" t="s">
        <v>155</v>
      </c>
      <c r="AO78">
        <v>2</v>
      </c>
      <c r="AP78" s="42">
        <v>0.78865740740740742</v>
      </c>
      <c r="AQ78">
        <v>47.164079999999998</v>
      </c>
      <c r="AR78">
        <v>-88.485305999999994</v>
      </c>
      <c r="AS78">
        <v>319.5</v>
      </c>
      <c r="AT78">
        <v>40.299999999999997</v>
      </c>
      <c r="AU78">
        <v>12</v>
      </c>
      <c r="AV78">
        <v>9</v>
      </c>
      <c r="AW78" t="s">
        <v>230</v>
      </c>
      <c r="AX78">
        <v>1.0919080000000001</v>
      </c>
      <c r="AY78">
        <v>1.3</v>
      </c>
      <c r="AZ78">
        <v>1.7919080000000001</v>
      </c>
      <c r="BA78">
        <v>14.471</v>
      </c>
      <c r="BB78">
        <v>27.49</v>
      </c>
      <c r="BC78">
        <v>1.9</v>
      </c>
      <c r="BD78">
        <v>6.6120000000000001</v>
      </c>
      <c r="BE78">
        <v>3199.0650000000001</v>
      </c>
      <c r="BF78">
        <v>1.0089999999999999</v>
      </c>
      <c r="BG78">
        <v>9.5779999999999994</v>
      </c>
      <c r="BH78">
        <v>11.423</v>
      </c>
      <c r="BI78">
        <v>21.001000000000001</v>
      </c>
      <c r="BJ78">
        <v>8.33</v>
      </c>
      <c r="BK78">
        <v>9.9339999999999993</v>
      </c>
      <c r="BL78">
        <v>18.263999999999999</v>
      </c>
      <c r="BM78">
        <v>0</v>
      </c>
      <c r="BN78"/>
      <c r="BO78"/>
      <c r="BP78"/>
      <c r="BQ78">
        <v>2800.7109999999998</v>
      </c>
      <c r="BR78">
        <v>0.20904900000000001</v>
      </c>
      <c r="BS78">
        <v>0.156</v>
      </c>
      <c r="BT78">
        <v>6.0000000000000001E-3</v>
      </c>
      <c r="BU78">
        <v>5.0323320000000002</v>
      </c>
      <c r="BV78">
        <v>3.1356000000000002</v>
      </c>
      <c r="BW78" s="4">
        <f t="shared" si="16"/>
        <v>1.3295421143999999</v>
      </c>
      <c r="BY78" s="4">
        <f t="shared" si="12"/>
        <v>13711.311481331288</v>
      </c>
      <c r="BZ78" s="4">
        <f t="shared" si="13"/>
        <v>4.3246114988795998</v>
      </c>
      <c r="CA78" s="4">
        <f t="shared" si="14"/>
        <v>35.702689579452006</v>
      </c>
      <c r="CB78" s="4">
        <f t="shared" si="15"/>
        <v>0</v>
      </c>
    </row>
    <row r="79" spans="1:80" x14ac:dyDescent="0.25">
      <c r="A79" s="40">
        <v>41705</v>
      </c>
      <c r="B79" s="41">
        <v>3.8758101851851849E-2</v>
      </c>
      <c r="C79">
        <v>7.0709999999999997</v>
      </c>
      <c r="D79">
        <v>3.0999999999999999E-3</v>
      </c>
      <c r="E79">
        <v>30.571672</v>
      </c>
      <c r="F79">
        <v>231.4</v>
      </c>
      <c r="G79">
        <v>268.2</v>
      </c>
      <c r="H79">
        <v>-18.8</v>
      </c>
      <c r="I79"/>
      <c r="J79">
        <v>9.5</v>
      </c>
      <c r="K79">
        <v>0.94430000000000003</v>
      </c>
      <c r="L79">
        <v>6.6775000000000002</v>
      </c>
      <c r="M79">
        <v>2.8999999999999998E-3</v>
      </c>
      <c r="N79">
        <v>218.5498</v>
      </c>
      <c r="O79">
        <v>253.22810000000001</v>
      </c>
      <c r="P79">
        <v>471.8</v>
      </c>
      <c r="Q79">
        <v>190.5342</v>
      </c>
      <c r="R79">
        <v>220.7671</v>
      </c>
      <c r="S79">
        <v>411.3</v>
      </c>
      <c r="T79">
        <v>0</v>
      </c>
      <c r="U79"/>
      <c r="V79"/>
      <c r="W79">
        <v>0</v>
      </c>
      <c r="X79">
        <v>8.9710000000000001</v>
      </c>
      <c r="Y79">
        <v>12</v>
      </c>
      <c r="Z79">
        <v>850</v>
      </c>
      <c r="AA79">
        <v>868</v>
      </c>
      <c r="AB79">
        <v>855</v>
      </c>
      <c r="AC79">
        <v>82</v>
      </c>
      <c r="AD79">
        <v>20.54</v>
      </c>
      <c r="AE79">
        <v>0.47</v>
      </c>
      <c r="AF79">
        <v>969</v>
      </c>
      <c r="AG79">
        <v>-1.3</v>
      </c>
      <c r="AH79">
        <v>8</v>
      </c>
      <c r="AI79">
        <v>14</v>
      </c>
      <c r="AJ79">
        <v>190.3</v>
      </c>
      <c r="AK79">
        <v>188</v>
      </c>
      <c r="AL79">
        <v>6.9</v>
      </c>
      <c r="AM79">
        <v>195</v>
      </c>
      <c r="AN79" t="s">
        <v>155</v>
      </c>
      <c r="AO79">
        <v>2</v>
      </c>
      <c r="AP79" s="42">
        <v>0.78866898148148146</v>
      </c>
      <c r="AQ79">
        <v>47.164169000000001</v>
      </c>
      <c r="AR79">
        <v>-88.485501999999997</v>
      </c>
      <c r="AS79">
        <v>319.60000000000002</v>
      </c>
      <c r="AT79">
        <v>40</v>
      </c>
      <c r="AU79">
        <v>12</v>
      </c>
      <c r="AV79">
        <v>10</v>
      </c>
      <c r="AW79" t="s">
        <v>231</v>
      </c>
      <c r="AX79">
        <v>1.0400400000000001</v>
      </c>
      <c r="AY79">
        <v>1.3080080000000001</v>
      </c>
      <c r="AZ79">
        <v>1.74004</v>
      </c>
      <c r="BA79">
        <v>14.471</v>
      </c>
      <c r="BB79">
        <v>30.56</v>
      </c>
      <c r="BC79">
        <v>2.11</v>
      </c>
      <c r="BD79">
        <v>5.8970000000000002</v>
      </c>
      <c r="BE79">
        <v>3201.1379999999999</v>
      </c>
      <c r="BF79">
        <v>0.88100000000000001</v>
      </c>
      <c r="BG79">
        <v>10.972</v>
      </c>
      <c r="BH79">
        <v>12.712999999999999</v>
      </c>
      <c r="BI79">
        <v>23.684000000000001</v>
      </c>
      <c r="BJ79">
        <v>9.5649999999999995</v>
      </c>
      <c r="BK79">
        <v>11.083</v>
      </c>
      <c r="BL79">
        <v>20.648</v>
      </c>
      <c r="BM79">
        <v>0</v>
      </c>
      <c r="BN79"/>
      <c r="BO79"/>
      <c r="BP79"/>
      <c r="BQ79">
        <v>3126.9949999999999</v>
      </c>
      <c r="BR79">
        <v>0.22579299999999999</v>
      </c>
      <c r="BS79">
        <v>0.156</v>
      </c>
      <c r="BT79">
        <v>6.0000000000000001E-3</v>
      </c>
      <c r="BU79">
        <v>5.4354019999999998</v>
      </c>
      <c r="BV79">
        <v>3.1356000000000002</v>
      </c>
      <c r="BW79" s="4">
        <f t="shared" si="16"/>
        <v>1.4360332083999998</v>
      </c>
      <c r="BY79" s="4">
        <f t="shared" si="12"/>
        <v>14819.13020656331</v>
      </c>
      <c r="BZ79" s="4">
        <f t="shared" si="13"/>
        <v>4.0784413892754001</v>
      </c>
      <c r="CA79" s="4">
        <f t="shared" si="14"/>
        <v>44.279559464720997</v>
      </c>
      <c r="CB79" s="4">
        <f t="shared" si="15"/>
        <v>0</v>
      </c>
    </row>
    <row r="80" spans="1:80" x14ac:dyDescent="0.25">
      <c r="A80" s="40">
        <v>41705</v>
      </c>
      <c r="B80" s="41">
        <v>3.876967592592593E-2</v>
      </c>
      <c r="C80">
        <v>6.55</v>
      </c>
      <c r="D80">
        <v>3.8E-3</v>
      </c>
      <c r="E80">
        <v>37.579203999999997</v>
      </c>
      <c r="F80">
        <v>216</v>
      </c>
      <c r="G80">
        <v>250.3</v>
      </c>
      <c r="H80">
        <v>-2.1</v>
      </c>
      <c r="I80"/>
      <c r="J80">
        <v>9.5299999999999994</v>
      </c>
      <c r="K80">
        <v>0.94850000000000001</v>
      </c>
      <c r="L80">
        <v>6.2123999999999997</v>
      </c>
      <c r="M80">
        <v>3.5999999999999999E-3</v>
      </c>
      <c r="N80">
        <v>204.82660000000001</v>
      </c>
      <c r="O80">
        <v>237.38319999999999</v>
      </c>
      <c r="P80">
        <v>442.2</v>
      </c>
      <c r="Q80">
        <v>178.76179999999999</v>
      </c>
      <c r="R80">
        <v>207.1755</v>
      </c>
      <c r="S80">
        <v>385.9</v>
      </c>
      <c r="T80">
        <v>0</v>
      </c>
      <c r="U80"/>
      <c r="V80"/>
      <c r="W80">
        <v>0</v>
      </c>
      <c r="X80">
        <v>9.0353999999999992</v>
      </c>
      <c r="Y80">
        <v>12.1</v>
      </c>
      <c r="Z80">
        <v>850</v>
      </c>
      <c r="AA80">
        <v>868</v>
      </c>
      <c r="AB80">
        <v>856</v>
      </c>
      <c r="AC80">
        <v>82</v>
      </c>
      <c r="AD80">
        <v>21</v>
      </c>
      <c r="AE80">
        <v>0.48</v>
      </c>
      <c r="AF80">
        <v>969</v>
      </c>
      <c r="AG80">
        <v>-1</v>
      </c>
      <c r="AH80">
        <v>7.2969999999999997</v>
      </c>
      <c r="AI80">
        <v>14</v>
      </c>
      <c r="AJ80">
        <v>190.7</v>
      </c>
      <c r="AK80">
        <v>188</v>
      </c>
      <c r="AL80">
        <v>7</v>
      </c>
      <c r="AM80">
        <v>194.8</v>
      </c>
      <c r="AN80" t="s">
        <v>155</v>
      </c>
      <c r="AO80">
        <v>2</v>
      </c>
      <c r="AP80" s="42">
        <v>0.78868055555555561</v>
      </c>
      <c r="AQ80">
        <v>47.164239000000002</v>
      </c>
      <c r="AR80">
        <v>-88.485710999999995</v>
      </c>
      <c r="AS80">
        <v>319.60000000000002</v>
      </c>
      <c r="AT80">
        <v>39.700000000000003</v>
      </c>
      <c r="AU80">
        <v>12</v>
      </c>
      <c r="AV80">
        <v>10</v>
      </c>
      <c r="AW80" t="s">
        <v>231</v>
      </c>
      <c r="AX80">
        <v>1.5</v>
      </c>
      <c r="AY80">
        <v>1.4080999999999999</v>
      </c>
      <c r="AZ80">
        <v>2.2081</v>
      </c>
      <c r="BA80">
        <v>14.471</v>
      </c>
      <c r="BB80">
        <v>32.92</v>
      </c>
      <c r="BC80">
        <v>2.27</v>
      </c>
      <c r="BD80">
        <v>5.4340000000000002</v>
      </c>
      <c r="BE80">
        <v>3202.1179999999999</v>
      </c>
      <c r="BF80">
        <v>1.169</v>
      </c>
      <c r="BG80">
        <v>11.055999999999999</v>
      </c>
      <c r="BH80">
        <v>12.813000000000001</v>
      </c>
      <c r="BI80">
        <v>23.869</v>
      </c>
      <c r="BJ80">
        <v>9.6489999999999991</v>
      </c>
      <c r="BK80">
        <v>11.183</v>
      </c>
      <c r="BL80">
        <v>20.832000000000001</v>
      </c>
      <c r="BM80">
        <v>0</v>
      </c>
      <c r="BN80"/>
      <c r="BO80"/>
      <c r="BP80"/>
      <c r="BQ80">
        <v>3386.2919999999999</v>
      </c>
      <c r="BR80">
        <v>0.18860199999999999</v>
      </c>
      <c r="BS80">
        <v>0.15740599999999999</v>
      </c>
      <c r="BT80">
        <v>6.7029999999999998E-3</v>
      </c>
      <c r="BU80">
        <v>4.5401220000000002</v>
      </c>
      <c r="BV80">
        <v>3.1638606</v>
      </c>
      <c r="BW80" s="4">
        <f t="shared" si="16"/>
        <v>1.1995002323999999</v>
      </c>
      <c r="BY80" s="4">
        <f t="shared" si="12"/>
        <v>12382.020032479875</v>
      </c>
      <c r="BZ80" s="4">
        <f t="shared" si="13"/>
        <v>4.5203148097505998</v>
      </c>
      <c r="CA80" s="4">
        <f t="shared" si="14"/>
        <v>37.310964584502599</v>
      </c>
      <c r="CB80" s="4">
        <f t="shared" si="15"/>
        <v>0</v>
      </c>
    </row>
    <row r="81" spans="1:80" x14ac:dyDescent="0.25">
      <c r="A81" s="40">
        <v>41705</v>
      </c>
      <c r="B81" s="41">
        <v>3.8781249999999996E-2</v>
      </c>
      <c r="C81">
        <v>6.6710000000000003</v>
      </c>
      <c r="D81">
        <v>4.5999999999999999E-3</v>
      </c>
      <c r="E81">
        <v>46.072664000000003</v>
      </c>
      <c r="F81">
        <v>193.5</v>
      </c>
      <c r="G81">
        <v>241.9</v>
      </c>
      <c r="H81">
        <v>-19</v>
      </c>
      <c r="I81"/>
      <c r="J81">
        <v>9.93</v>
      </c>
      <c r="K81">
        <v>0.94750000000000001</v>
      </c>
      <c r="L81">
        <v>6.3212000000000002</v>
      </c>
      <c r="M81">
        <v>4.4000000000000003E-3</v>
      </c>
      <c r="N81">
        <v>183.33580000000001</v>
      </c>
      <c r="O81">
        <v>229.19970000000001</v>
      </c>
      <c r="P81">
        <v>412.5</v>
      </c>
      <c r="Q81">
        <v>160.00569999999999</v>
      </c>
      <c r="R81">
        <v>200.0333</v>
      </c>
      <c r="S81">
        <v>360</v>
      </c>
      <c r="T81">
        <v>0</v>
      </c>
      <c r="U81"/>
      <c r="V81"/>
      <c r="W81">
        <v>0</v>
      </c>
      <c r="X81">
        <v>9.4071999999999996</v>
      </c>
      <c r="Y81">
        <v>12</v>
      </c>
      <c r="Z81">
        <v>851</v>
      </c>
      <c r="AA81">
        <v>868</v>
      </c>
      <c r="AB81">
        <v>857</v>
      </c>
      <c r="AC81">
        <v>82</v>
      </c>
      <c r="AD81">
        <v>21</v>
      </c>
      <c r="AE81">
        <v>0.48</v>
      </c>
      <c r="AF81">
        <v>969</v>
      </c>
      <c r="AG81">
        <v>-1</v>
      </c>
      <c r="AH81">
        <v>7.7030000000000003</v>
      </c>
      <c r="AI81">
        <v>14</v>
      </c>
      <c r="AJ81">
        <v>191</v>
      </c>
      <c r="AK81">
        <v>188</v>
      </c>
      <c r="AL81">
        <v>7</v>
      </c>
      <c r="AM81">
        <v>194.4</v>
      </c>
      <c r="AN81" t="s">
        <v>155</v>
      </c>
      <c r="AO81">
        <v>2</v>
      </c>
      <c r="AP81" s="42">
        <v>0.78869212962962953</v>
      </c>
      <c r="AQ81">
        <v>47.164295000000003</v>
      </c>
      <c r="AR81">
        <v>-88.485932000000005</v>
      </c>
      <c r="AS81">
        <v>319.5</v>
      </c>
      <c r="AT81">
        <v>39.6</v>
      </c>
      <c r="AU81">
        <v>12</v>
      </c>
      <c r="AV81">
        <v>10</v>
      </c>
      <c r="AW81" t="s">
        <v>231</v>
      </c>
      <c r="AX81">
        <v>1.5</v>
      </c>
      <c r="AY81">
        <v>1.5081</v>
      </c>
      <c r="AZ81">
        <v>2.2999999999999998</v>
      </c>
      <c r="BA81">
        <v>14.471</v>
      </c>
      <c r="BB81">
        <v>32.33</v>
      </c>
      <c r="BC81">
        <v>2.23</v>
      </c>
      <c r="BD81">
        <v>5.5419999999999998</v>
      </c>
      <c r="BE81">
        <v>3201.3870000000002</v>
      </c>
      <c r="BF81">
        <v>1.407</v>
      </c>
      <c r="BG81">
        <v>9.7240000000000002</v>
      </c>
      <c r="BH81">
        <v>12.156000000000001</v>
      </c>
      <c r="BI81">
        <v>21.879000000000001</v>
      </c>
      <c r="BJ81">
        <v>8.4860000000000007</v>
      </c>
      <c r="BK81">
        <v>10.609</v>
      </c>
      <c r="BL81">
        <v>19.094999999999999</v>
      </c>
      <c r="BM81">
        <v>0</v>
      </c>
      <c r="BN81"/>
      <c r="BO81"/>
      <c r="BP81"/>
      <c r="BQ81">
        <v>3464.1770000000001</v>
      </c>
      <c r="BR81">
        <v>0.151425</v>
      </c>
      <c r="BS81">
        <v>0.15659400000000001</v>
      </c>
      <c r="BT81">
        <v>7.0000000000000001E-3</v>
      </c>
      <c r="BU81">
        <v>3.645178</v>
      </c>
      <c r="BV81">
        <v>3.1475393999999999</v>
      </c>
      <c r="BW81" s="4">
        <f t="shared" si="16"/>
        <v>0.96305602759999998</v>
      </c>
      <c r="BY81" s="4">
        <f t="shared" si="12"/>
        <v>9939.0200058883074</v>
      </c>
      <c r="BZ81" s="4">
        <f t="shared" si="13"/>
        <v>4.3681695303582</v>
      </c>
      <c r="CA81" s="4">
        <f t="shared" si="14"/>
        <v>26.345619498663602</v>
      </c>
      <c r="CB81" s="4">
        <f t="shared" si="15"/>
        <v>0</v>
      </c>
    </row>
    <row r="82" spans="1:80" x14ac:dyDescent="0.25">
      <c r="A82" s="40">
        <v>41705</v>
      </c>
      <c r="B82" s="41">
        <v>3.8792824074074077E-2</v>
      </c>
      <c r="C82">
        <v>6.9749999999999996</v>
      </c>
      <c r="D82">
        <v>4.1000000000000003E-3</v>
      </c>
      <c r="E82">
        <v>40.990099000000001</v>
      </c>
      <c r="F82">
        <v>193.2</v>
      </c>
      <c r="G82">
        <v>242</v>
      </c>
      <c r="H82">
        <v>-10.8</v>
      </c>
      <c r="I82"/>
      <c r="J82">
        <v>10.53</v>
      </c>
      <c r="K82">
        <v>0.94510000000000005</v>
      </c>
      <c r="L82">
        <v>6.5922999999999998</v>
      </c>
      <c r="M82">
        <v>3.8999999999999998E-3</v>
      </c>
      <c r="N82">
        <v>182.6309</v>
      </c>
      <c r="O82">
        <v>228.7578</v>
      </c>
      <c r="P82">
        <v>411.4</v>
      </c>
      <c r="Q82">
        <v>159.39060000000001</v>
      </c>
      <c r="R82">
        <v>199.64769999999999</v>
      </c>
      <c r="S82">
        <v>359</v>
      </c>
      <c r="T82">
        <v>0</v>
      </c>
      <c r="U82"/>
      <c r="V82"/>
      <c r="W82">
        <v>0</v>
      </c>
      <c r="X82">
        <v>9.9482999999999997</v>
      </c>
      <c r="Y82">
        <v>12.1</v>
      </c>
      <c r="Z82">
        <v>851</v>
      </c>
      <c r="AA82">
        <v>869</v>
      </c>
      <c r="AB82">
        <v>857</v>
      </c>
      <c r="AC82">
        <v>82</v>
      </c>
      <c r="AD82">
        <v>21</v>
      </c>
      <c r="AE82">
        <v>0.48</v>
      </c>
      <c r="AF82">
        <v>969</v>
      </c>
      <c r="AG82">
        <v>-1</v>
      </c>
      <c r="AH82">
        <v>8</v>
      </c>
      <c r="AI82">
        <v>14</v>
      </c>
      <c r="AJ82">
        <v>191</v>
      </c>
      <c r="AK82">
        <v>188</v>
      </c>
      <c r="AL82">
        <v>7.1</v>
      </c>
      <c r="AM82">
        <v>194</v>
      </c>
      <c r="AN82" t="s">
        <v>155</v>
      </c>
      <c r="AO82">
        <v>2</v>
      </c>
      <c r="AP82" s="42">
        <v>0.78870370370370368</v>
      </c>
      <c r="AQ82">
        <v>47.164352000000001</v>
      </c>
      <c r="AR82">
        <v>-88.486147000000003</v>
      </c>
      <c r="AS82">
        <v>319.39999999999998</v>
      </c>
      <c r="AT82">
        <v>39.1</v>
      </c>
      <c r="AU82">
        <v>12</v>
      </c>
      <c r="AV82">
        <v>10</v>
      </c>
      <c r="AW82" t="s">
        <v>231</v>
      </c>
      <c r="AX82">
        <v>1.5</v>
      </c>
      <c r="AY82">
        <v>1.6</v>
      </c>
      <c r="AZ82">
        <v>2.2999999999999998</v>
      </c>
      <c r="BA82">
        <v>14.471</v>
      </c>
      <c r="BB82">
        <v>30.97</v>
      </c>
      <c r="BC82">
        <v>2.14</v>
      </c>
      <c r="BD82">
        <v>5.8049999999999997</v>
      </c>
      <c r="BE82">
        <v>3200.884</v>
      </c>
      <c r="BF82">
        <v>1.1970000000000001</v>
      </c>
      <c r="BG82">
        <v>9.2859999999999996</v>
      </c>
      <c r="BH82">
        <v>11.632</v>
      </c>
      <c r="BI82">
        <v>20.917999999999999</v>
      </c>
      <c r="BJ82">
        <v>8.1050000000000004</v>
      </c>
      <c r="BK82">
        <v>10.151999999999999</v>
      </c>
      <c r="BL82">
        <v>18.256</v>
      </c>
      <c r="BM82">
        <v>0</v>
      </c>
      <c r="BN82"/>
      <c r="BO82"/>
      <c r="BP82"/>
      <c r="BQ82">
        <v>3512.1950000000002</v>
      </c>
      <c r="BR82">
        <v>0.168605</v>
      </c>
      <c r="BS82">
        <v>0.15740599999999999</v>
      </c>
      <c r="BT82">
        <v>6.2969999999999996E-3</v>
      </c>
      <c r="BU82">
        <v>4.0587439999999999</v>
      </c>
      <c r="BV82">
        <v>3.1638606</v>
      </c>
      <c r="BW82" s="4">
        <f t="shared" si="16"/>
        <v>1.0723201648</v>
      </c>
      <c r="BY82" s="4">
        <f t="shared" si="12"/>
        <v>11064.919087082084</v>
      </c>
      <c r="BZ82" s="4">
        <f t="shared" si="13"/>
        <v>4.1378282209656003</v>
      </c>
      <c r="CA82" s="4">
        <f t="shared" si="14"/>
        <v>28.017625506203998</v>
      </c>
      <c r="CB82" s="4">
        <f t="shared" si="15"/>
        <v>0</v>
      </c>
    </row>
    <row r="83" spans="1:80" x14ac:dyDescent="0.25">
      <c r="A83" s="40">
        <v>41705</v>
      </c>
      <c r="B83" s="41">
        <v>3.8804398148148143E-2</v>
      </c>
      <c r="C83">
        <v>6.4420000000000002</v>
      </c>
      <c r="D83">
        <v>4.1000000000000003E-3</v>
      </c>
      <c r="E83">
        <v>40.852964999999998</v>
      </c>
      <c r="F83">
        <v>208.5</v>
      </c>
      <c r="G83">
        <v>245.2</v>
      </c>
      <c r="H83">
        <v>-8.6999999999999993</v>
      </c>
      <c r="I83"/>
      <c r="J83">
        <v>10.7</v>
      </c>
      <c r="K83">
        <v>0.94940000000000002</v>
      </c>
      <c r="L83">
        <v>6.1159999999999997</v>
      </c>
      <c r="M83">
        <v>3.8999999999999998E-3</v>
      </c>
      <c r="N83">
        <v>197.9571</v>
      </c>
      <c r="O83">
        <v>232.80029999999999</v>
      </c>
      <c r="P83">
        <v>430.8</v>
      </c>
      <c r="Q83">
        <v>172.7664</v>
      </c>
      <c r="R83">
        <v>203.17580000000001</v>
      </c>
      <c r="S83">
        <v>375.9</v>
      </c>
      <c r="T83">
        <v>0</v>
      </c>
      <c r="U83"/>
      <c r="V83"/>
      <c r="W83">
        <v>0</v>
      </c>
      <c r="X83">
        <v>10.158899999999999</v>
      </c>
      <c r="Y83">
        <v>12</v>
      </c>
      <c r="Z83">
        <v>850</v>
      </c>
      <c r="AA83">
        <v>868</v>
      </c>
      <c r="AB83">
        <v>857</v>
      </c>
      <c r="AC83">
        <v>82</v>
      </c>
      <c r="AD83">
        <v>21</v>
      </c>
      <c r="AE83">
        <v>0.48</v>
      </c>
      <c r="AF83">
        <v>969</v>
      </c>
      <c r="AG83">
        <v>-1</v>
      </c>
      <c r="AH83">
        <v>8</v>
      </c>
      <c r="AI83">
        <v>14</v>
      </c>
      <c r="AJ83">
        <v>191</v>
      </c>
      <c r="AK83">
        <v>188</v>
      </c>
      <c r="AL83">
        <v>7.2</v>
      </c>
      <c r="AM83">
        <v>194.3</v>
      </c>
      <c r="AN83" t="s">
        <v>155</v>
      </c>
      <c r="AO83">
        <v>2</v>
      </c>
      <c r="AP83" s="42">
        <v>0.78871527777777783</v>
      </c>
      <c r="AQ83">
        <v>47.164402000000003</v>
      </c>
      <c r="AR83">
        <v>-88.486358999999993</v>
      </c>
      <c r="AS83">
        <v>319.3</v>
      </c>
      <c r="AT83">
        <v>38.1</v>
      </c>
      <c r="AU83">
        <v>12</v>
      </c>
      <c r="AV83">
        <v>10</v>
      </c>
      <c r="AW83" t="s">
        <v>231</v>
      </c>
      <c r="AX83">
        <v>1.4919</v>
      </c>
      <c r="AY83">
        <v>1.6081000000000001</v>
      </c>
      <c r="AZ83">
        <v>2.2999999999999998</v>
      </c>
      <c r="BA83">
        <v>14.471</v>
      </c>
      <c r="BB83">
        <v>33.450000000000003</v>
      </c>
      <c r="BC83">
        <v>2.31</v>
      </c>
      <c r="BD83">
        <v>5.3259999999999996</v>
      </c>
      <c r="BE83">
        <v>3202.2489999999998</v>
      </c>
      <c r="BF83">
        <v>1.2929999999999999</v>
      </c>
      <c r="BG83">
        <v>10.853999999999999</v>
      </c>
      <c r="BH83">
        <v>12.765000000000001</v>
      </c>
      <c r="BI83">
        <v>23.619</v>
      </c>
      <c r="BJ83">
        <v>9.4730000000000008</v>
      </c>
      <c r="BK83">
        <v>11.14</v>
      </c>
      <c r="BL83">
        <v>20.613</v>
      </c>
      <c r="BM83">
        <v>0</v>
      </c>
      <c r="BN83"/>
      <c r="BO83"/>
      <c r="BP83"/>
      <c r="BQ83">
        <v>3867.5390000000002</v>
      </c>
      <c r="BR83">
        <v>0.18602299999999999</v>
      </c>
      <c r="BS83">
        <v>0.158</v>
      </c>
      <c r="BT83">
        <v>6.0000000000000001E-3</v>
      </c>
      <c r="BU83">
        <v>4.4780389999999999</v>
      </c>
      <c r="BV83">
        <v>3.1758000000000002</v>
      </c>
      <c r="BW83" s="4">
        <f t="shared" si="16"/>
        <v>1.1830979038</v>
      </c>
      <c r="BY83" s="4">
        <f t="shared" si="12"/>
        <v>12213.204176300856</v>
      </c>
      <c r="BZ83" s="4">
        <f t="shared" si="13"/>
        <v>4.9314319404758997</v>
      </c>
      <c r="CA83" s="4">
        <f t="shared" si="14"/>
        <v>36.129508717809905</v>
      </c>
      <c r="CB83" s="4">
        <f t="shared" si="15"/>
        <v>0</v>
      </c>
    </row>
    <row r="84" spans="1:80" x14ac:dyDescent="0.25">
      <c r="A84" s="40">
        <v>41705</v>
      </c>
      <c r="B84" s="41">
        <v>3.8815972222222224E-2</v>
      </c>
      <c r="C84">
        <v>6.0060000000000002</v>
      </c>
      <c r="D84">
        <v>6.7000000000000002E-3</v>
      </c>
      <c r="E84">
        <v>67.370213000000007</v>
      </c>
      <c r="F84">
        <v>199.6</v>
      </c>
      <c r="G84">
        <v>234</v>
      </c>
      <c r="H84">
        <v>-20</v>
      </c>
      <c r="I84"/>
      <c r="J84">
        <v>10.7</v>
      </c>
      <c r="K84">
        <v>0.95289999999999997</v>
      </c>
      <c r="L84">
        <v>5.7230999999999996</v>
      </c>
      <c r="M84">
        <v>6.4000000000000003E-3</v>
      </c>
      <c r="N84">
        <v>190.19659999999999</v>
      </c>
      <c r="O84">
        <v>222.97239999999999</v>
      </c>
      <c r="P84">
        <v>413.2</v>
      </c>
      <c r="Q84">
        <v>165.99350000000001</v>
      </c>
      <c r="R84">
        <v>194.5985</v>
      </c>
      <c r="S84">
        <v>360.6</v>
      </c>
      <c r="T84">
        <v>0</v>
      </c>
      <c r="U84"/>
      <c r="V84"/>
      <c r="W84">
        <v>0</v>
      </c>
      <c r="X84">
        <v>10.1957</v>
      </c>
      <c r="Y84">
        <v>12</v>
      </c>
      <c r="Z84">
        <v>851</v>
      </c>
      <c r="AA84">
        <v>869</v>
      </c>
      <c r="AB84">
        <v>857</v>
      </c>
      <c r="AC84">
        <v>82</v>
      </c>
      <c r="AD84">
        <v>21</v>
      </c>
      <c r="AE84">
        <v>0.48</v>
      </c>
      <c r="AF84">
        <v>969</v>
      </c>
      <c r="AG84">
        <v>-1</v>
      </c>
      <c r="AH84">
        <v>7.2972970000000004</v>
      </c>
      <c r="AI84">
        <v>14</v>
      </c>
      <c r="AJ84">
        <v>191</v>
      </c>
      <c r="AK84">
        <v>188.7</v>
      </c>
      <c r="AL84">
        <v>7.1</v>
      </c>
      <c r="AM84">
        <v>194.7</v>
      </c>
      <c r="AN84" t="s">
        <v>155</v>
      </c>
      <c r="AO84">
        <v>2</v>
      </c>
      <c r="AP84" s="42">
        <v>0.78872685185185187</v>
      </c>
      <c r="AQ84">
        <v>47.164442000000001</v>
      </c>
      <c r="AR84">
        <v>-88.486569000000003</v>
      </c>
      <c r="AS84">
        <v>319.2</v>
      </c>
      <c r="AT84">
        <v>37.4</v>
      </c>
      <c r="AU84">
        <v>12</v>
      </c>
      <c r="AV84">
        <v>10</v>
      </c>
      <c r="AW84" t="s">
        <v>231</v>
      </c>
      <c r="AX84">
        <v>1.4</v>
      </c>
      <c r="AY84">
        <v>1.7081</v>
      </c>
      <c r="AZ84">
        <v>2.3081</v>
      </c>
      <c r="BA84">
        <v>14.471</v>
      </c>
      <c r="BB84">
        <v>35.79</v>
      </c>
      <c r="BC84">
        <v>2.4700000000000002</v>
      </c>
      <c r="BD84">
        <v>4.9459999999999997</v>
      </c>
      <c r="BE84">
        <v>3202.1170000000002</v>
      </c>
      <c r="BF84">
        <v>2.286</v>
      </c>
      <c r="BG84">
        <v>11.144</v>
      </c>
      <c r="BH84">
        <v>13.064</v>
      </c>
      <c r="BI84">
        <v>24.207999999999998</v>
      </c>
      <c r="BJ84">
        <v>9.7260000000000009</v>
      </c>
      <c r="BK84">
        <v>11.401999999999999</v>
      </c>
      <c r="BL84">
        <v>21.128</v>
      </c>
      <c r="BM84">
        <v>0</v>
      </c>
      <c r="BN84"/>
      <c r="BO84"/>
      <c r="BP84"/>
      <c r="BQ84">
        <v>4147.8019999999997</v>
      </c>
      <c r="BR84">
        <v>0.166514</v>
      </c>
      <c r="BS84">
        <v>0.15729699999999999</v>
      </c>
      <c r="BT84">
        <v>6.7029999999999998E-3</v>
      </c>
      <c r="BU84">
        <v>4.0083970000000004</v>
      </c>
      <c r="BV84">
        <v>3.1616697</v>
      </c>
      <c r="BW84" s="4">
        <f t="shared" si="16"/>
        <v>1.0590184874000002</v>
      </c>
      <c r="BY84" s="4">
        <f t="shared" si="12"/>
        <v>10931.872855481615</v>
      </c>
      <c r="BZ84" s="4">
        <f t="shared" si="13"/>
        <v>7.8042936431214001</v>
      </c>
      <c r="CA84" s="4">
        <f t="shared" si="14"/>
        <v>33.204094476377406</v>
      </c>
      <c r="CB84" s="4">
        <f t="shared" si="15"/>
        <v>0</v>
      </c>
    </row>
    <row r="85" spans="1:80" x14ac:dyDescent="0.25">
      <c r="A85" s="40">
        <v>41705</v>
      </c>
      <c r="B85" s="41">
        <v>3.8827546296296298E-2</v>
      </c>
      <c r="C85">
        <v>5.5149999999999997</v>
      </c>
      <c r="D85">
        <v>4.1999999999999997E-3</v>
      </c>
      <c r="E85">
        <v>41.838298000000002</v>
      </c>
      <c r="F85">
        <v>182.8</v>
      </c>
      <c r="G85">
        <v>218.1</v>
      </c>
      <c r="H85">
        <v>-2.2000000000000002</v>
      </c>
      <c r="I85"/>
      <c r="J85">
        <v>10.88</v>
      </c>
      <c r="K85">
        <v>0.95699999999999996</v>
      </c>
      <c r="L85">
        <v>5.2785000000000002</v>
      </c>
      <c r="M85">
        <v>4.0000000000000001E-3</v>
      </c>
      <c r="N85">
        <v>174.90770000000001</v>
      </c>
      <c r="O85">
        <v>208.7021</v>
      </c>
      <c r="P85">
        <v>383.6</v>
      </c>
      <c r="Q85">
        <v>152.26840000000001</v>
      </c>
      <c r="R85">
        <v>181.68860000000001</v>
      </c>
      <c r="S85">
        <v>334</v>
      </c>
      <c r="T85">
        <v>0</v>
      </c>
      <c r="U85"/>
      <c r="V85"/>
      <c r="W85">
        <v>0</v>
      </c>
      <c r="X85">
        <v>10.4146</v>
      </c>
      <c r="Y85">
        <v>12.1</v>
      </c>
      <c r="Z85">
        <v>850</v>
      </c>
      <c r="AA85">
        <v>869</v>
      </c>
      <c r="AB85">
        <v>856</v>
      </c>
      <c r="AC85">
        <v>82</v>
      </c>
      <c r="AD85">
        <v>19.93</v>
      </c>
      <c r="AE85">
        <v>0.46</v>
      </c>
      <c r="AF85">
        <v>969</v>
      </c>
      <c r="AG85">
        <v>-1.7</v>
      </c>
      <c r="AH85">
        <v>7</v>
      </c>
      <c r="AI85">
        <v>14</v>
      </c>
      <c r="AJ85">
        <v>191</v>
      </c>
      <c r="AK85">
        <v>189</v>
      </c>
      <c r="AL85">
        <v>7.1</v>
      </c>
      <c r="AM85">
        <v>195</v>
      </c>
      <c r="AN85" t="s">
        <v>155</v>
      </c>
      <c r="AO85">
        <v>2</v>
      </c>
      <c r="AP85" s="42">
        <v>0.78873842592592591</v>
      </c>
      <c r="AQ85">
        <v>47.164439999999999</v>
      </c>
      <c r="AR85">
        <v>-88.486784</v>
      </c>
      <c r="AS85">
        <v>318.8</v>
      </c>
      <c r="AT85">
        <v>36.5</v>
      </c>
      <c r="AU85">
        <v>12</v>
      </c>
      <c r="AV85">
        <v>10</v>
      </c>
      <c r="AW85" t="s">
        <v>231</v>
      </c>
      <c r="AX85">
        <v>1.4242999999999999</v>
      </c>
      <c r="AY85">
        <v>1.7352000000000001</v>
      </c>
      <c r="AZ85">
        <v>2.4161999999999999</v>
      </c>
      <c r="BA85">
        <v>14.471</v>
      </c>
      <c r="BB85">
        <v>38.909999999999997</v>
      </c>
      <c r="BC85">
        <v>2.69</v>
      </c>
      <c r="BD85">
        <v>4.4880000000000004</v>
      </c>
      <c r="BE85">
        <v>3205.183</v>
      </c>
      <c r="BF85">
        <v>1.5469999999999999</v>
      </c>
      <c r="BG85">
        <v>11.122</v>
      </c>
      <c r="BH85">
        <v>13.271000000000001</v>
      </c>
      <c r="BI85">
        <v>24.393000000000001</v>
      </c>
      <c r="BJ85">
        <v>9.6820000000000004</v>
      </c>
      <c r="BK85">
        <v>11.553000000000001</v>
      </c>
      <c r="BL85">
        <v>21.236000000000001</v>
      </c>
      <c r="BM85">
        <v>0</v>
      </c>
      <c r="BN85"/>
      <c r="BO85"/>
      <c r="BP85"/>
      <c r="BQ85">
        <v>4598.1379999999999</v>
      </c>
      <c r="BR85">
        <v>0.13872200000000001</v>
      </c>
      <c r="BS85">
        <v>0.15840599999999999</v>
      </c>
      <c r="BT85">
        <v>7.0000000000000001E-3</v>
      </c>
      <c r="BU85">
        <v>3.3393860000000002</v>
      </c>
      <c r="BV85">
        <v>3.1839605999999998</v>
      </c>
      <c r="BW85" s="4">
        <f t="shared" si="16"/>
        <v>0.88226578119999999</v>
      </c>
      <c r="BY85" s="4">
        <f t="shared" si="12"/>
        <v>9116.037435496286</v>
      </c>
      <c r="BZ85" s="4">
        <f t="shared" si="13"/>
        <v>4.3999078719414006</v>
      </c>
      <c r="CA85" s="4">
        <f t="shared" si="14"/>
        <v>27.537109254128403</v>
      </c>
      <c r="CB85" s="4">
        <f t="shared" si="15"/>
        <v>0</v>
      </c>
    </row>
    <row r="86" spans="1:80" x14ac:dyDescent="0.25">
      <c r="A86" s="40">
        <v>41705</v>
      </c>
      <c r="B86" s="41">
        <v>3.8839120370370371E-2</v>
      </c>
      <c r="C86">
        <v>5.0599999999999996</v>
      </c>
      <c r="D86">
        <v>5.5999999999999999E-3</v>
      </c>
      <c r="E86">
        <v>55.728814</v>
      </c>
      <c r="F86">
        <v>165.5</v>
      </c>
      <c r="G86">
        <v>210.4</v>
      </c>
      <c r="H86">
        <v>-18.399999999999999</v>
      </c>
      <c r="I86"/>
      <c r="J86">
        <v>11.33</v>
      </c>
      <c r="K86">
        <v>0.96089999999999998</v>
      </c>
      <c r="L86">
        <v>4.8623000000000003</v>
      </c>
      <c r="M86">
        <v>5.4000000000000003E-3</v>
      </c>
      <c r="N86">
        <v>159.05459999999999</v>
      </c>
      <c r="O86">
        <v>202.16829999999999</v>
      </c>
      <c r="P86">
        <v>361.2</v>
      </c>
      <c r="Q86">
        <v>138.32589999999999</v>
      </c>
      <c r="R86">
        <v>175.82079999999999</v>
      </c>
      <c r="S86">
        <v>314.10000000000002</v>
      </c>
      <c r="T86">
        <v>0</v>
      </c>
      <c r="U86"/>
      <c r="V86"/>
      <c r="W86">
        <v>0</v>
      </c>
      <c r="X86">
        <v>10.886200000000001</v>
      </c>
      <c r="Y86">
        <v>12</v>
      </c>
      <c r="Z86">
        <v>850</v>
      </c>
      <c r="AA86">
        <v>870</v>
      </c>
      <c r="AB86">
        <v>857</v>
      </c>
      <c r="AC86">
        <v>82</v>
      </c>
      <c r="AD86">
        <v>19.5</v>
      </c>
      <c r="AE86">
        <v>0.45</v>
      </c>
      <c r="AF86">
        <v>969</v>
      </c>
      <c r="AG86">
        <v>-2</v>
      </c>
      <c r="AH86">
        <v>7</v>
      </c>
      <c r="AI86">
        <v>14</v>
      </c>
      <c r="AJ86">
        <v>191</v>
      </c>
      <c r="AK86">
        <v>189</v>
      </c>
      <c r="AL86">
        <v>7.3</v>
      </c>
      <c r="AM86">
        <v>195</v>
      </c>
      <c r="AN86" t="s">
        <v>155</v>
      </c>
      <c r="AO86">
        <v>2</v>
      </c>
      <c r="AP86" s="42">
        <v>0.78874999999999995</v>
      </c>
      <c r="AQ86">
        <v>47.164419000000002</v>
      </c>
      <c r="AR86">
        <v>-88.486992999999998</v>
      </c>
      <c r="AS86">
        <v>318.5</v>
      </c>
      <c r="AT86">
        <v>35.799999999999997</v>
      </c>
      <c r="AU86">
        <v>12</v>
      </c>
      <c r="AV86">
        <v>10</v>
      </c>
      <c r="AW86" t="s">
        <v>231</v>
      </c>
      <c r="AX86">
        <v>1.7242999999999999</v>
      </c>
      <c r="AY86">
        <v>1.0243</v>
      </c>
      <c r="AZ86">
        <v>2.6404999999999998</v>
      </c>
      <c r="BA86">
        <v>14.471</v>
      </c>
      <c r="BB86">
        <v>42.31</v>
      </c>
      <c r="BC86">
        <v>2.92</v>
      </c>
      <c r="BD86">
        <v>4.0709999999999997</v>
      </c>
      <c r="BE86">
        <v>3206.163</v>
      </c>
      <c r="BF86">
        <v>2.2469999999999999</v>
      </c>
      <c r="BG86">
        <v>10.983000000000001</v>
      </c>
      <c r="BH86">
        <v>13.96</v>
      </c>
      <c r="BI86">
        <v>24.943999999999999</v>
      </c>
      <c r="BJ86">
        <v>9.5519999999999996</v>
      </c>
      <c r="BK86">
        <v>12.141</v>
      </c>
      <c r="BL86">
        <v>21.693000000000001</v>
      </c>
      <c r="BM86">
        <v>0</v>
      </c>
      <c r="BN86"/>
      <c r="BO86"/>
      <c r="BP86"/>
      <c r="BQ86">
        <v>5219.4470000000001</v>
      </c>
      <c r="BR86">
        <v>0.112722</v>
      </c>
      <c r="BS86">
        <v>0.15759400000000001</v>
      </c>
      <c r="BT86">
        <v>6.2969999999999996E-3</v>
      </c>
      <c r="BU86">
        <v>2.7135009999999999</v>
      </c>
      <c r="BV86">
        <v>3.1676394000000001</v>
      </c>
      <c r="BW86" s="4">
        <f t="shared" si="16"/>
        <v>0.7169069642</v>
      </c>
      <c r="BY86" s="4">
        <f t="shared" si="12"/>
        <v>7409.7274057248769</v>
      </c>
      <c r="BZ86" s="4">
        <f t="shared" si="13"/>
        <v>5.1930165374198998</v>
      </c>
      <c r="CA86" s="4">
        <f t="shared" si="14"/>
        <v>22.0755202338384</v>
      </c>
      <c r="CB86" s="4">
        <f t="shared" si="15"/>
        <v>0</v>
      </c>
    </row>
    <row r="87" spans="1:80" x14ac:dyDescent="0.25">
      <c r="A87" s="40">
        <v>41705</v>
      </c>
      <c r="B87" s="41">
        <v>3.8850694444444445E-2</v>
      </c>
      <c r="C87">
        <v>4.7039999999999997</v>
      </c>
      <c r="D87">
        <v>7.1999999999999998E-3</v>
      </c>
      <c r="E87">
        <v>72.445922999999993</v>
      </c>
      <c r="F87">
        <v>152.5</v>
      </c>
      <c r="G87">
        <v>194</v>
      </c>
      <c r="H87">
        <v>-11</v>
      </c>
      <c r="I87"/>
      <c r="J87">
        <v>11.75</v>
      </c>
      <c r="K87">
        <v>0.9637</v>
      </c>
      <c r="L87">
        <v>4.5335000000000001</v>
      </c>
      <c r="M87">
        <v>7.0000000000000001E-3</v>
      </c>
      <c r="N87">
        <v>147.00530000000001</v>
      </c>
      <c r="O87">
        <v>186.9229</v>
      </c>
      <c r="P87">
        <v>333.9</v>
      </c>
      <c r="Q87">
        <v>128.10749999999999</v>
      </c>
      <c r="R87">
        <v>162.89359999999999</v>
      </c>
      <c r="S87">
        <v>291</v>
      </c>
      <c r="T87">
        <v>0</v>
      </c>
      <c r="U87"/>
      <c r="V87"/>
      <c r="W87">
        <v>0</v>
      </c>
      <c r="X87">
        <v>11.326700000000001</v>
      </c>
      <c r="Y87">
        <v>12</v>
      </c>
      <c r="Z87">
        <v>851</v>
      </c>
      <c r="AA87">
        <v>869</v>
      </c>
      <c r="AB87">
        <v>858</v>
      </c>
      <c r="AC87">
        <v>81.3</v>
      </c>
      <c r="AD87">
        <v>20.36</v>
      </c>
      <c r="AE87">
        <v>0.47</v>
      </c>
      <c r="AF87">
        <v>969</v>
      </c>
      <c r="AG87">
        <v>-1.3</v>
      </c>
      <c r="AH87">
        <v>7.7030000000000003</v>
      </c>
      <c r="AI87">
        <v>14</v>
      </c>
      <c r="AJ87">
        <v>191</v>
      </c>
      <c r="AK87">
        <v>189</v>
      </c>
      <c r="AL87">
        <v>7.3</v>
      </c>
      <c r="AM87">
        <v>195</v>
      </c>
      <c r="AN87" t="s">
        <v>155</v>
      </c>
      <c r="AO87">
        <v>1</v>
      </c>
      <c r="AP87" s="42">
        <v>0.7887615740740741</v>
      </c>
      <c r="AQ87">
        <v>47.164382000000003</v>
      </c>
      <c r="AR87">
        <v>-88.487184999999997</v>
      </c>
      <c r="AS87">
        <v>318.5</v>
      </c>
      <c r="AT87">
        <v>34.5</v>
      </c>
      <c r="AU87">
        <v>12</v>
      </c>
      <c r="AV87">
        <v>10</v>
      </c>
      <c r="AW87" t="s">
        <v>231</v>
      </c>
      <c r="AX87">
        <v>1.9514</v>
      </c>
      <c r="AY87">
        <v>1.3081</v>
      </c>
      <c r="AZ87">
        <v>3.0676000000000001</v>
      </c>
      <c r="BA87">
        <v>14.471</v>
      </c>
      <c r="BB87">
        <v>45.42</v>
      </c>
      <c r="BC87">
        <v>3.14</v>
      </c>
      <c r="BD87">
        <v>3.7610000000000001</v>
      </c>
      <c r="BE87">
        <v>3206.6590000000001</v>
      </c>
      <c r="BF87">
        <v>3.1429999999999998</v>
      </c>
      <c r="BG87">
        <v>10.888999999999999</v>
      </c>
      <c r="BH87">
        <v>13.846</v>
      </c>
      <c r="BI87">
        <v>24.734999999999999</v>
      </c>
      <c r="BJ87">
        <v>9.4890000000000008</v>
      </c>
      <c r="BK87">
        <v>12.066000000000001</v>
      </c>
      <c r="BL87">
        <v>21.555</v>
      </c>
      <c r="BM87">
        <v>0</v>
      </c>
      <c r="BN87"/>
      <c r="BO87"/>
      <c r="BP87"/>
      <c r="BQ87">
        <v>5825.2979999999998</v>
      </c>
      <c r="BR87">
        <v>9.0939999999999993E-2</v>
      </c>
      <c r="BS87">
        <v>0.15840599999999999</v>
      </c>
      <c r="BT87">
        <v>6.0000000000000001E-3</v>
      </c>
      <c r="BU87">
        <v>2.1891539999999998</v>
      </c>
      <c r="BV87">
        <v>3.1839605999999998</v>
      </c>
      <c r="BW87" s="4">
        <f t="shared" si="16"/>
        <v>0.57837448679999992</v>
      </c>
      <c r="BY87" s="4">
        <f t="shared" si="12"/>
        <v>5978.8235996531257</v>
      </c>
      <c r="BZ87" s="4">
        <f t="shared" si="13"/>
        <v>5.8601312374373995</v>
      </c>
      <c r="CA87" s="4">
        <f t="shared" si="14"/>
        <v>17.692263860020201</v>
      </c>
      <c r="CB87" s="4">
        <f t="shared" si="15"/>
        <v>0</v>
      </c>
    </row>
    <row r="88" spans="1:80" x14ac:dyDescent="0.25">
      <c r="A88" s="40">
        <v>41705</v>
      </c>
      <c r="B88" s="41">
        <v>3.8862268518518518E-2</v>
      </c>
      <c r="C88">
        <v>4.4640000000000004</v>
      </c>
      <c r="D88">
        <v>6.1999999999999998E-3</v>
      </c>
      <c r="E88">
        <v>62.098360999999997</v>
      </c>
      <c r="F88">
        <v>146.1</v>
      </c>
      <c r="G88">
        <v>189.3</v>
      </c>
      <c r="H88">
        <v>-9</v>
      </c>
      <c r="I88"/>
      <c r="J88">
        <v>12.28</v>
      </c>
      <c r="K88">
        <v>0.9657</v>
      </c>
      <c r="L88">
        <v>4.3106</v>
      </c>
      <c r="M88">
        <v>6.0000000000000001E-3</v>
      </c>
      <c r="N88">
        <v>141.0626</v>
      </c>
      <c r="O88">
        <v>182.84049999999999</v>
      </c>
      <c r="P88">
        <v>323.89999999999998</v>
      </c>
      <c r="Q88">
        <v>123.03740000000001</v>
      </c>
      <c r="R88">
        <v>159.4768</v>
      </c>
      <c r="S88">
        <v>282.5</v>
      </c>
      <c r="T88">
        <v>0</v>
      </c>
      <c r="U88"/>
      <c r="V88"/>
      <c r="W88">
        <v>0</v>
      </c>
      <c r="X88">
        <v>11.8568</v>
      </c>
      <c r="Y88">
        <v>12</v>
      </c>
      <c r="Z88">
        <v>851</v>
      </c>
      <c r="AA88">
        <v>869</v>
      </c>
      <c r="AB88">
        <v>858</v>
      </c>
      <c r="AC88">
        <v>81</v>
      </c>
      <c r="AD88">
        <v>20.74</v>
      </c>
      <c r="AE88">
        <v>0.48</v>
      </c>
      <c r="AF88">
        <v>969</v>
      </c>
      <c r="AG88">
        <v>-1</v>
      </c>
      <c r="AH88">
        <v>8</v>
      </c>
      <c r="AI88">
        <v>14</v>
      </c>
      <c r="AJ88">
        <v>191</v>
      </c>
      <c r="AK88">
        <v>189</v>
      </c>
      <c r="AL88">
        <v>7.3</v>
      </c>
      <c r="AM88">
        <v>195</v>
      </c>
      <c r="AN88" t="s">
        <v>155</v>
      </c>
      <c r="AO88">
        <v>1</v>
      </c>
      <c r="AP88" s="42">
        <v>0.78877314814814825</v>
      </c>
      <c r="AQ88">
        <v>47.164338999999998</v>
      </c>
      <c r="AR88">
        <v>-88.487365999999994</v>
      </c>
      <c r="AS88">
        <v>318.5</v>
      </c>
      <c r="AT88">
        <v>33.299999999999997</v>
      </c>
      <c r="AU88">
        <v>12</v>
      </c>
      <c r="AV88">
        <v>9</v>
      </c>
      <c r="AW88" t="s">
        <v>208</v>
      </c>
      <c r="AX88">
        <v>1.4080999999999999</v>
      </c>
      <c r="AY88">
        <v>1.4242999999999999</v>
      </c>
      <c r="AZ88">
        <v>2.7162000000000002</v>
      </c>
      <c r="BA88">
        <v>14.471</v>
      </c>
      <c r="BB88">
        <v>47.82</v>
      </c>
      <c r="BC88">
        <v>3.3</v>
      </c>
      <c r="BD88">
        <v>3.5489999999999999</v>
      </c>
      <c r="BE88">
        <v>3208.605</v>
      </c>
      <c r="BF88">
        <v>2.8410000000000002</v>
      </c>
      <c r="BG88">
        <v>10.996</v>
      </c>
      <c r="BH88">
        <v>14.252000000000001</v>
      </c>
      <c r="BI88">
        <v>25.248000000000001</v>
      </c>
      <c r="BJ88">
        <v>9.5909999999999993</v>
      </c>
      <c r="BK88">
        <v>12.430999999999999</v>
      </c>
      <c r="BL88">
        <v>22.021999999999998</v>
      </c>
      <c r="BM88">
        <v>0</v>
      </c>
      <c r="BN88"/>
      <c r="BO88"/>
      <c r="BP88"/>
      <c r="BQ88">
        <v>6417.2089999999998</v>
      </c>
      <c r="BR88">
        <v>7.7267000000000002E-2</v>
      </c>
      <c r="BS88">
        <v>0.15829699999999999</v>
      </c>
      <c r="BT88">
        <v>6.0000000000000001E-3</v>
      </c>
      <c r="BU88">
        <v>1.8600099999999999</v>
      </c>
      <c r="BV88">
        <v>3.1817696999999998</v>
      </c>
      <c r="BW88" s="4">
        <f t="shared" si="16"/>
        <v>0.49141464199999996</v>
      </c>
      <c r="BY88" s="4">
        <f t="shared" si="12"/>
        <v>5082.9774416987848</v>
      </c>
      <c r="BZ88" s="4">
        <f t="shared" si="13"/>
        <v>4.5006284387970004</v>
      </c>
      <c r="CA88" s="4">
        <f t="shared" si="14"/>
        <v>15.193779428546998</v>
      </c>
      <c r="CB88" s="4">
        <f t="shared" si="15"/>
        <v>0</v>
      </c>
    </row>
    <row r="89" spans="1:80" x14ac:dyDescent="0.25">
      <c r="A89" s="40">
        <v>41705</v>
      </c>
      <c r="B89" s="41">
        <v>3.8873842592592592E-2</v>
      </c>
      <c r="C89">
        <v>4.3040000000000003</v>
      </c>
      <c r="D89">
        <v>4.4999999999999997E-3</v>
      </c>
      <c r="E89">
        <v>45.335515999999998</v>
      </c>
      <c r="F89">
        <v>135.6</v>
      </c>
      <c r="G89">
        <v>174.7</v>
      </c>
      <c r="H89">
        <v>-20</v>
      </c>
      <c r="I89"/>
      <c r="J89">
        <v>12.76</v>
      </c>
      <c r="K89">
        <v>0.96699999999999997</v>
      </c>
      <c r="L89">
        <v>4.1622000000000003</v>
      </c>
      <c r="M89">
        <v>4.4000000000000003E-3</v>
      </c>
      <c r="N89">
        <v>131.1609</v>
      </c>
      <c r="O89">
        <v>168.9229</v>
      </c>
      <c r="P89">
        <v>300.10000000000002</v>
      </c>
      <c r="Q89">
        <v>114.40089999999999</v>
      </c>
      <c r="R89">
        <v>147.33760000000001</v>
      </c>
      <c r="S89">
        <v>261.7</v>
      </c>
      <c r="T89">
        <v>0</v>
      </c>
      <c r="U89"/>
      <c r="V89"/>
      <c r="W89">
        <v>0</v>
      </c>
      <c r="X89">
        <v>12.3361</v>
      </c>
      <c r="Y89">
        <v>12</v>
      </c>
      <c r="Z89">
        <v>852</v>
      </c>
      <c r="AA89">
        <v>869</v>
      </c>
      <c r="AB89">
        <v>859</v>
      </c>
      <c r="AC89">
        <v>81</v>
      </c>
      <c r="AD89">
        <v>20.74</v>
      </c>
      <c r="AE89">
        <v>0.48</v>
      </c>
      <c r="AF89">
        <v>969</v>
      </c>
      <c r="AG89">
        <v>-1</v>
      </c>
      <c r="AH89">
        <v>8</v>
      </c>
      <c r="AI89">
        <v>14</v>
      </c>
      <c r="AJ89">
        <v>190.3</v>
      </c>
      <c r="AK89">
        <v>188.3</v>
      </c>
      <c r="AL89">
        <v>7.2</v>
      </c>
      <c r="AM89">
        <v>195</v>
      </c>
      <c r="AN89" t="s">
        <v>155</v>
      </c>
      <c r="AO89">
        <v>1</v>
      </c>
      <c r="AP89" s="42">
        <v>0.78878472222222218</v>
      </c>
      <c r="AQ89">
        <v>47.164296999999998</v>
      </c>
      <c r="AR89">
        <v>-88.487534999999994</v>
      </c>
      <c r="AS89">
        <v>318.60000000000002</v>
      </c>
      <c r="AT89">
        <v>31.8</v>
      </c>
      <c r="AU89">
        <v>12</v>
      </c>
      <c r="AV89">
        <v>9</v>
      </c>
      <c r="AW89" t="s">
        <v>208</v>
      </c>
      <c r="AX89">
        <v>1.5</v>
      </c>
      <c r="AY89">
        <v>1.6433</v>
      </c>
      <c r="AZ89">
        <v>2.8351999999999999</v>
      </c>
      <c r="BA89">
        <v>14.471</v>
      </c>
      <c r="BB89">
        <v>49.57</v>
      </c>
      <c r="BC89">
        <v>3.43</v>
      </c>
      <c r="BD89">
        <v>3.4119999999999999</v>
      </c>
      <c r="BE89">
        <v>3210.7649999999999</v>
      </c>
      <c r="BF89">
        <v>2.1520000000000001</v>
      </c>
      <c r="BG89">
        <v>10.596</v>
      </c>
      <c r="BH89">
        <v>13.646000000000001</v>
      </c>
      <c r="BI89">
        <v>24.242000000000001</v>
      </c>
      <c r="BJ89">
        <v>9.2420000000000009</v>
      </c>
      <c r="BK89">
        <v>11.903</v>
      </c>
      <c r="BL89">
        <v>21.143999999999998</v>
      </c>
      <c r="BM89">
        <v>0</v>
      </c>
      <c r="BN89"/>
      <c r="BO89"/>
      <c r="BP89"/>
      <c r="BQ89">
        <v>6919.3980000000001</v>
      </c>
      <c r="BR89">
        <v>6.6267000000000006E-2</v>
      </c>
      <c r="BS89">
        <v>0.158</v>
      </c>
      <c r="BT89">
        <v>6.0000000000000001E-3</v>
      </c>
      <c r="BU89">
        <v>1.595213</v>
      </c>
      <c r="BV89">
        <v>3.1758000000000002</v>
      </c>
      <c r="BW89" s="4">
        <f t="shared" si="16"/>
        <v>0.42145527459999998</v>
      </c>
      <c r="BY89" s="4">
        <f t="shared" si="12"/>
        <v>4362.283109668756</v>
      </c>
      <c r="BZ89" s="4">
        <f t="shared" si="13"/>
        <v>2.9237995468392004</v>
      </c>
      <c r="CA89" s="4">
        <f t="shared" si="14"/>
        <v>12.5565777936282</v>
      </c>
      <c r="CB89" s="4">
        <f t="shared" si="15"/>
        <v>0</v>
      </c>
    </row>
    <row r="90" spans="1:80" x14ac:dyDescent="0.25">
      <c r="A90" s="40">
        <v>41705</v>
      </c>
      <c r="B90" s="41">
        <v>3.8885416666666665E-2</v>
      </c>
      <c r="C90">
        <v>4.5209999999999999</v>
      </c>
      <c r="D90">
        <v>5.7999999999999996E-3</v>
      </c>
      <c r="E90">
        <v>58.232795000000003</v>
      </c>
      <c r="F90">
        <v>132</v>
      </c>
      <c r="G90">
        <v>169</v>
      </c>
      <c r="H90">
        <v>0</v>
      </c>
      <c r="I90"/>
      <c r="J90">
        <v>13.16</v>
      </c>
      <c r="K90">
        <v>0.96519999999999995</v>
      </c>
      <c r="L90">
        <v>4.3640999999999996</v>
      </c>
      <c r="M90">
        <v>5.5999999999999999E-3</v>
      </c>
      <c r="N90">
        <v>127.40860000000001</v>
      </c>
      <c r="O90">
        <v>163.1337</v>
      </c>
      <c r="P90">
        <v>290.5</v>
      </c>
      <c r="Q90">
        <v>111.1281</v>
      </c>
      <c r="R90">
        <v>142.28809999999999</v>
      </c>
      <c r="S90">
        <v>253.4</v>
      </c>
      <c r="T90">
        <v>0</v>
      </c>
      <c r="U90"/>
      <c r="V90"/>
      <c r="W90">
        <v>0</v>
      </c>
      <c r="X90">
        <v>12.698</v>
      </c>
      <c r="Y90">
        <v>12.1</v>
      </c>
      <c r="Z90">
        <v>852</v>
      </c>
      <c r="AA90">
        <v>869</v>
      </c>
      <c r="AB90">
        <v>860</v>
      </c>
      <c r="AC90">
        <v>81</v>
      </c>
      <c r="AD90">
        <v>20.74</v>
      </c>
      <c r="AE90">
        <v>0.48</v>
      </c>
      <c r="AF90">
        <v>969</v>
      </c>
      <c r="AG90">
        <v>-1</v>
      </c>
      <c r="AH90">
        <v>8</v>
      </c>
      <c r="AI90">
        <v>14</v>
      </c>
      <c r="AJ90">
        <v>190.7</v>
      </c>
      <c r="AK90">
        <v>188</v>
      </c>
      <c r="AL90">
        <v>7.2</v>
      </c>
      <c r="AM90">
        <v>195</v>
      </c>
      <c r="AN90" t="s">
        <v>155</v>
      </c>
      <c r="AO90">
        <v>1</v>
      </c>
      <c r="AP90" s="42">
        <v>0.78879629629629633</v>
      </c>
      <c r="AQ90">
        <v>47.164256999999999</v>
      </c>
      <c r="AR90">
        <v>-88.487695000000002</v>
      </c>
      <c r="AS90">
        <v>318.7</v>
      </c>
      <c r="AT90">
        <v>30.2</v>
      </c>
      <c r="AU90">
        <v>12</v>
      </c>
      <c r="AV90">
        <v>8</v>
      </c>
      <c r="AW90" t="s">
        <v>209</v>
      </c>
      <c r="AX90">
        <v>1.5</v>
      </c>
      <c r="AY90">
        <v>1.0081</v>
      </c>
      <c r="AZ90">
        <v>2.1</v>
      </c>
      <c r="BA90">
        <v>14.471</v>
      </c>
      <c r="BB90">
        <v>47.23</v>
      </c>
      <c r="BC90">
        <v>3.26</v>
      </c>
      <c r="BD90">
        <v>3.6040000000000001</v>
      </c>
      <c r="BE90">
        <v>3208.5729999999999</v>
      </c>
      <c r="BF90">
        <v>2.63</v>
      </c>
      <c r="BG90">
        <v>9.81</v>
      </c>
      <c r="BH90">
        <v>12.56</v>
      </c>
      <c r="BI90">
        <v>22.37</v>
      </c>
      <c r="BJ90">
        <v>8.5559999999999992</v>
      </c>
      <c r="BK90">
        <v>10.955</v>
      </c>
      <c r="BL90">
        <v>19.510999999999999</v>
      </c>
      <c r="BM90">
        <v>0</v>
      </c>
      <c r="BN90"/>
      <c r="BO90"/>
      <c r="BP90"/>
      <c r="BQ90">
        <v>6788.0870000000004</v>
      </c>
      <c r="BR90">
        <v>5.3860999999999999E-2</v>
      </c>
      <c r="BS90">
        <v>0.15940599999999999</v>
      </c>
      <c r="BT90">
        <v>6.0000000000000001E-3</v>
      </c>
      <c r="BU90">
        <v>1.2965690000000001</v>
      </c>
      <c r="BV90">
        <v>3.2040606</v>
      </c>
      <c r="BW90" s="4">
        <f t="shared" si="16"/>
        <v>0.34255352980000003</v>
      </c>
      <c r="BY90" s="4">
        <f t="shared" si="12"/>
        <v>3543.1880748177127</v>
      </c>
      <c r="BZ90" s="4">
        <f t="shared" si="13"/>
        <v>2.9042769594990001</v>
      </c>
      <c r="CA90" s="4">
        <f t="shared" si="14"/>
        <v>9.4482865648187992</v>
      </c>
      <c r="CB90" s="4">
        <f t="shared" si="15"/>
        <v>0</v>
      </c>
    </row>
    <row r="91" spans="1:80" x14ac:dyDescent="0.25">
      <c r="A91" s="40">
        <v>41705</v>
      </c>
      <c r="B91" s="41">
        <v>3.8896990740740739E-2</v>
      </c>
      <c r="C91">
        <v>4.72</v>
      </c>
      <c r="D91">
        <v>4.1000000000000003E-3</v>
      </c>
      <c r="E91">
        <v>41.240442000000002</v>
      </c>
      <c r="F91">
        <v>132.30000000000001</v>
      </c>
      <c r="G91">
        <v>175</v>
      </c>
      <c r="H91">
        <v>-19.399999999999999</v>
      </c>
      <c r="I91"/>
      <c r="J91">
        <v>13.48</v>
      </c>
      <c r="K91">
        <v>0.96350000000000002</v>
      </c>
      <c r="L91">
        <v>4.5476999999999999</v>
      </c>
      <c r="M91">
        <v>4.0000000000000001E-3</v>
      </c>
      <c r="N91">
        <v>127.5046</v>
      </c>
      <c r="O91">
        <v>168.5746</v>
      </c>
      <c r="P91">
        <v>296.10000000000002</v>
      </c>
      <c r="Q91">
        <v>111.2118</v>
      </c>
      <c r="R91">
        <v>147.03389999999999</v>
      </c>
      <c r="S91">
        <v>258.2</v>
      </c>
      <c r="T91">
        <v>0</v>
      </c>
      <c r="U91"/>
      <c r="V91"/>
      <c r="W91">
        <v>0</v>
      </c>
      <c r="X91">
        <v>12.990500000000001</v>
      </c>
      <c r="Y91">
        <v>12</v>
      </c>
      <c r="Z91">
        <v>853</v>
      </c>
      <c r="AA91">
        <v>869</v>
      </c>
      <c r="AB91">
        <v>861</v>
      </c>
      <c r="AC91">
        <v>81</v>
      </c>
      <c r="AD91">
        <v>20.74</v>
      </c>
      <c r="AE91">
        <v>0.48</v>
      </c>
      <c r="AF91">
        <v>969</v>
      </c>
      <c r="AG91">
        <v>-1</v>
      </c>
      <c r="AH91">
        <v>8</v>
      </c>
      <c r="AI91">
        <v>14</v>
      </c>
      <c r="AJ91">
        <v>191</v>
      </c>
      <c r="AK91">
        <v>188</v>
      </c>
      <c r="AL91">
        <v>7.2</v>
      </c>
      <c r="AM91">
        <v>195</v>
      </c>
      <c r="AN91" t="s">
        <v>155</v>
      </c>
      <c r="AO91">
        <v>1</v>
      </c>
      <c r="AP91" s="42">
        <v>0.78880787037037037</v>
      </c>
      <c r="AQ91">
        <v>47.164222000000002</v>
      </c>
      <c r="AR91">
        <v>-88.487854999999996</v>
      </c>
      <c r="AS91">
        <v>318.89999999999998</v>
      </c>
      <c r="AT91">
        <v>28.4</v>
      </c>
      <c r="AU91">
        <v>12</v>
      </c>
      <c r="AV91">
        <v>8</v>
      </c>
      <c r="AW91" t="s">
        <v>209</v>
      </c>
      <c r="AX91">
        <v>1.4919</v>
      </c>
      <c r="AY91">
        <v>1.1081000000000001</v>
      </c>
      <c r="AZ91">
        <v>2.1080999999999999</v>
      </c>
      <c r="BA91">
        <v>14.471</v>
      </c>
      <c r="BB91">
        <v>45.3</v>
      </c>
      <c r="BC91">
        <v>3.13</v>
      </c>
      <c r="BD91">
        <v>3.7829999999999999</v>
      </c>
      <c r="BE91">
        <v>3208.721</v>
      </c>
      <c r="BF91">
        <v>1.784</v>
      </c>
      <c r="BG91">
        <v>9.4209999999999994</v>
      </c>
      <c r="BH91">
        <v>12.456</v>
      </c>
      <c r="BI91">
        <v>21.876999999999999</v>
      </c>
      <c r="BJ91">
        <v>8.2170000000000005</v>
      </c>
      <c r="BK91">
        <v>10.864000000000001</v>
      </c>
      <c r="BL91">
        <v>19.081</v>
      </c>
      <c r="BM91">
        <v>0</v>
      </c>
      <c r="BN91"/>
      <c r="BO91"/>
      <c r="BP91"/>
      <c r="BQ91">
        <v>6664.4070000000002</v>
      </c>
      <c r="BR91">
        <v>4.6484999999999999E-2</v>
      </c>
      <c r="BS91">
        <v>0.15929699999999999</v>
      </c>
      <c r="BT91">
        <v>6.0000000000000001E-3</v>
      </c>
      <c r="BU91">
        <v>1.119011</v>
      </c>
      <c r="BV91">
        <v>3.2018697</v>
      </c>
      <c r="BW91" s="4">
        <f t="shared" si="16"/>
        <v>0.29564270619999999</v>
      </c>
      <c r="BY91" s="4">
        <f t="shared" si="12"/>
        <v>3058.1089906527327</v>
      </c>
      <c r="BZ91" s="4">
        <f t="shared" si="13"/>
        <v>1.7002620169608</v>
      </c>
      <c r="CA91" s="4">
        <f t="shared" si="14"/>
        <v>7.8313077317079003</v>
      </c>
      <c r="CB91" s="4">
        <f t="shared" si="15"/>
        <v>0</v>
      </c>
    </row>
    <row r="92" spans="1:80" x14ac:dyDescent="0.25">
      <c r="A92" s="40">
        <v>41705</v>
      </c>
      <c r="B92" s="41">
        <v>3.8908564814814812E-2</v>
      </c>
      <c r="C92">
        <v>4.782</v>
      </c>
      <c r="D92">
        <v>5.4999999999999997E-3</v>
      </c>
      <c r="E92">
        <v>55.134694000000003</v>
      </c>
      <c r="F92">
        <v>135.19999999999999</v>
      </c>
      <c r="G92">
        <v>181.2</v>
      </c>
      <c r="H92">
        <v>-13.4</v>
      </c>
      <c r="I92"/>
      <c r="J92">
        <v>13.6</v>
      </c>
      <c r="K92">
        <v>0.96309999999999996</v>
      </c>
      <c r="L92">
        <v>4.6055999999999999</v>
      </c>
      <c r="M92">
        <v>5.3E-3</v>
      </c>
      <c r="N92">
        <v>130.22720000000001</v>
      </c>
      <c r="O92">
        <v>174.52760000000001</v>
      </c>
      <c r="P92">
        <v>304.8</v>
      </c>
      <c r="Q92">
        <v>113.3061</v>
      </c>
      <c r="R92">
        <v>151.8503</v>
      </c>
      <c r="S92">
        <v>265.2</v>
      </c>
      <c r="T92">
        <v>0</v>
      </c>
      <c r="U92"/>
      <c r="V92"/>
      <c r="W92">
        <v>0</v>
      </c>
      <c r="X92">
        <v>13.0983</v>
      </c>
      <c r="Y92">
        <v>12.1</v>
      </c>
      <c r="Z92">
        <v>852</v>
      </c>
      <c r="AA92">
        <v>870</v>
      </c>
      <c r="AB92">
        <v>862</v>
      </c>
      <c r="AC92">
        <v>81</v>
      </c>
      <c r="AD92">
        <v>19.690000000000001</v>
      </c>
      <c r="AE92">
        <v>0.45</v>
      </c>
      <c r="AF92">
        <v>969</v>
      </c>
      <c r="AG92">
        <v>-1.7</v>
      </c>
      <c r="AH92">
        <v>7.2969999999999997</v>
      </c>
      <c r="AI92">
        <v>14</v>
      </c>
      <c r="AJ92">
        <v>191</v>
      </c>
      <c r="AK92">
        <v>188.7</v>
      </c>
      <c r="AL92">
        <v>7.1</v>
      </c>
      <c r="AM92">
        <v>195</v>
      </c>
      <c r="AN92" t="s">
        <v>155</v>
      </c>
      <c r="AO92">
        <v>1</v>
      </c>
      <c r="AP92" s="42">
        <v>0.78881944444444441</v>
      </c>
      <c r="AQ92">
        <v>47.164189</v>
      </c>
      <c r="AR92">
        <v>-88.488005000000001</v>
      </c>
      <c r="AS92">
        <v>319</v>
      </c>
      <c r="AT92">
        <v>27</v>
      </c>
      <c r="AU92">
        <v>12</v>
      </c>
      <c r="AV92">
        <v>8</v>
      </c>
      <c r="AW92" t="s">
        <v>209</v>
      </c>
      <c r="AX92">
        <v>1.3756999999999999</v>
      </c>
      <c r="AY92">
        <v>1.2161999999999999</v>
      </c>
      <c r="AZ92">
        <v>2.2081</v>
      </c>
      <c r="BA92">
        <v>14.471</v>
      </c>
      <c r="BB92">
        <v>44.71</v>
      </c>
      <c r="BC92">
        <v>3.09</v>
      </c>
      <c r="BD92">
        <v>3.83</v>
      </c>
      <c r="BE92">
        <v>3207.47</v>
      </c>
      <c r="BF92">
        <v>2.3540000000000001</v>
      </c>
      <c r="BG92">
        <v>9.4979999999999993</v>
      </c>
      <c r="BH92">
        <v>12.728999999999999</v>
      </c>
      <c r="BI92">
        <v>22.225999999999999</v>
      </c>
      <c r="BJ92">
        <v>8.2639999999999993</v>
      </c>
      <c r="BK92">
        <v>11.074999999999999</v>
      </c>
      <c r="BL92">
        <v>19.338000000000001</v>
      </c>
      <c r="BM92">
        <v>0</v>
      </c>
      <c r="BN92"/>
      <c r="BO92"/>
      <c r="BP92"/>
      <c r="BQ92">
        <v>6632.723</v>
      </c>
      <c r="BR92">
        <v>5.3435999999999997E-2</v>
      </c>
      <c r="BS92">
        <v>0.15970300000000001</v>
      </c>
      <c r="BT92">
        <v>6.0000000000000001E-3</v>
      </c>
      <c r="BU92">
        <v>1.2863389999999999</v>
      </c>
      <c r="BV92">
        <v>3.2100303000000001</v>
      </c>
      <c r="BW92" s="4">
        <f t="shared" si="16"/>
        <v>0.33985076379999996</v>
      </c>
      <c r="BY92" s="4">
        <f t="shared" si="12"/>
        <v>3514.0237088594604</v>
      </c>
      <c r="BZ92" s="4">
        <f t="shared" si="13"/>
        <v>2.5789833765101999</v>
      </c>
      <c r="CA92" s="4">
        <f t="shared" si="14"/>
        <v>9.0538311909431979</v>
      </c>
      <c r="CB92" s="4">
        <f t="shared" si="15"/>
        <v>0</v>
      </c>
    </row>
    <row r="93" spans="1:80" x14ac:dyDescent="0.25">
      <c r="A93" s="40">
        <v>41705</v>
      </c>
      <c r="B93" s="41">
        <v>3.8920138888888893E-2</v>
      </c>
      <c r="C93">
        <v>4.7629999999999999</v>
      </c>
      <c r="D93">
        <v>6.0000000000000001E-3</v>
      </c>
      <c r="E93">
        <v>60</v>
      </c>
      <c r="F93">
        <v>136.6</v>
      </c>
      <c r="G93">
        <v>182.1</v>
      </c>
      <c r="H93">
        <v>-21.2</v>
      </c>
      <c r="I93"/>
      <c r="J93">
        <v>13.6</v>
      </c>
      <c r="K93">
        <v>0.96319999999999995</v>
      </c>
      <c r="L93">
        <v>4.5875000000000004</v>
      </c>
      <c r="M93">
        <v>5.7999999999999996E-3</v>
      </c>
      <c r="N93">
        <v>131.57669999999999</v>
      </c>
      <c r="O93">
        <v>175.42160000000001</v>
      </c>
      <c r="P93">
        <v>307</v>
      </c>
      <c r="Q93">
        <v>114.36490000000001</v>
      </c>
      <c r="R93">
        <v>152.4743</v>
      </c>
      <c r="S93">
        <v>266.8</v>
      </c>
      <c r="T93">
        <v>0</v>
      </c>
      <c r="U93"/>
      <c r="V93"/>
      <c r="W93">
        <v>0</v>
      </c>
      <c r="X93">
        <v>13.0998</v>
      </c>
      <c r="Y93">
        <v>12</v>
      </c>
      <c r="Z93">
        <v>853</v>
      </c>
      <c r="AA93">
        <v>869</v>
      </c>
      <c r="AB93">
        <v>861</v>
      </c>
      <c r="AC93">
        <v>81</v>
      </c>
      <c r="AD93">
        <v>19.260000000000002</v>
      </c>
      <c r="AE93">
        <v>0.44</v>
      </c>
      <c r="AF93">
        <v>969</v>
      </c>
      <c r="AG93">
        <v>-2</v>
      </c>
      <c r="AH93">
        <v>7.7030000000000003</v>
      </c>
      <c r="AI93">
        <v>14</v>
      </c>
      <c r="AJ93">
        <v>191</v>
      </c>
      <c r="AK93">
        <v>188.3</v>
      </c>
      <c r="AL93">
        <v>6.9</v>
      </c>
      <c r="AM93">
        <v>195</v>
      </c>
      <c r="AN93" t="s">
        <v>155</v>
      </c>
      <c r="AO93">
        <v>1</v>
      </c>
      <c r="AP93" s="42">
        <v>0.78883101851851845</v>
      </c>
      <c r="AQ93">
        <v>47.164172999999998</v>
      </c>
      <c r="AR93">
        <v>-88.488146</v>
      </c>
      <c r="AS93">
        <v>319.39999999999998</v>
      </c>
      <c r="AT93">
        <v>24.5</v>
      </c>
      <c r="AU93">
        <v>12</v>
      </c>
      <c r="AV93">
        <v>9</v>
      </c>
      <c r="AW93" t="s">
        <v>208</v>
      </c>
      <c r="AX93">
        <v>1.1081000000000001</v>
      </c>
      <c r="AY93">
        <v>1.4080999999999999</v>
      </c>
      <c r="AZ93">
        <v>2.2999999999999998</v>
      </c>
      <c r="BA93">
        <v>14.471</v>
      </c>
      <c r="BB93">
        <v>44.88</v>
      </c>
      <c r="BC93">
        <v>3.1</v>
      </c>
      <c r="BD93">
        <v>3.819</v>
      </c>
      <c r="BE93">
        <v>3207.2370000000001</v>
      </c>
      <c r="BF93">
        <v>2.5720000000000001</v>
      </c>
      <c r="BG93">
        <v>9.6329999999999991</v>
      </c>
      <c r="BH93">
        <v>12.843</v>
      </c>
      <c r="BI93">
        <v>22.475999999999999</v>
      </c>
      <c r="BJ93">
        <v>8.3729999999999993</v>
      </c>
      <c r="BK93">
        <v>11.163</v>
      </c>
      <c r="BL93">
        <v>19.536000000000001</v>
      </c>
      <c r="BM93">
        <v>0</v>
      </c>
      <c r="BN93"/>
      <c r="BO93"/>
      <c r="BP93"/>
      <c r="BQ93">
        <v>6659.1090000000004</v>
      </c>
      <c r="BR93">
        <v>4.9970000000000001E-2</v>
      </c>
      <c r="BS93">
        <v>0.15929699999999999</v>
      </c>
      <c r="BT93">
        <v>6.0000000000000001E-3</v>
      </c>
      <c r="BU93">
        <v>1.2029030000000001</v>
      </c>
      <c r="BV93">
        <v>3.2018697</v>
      </c>
      <c r="BW93" s="4">
        <f t="shared" si="16"/>
        <v>0.31780697260000002</v>
      </c>
      <c r="BY93" s="4">
        <f t="shared" si="12"/>
        <v>3285.8543491746686</v>
      </c>
      <c r="BZ93" s="4">
        <f t="shared" si="13"/>
        <v>2.6350461116772004</v>
      </c>
      <c r="CA93" s="4">
        <f t="shared" si="14"/>
        <v>8.5782430377423005</v>
      </c>
      <c r="CB93" s="4">
        <f t="shared" si="15"/>
        <v>0</v>
      </c>
    </row>
    <row r="94" spans="1:80" x14ac:dyDescent="0.25">
      <c r="A94" s="40">
        <v>41705</v>
      </c>
      <c r="B94" s="41">
        <v>3.893171296296296E-2</v>
      </c>
      <c r="C94">
        <v>4.8499999999999996</v>
      </c>
      <c r="D94">
        <v>6.4000000000000003E-3</v>
      </c>
      <c r="E94">
        <v>64.399677999999994</v>
      </c>
      <c r="F94">
        <v>136.69999999999999</v>
      </c>
      <c r="G94">
        <v>183.8</v>
      </c>
      <c r="H94">
        <v>-30.1</v>
      </c>
      <c r="I94"/>
      <c r="J94">
        <v>13.5</v>
      </c>
      <c r="K94">
        <v>0.96250000000000002</v>
      </c>
      <c r="L94">
        <v>4.6676000000000002</v>
      </c>
      <c r="M94">
        <v>6.1999999999999998E-3</v>
      </c>
      <c r="N94">
        <v>131.56059999999999</v>
      </c>
      <c r="O94">
        <v>176.9</v>
      </c>
      <c r="P94">
        <v>308.5</v>
      </c>
      <c r="Q94">
        <v>114.3509</v>
      </c>
      <c r="R94">
        <v>153.7593</v>
      </c>
      <c r="S94">
        <v>268.10000000000002</v>
      </c>
      <c r="T94">
        <v>0</v>
      </c>
      <c r="U94"/>
      <c r="V94"/>
      <c r="W94">
        <v>0</v>
      </c>
      <c r="X94">
        <v>12.9931</v>
      </c>
      <c r="Y94">
        <v>12</v>
      </c>
      <c r="Z94">
        <v>853</v>
      </c>
      <c r="AA94">
        <v>870</v>
      </c>
      <c r="AB94">
        <v>861</v>
      </c>
      <c r="AC94">
        <v>81</v>
      </c>
      <c r="AD94">
        <v>19.260000000000002</v>
      </c>
      <c r="AE94">
        <v>0.44</v>
      </c>
      <c r="AF94">
        <v>969</v>
      </c>
      <c r="AG94">
        <v>-2</v>
      </c>
      <c r="AH94">
        <v>8</v>
      </c>
      <c r="AI94">
        <v>14</v>
      </c>
      <c r="AJ94">
        <v>191</v>
      </c>
      <c r="AK94">
        <v>188</v>
      </c>
      <c r="AL94">
        <v>6.8</v>
      </c>
      <c r="AM94">
        <v>194.6</v>
      </c>
      <c r="AN94" t="s">
        <v>155</v>
      </c>
      <c r="AO94">
        <v>1</v>
      </c>
      <c r="AP94" s="42">
        <v>0.7888425925925926</v>
      </c>
      <c r="AQ94">
        <v>47.164166999999999</v>
      </c>
      <c r="AR94">
        <v>-88.488281000000001</v>
      </c>
      <c r="AS94">
        <v>319.60000000000002</v>
      </c>
      <c r="AT94">
        <v>23.3</v>
      </c>
      <c r="AU94">
        <v>12</v>
      </c>
      <c r="AV94">
        <v>9</v>
      </c>
      <c r="AW94" t="s">
        <v>208</v>
      </c>
      <c r="AX94">
        <v>1.2</v>
      </c>
      <c r="AY94">
        <v>1.508092</v>
      </c>
      <c r="AZ94">
        <v>2.3080919999999998</v>
      </c>
      <c r="BA94">
        <v>14.471</v>
      </c>
      <c r="BB94">
        <v>44.09</v>
      </c>
      <c r="BC94">
        <v>3.05</v>
      </c>
      <c r="BD94">
        <v>3.9009999999999998</v>
      </c>
      <c r="BE94">
        <v>3206.5360000000001</v>
      </c>
      <c r="BF94">
        <v>2.71</v>
      </c>
      <c r="BG94">
        <v>9.4649999999999999</v>
      </c>
      <c r="BH94">
        <v>12.726000000000001</v>
      </c>
      <c r="BI94">
        <v>22.190999999999999</v>
      </c>
      <c r="BJ94">
        <v>8.2270000000000003</v>
      </c>
      <c r="BK94">
        <v>11.061999999999999</v>
      </c>
      <c r="BL94">
        <v>19.288</v>
      </c>
      <c r="BM94">
        <v>0</v>
      </c>
      <c r="BN94"/>
      <c r="BO94"/>
      <c r="BP94"/>
      <c r="BQ94">
        <v>6490.1779999999999</v>
      </c>
      <c r="BR94">
        <v>5.4030000000000002E-2</v>
      </c>
      <c r="BS94">
        <v>0.15829699999999999</v>
      </c>
      <c r="BT94">
        <v>6.7029999999999998E-3</v>
      </c>
      <c r="BU94">
        <v>1.300638</v>
      </c>
      <c r="BV94">
        <v>3.1817696999999998</v>
      </c>
      <c r="BW94" s="4">
        <f t="shared" si="16"/>
        <v>0.34362855959999999</v>
      </c>
      <c r="BY94" s="4">
        <f t="shared" si="12"/>
        <v>3552.0511068417454</v>
      </c>
      <c r="BZ94" s="4">
        <f t="shared" si="13"/>
        <v>3.0020116722659997</v>
      </c>
      <c r="CA94" s="4">
        <f t="shared" si="14"/>
        <v>9.1134870951042011</v>
      </c>
      <c r="CB94" s="4">
        <f t="shared" si="15"/>
        <v>0</v>
      </c>
    </row>
    <row r="95" spans="1:80" x14ac:dyDescent="0.25">
      <c r="A95" s="40">
        <v>41705</v>
      </c>
      <c r="B95" s="41">
        <v>3.894328703703704E-2</v>
      </c>
      <c r="C95">
        <v>5.6159999999999997</v>
      </c>
      <c r="D95">
        <v>7.4999999999999997E-3</v>
      </c>
      <c r="E95">
        <v>75.058042999999998</v>
      </c>
      <c r="F95">
        <v>136.1</v>
      </c>
      <c r="G95">
        <v>183.2</v>
      </c>
      <c r="H95">
        <v>-10</v>
      </c>
      <c r="I95"/>
      <c r="J95">
        <v>13.5</v>
      </c>
      <c r="K95">
        <v>0.95609999999999995</v>
      </c>
      <c r="L95">
        <v>5.3693999999999997</v>
      </c>
      <c r="M95">
        <v>7.1999999999999998E-3</v>
      </c>
      <c r="N95">
        <v>130.10319999999999</v>
      </c>
      <c r="O95">
        <v>175.12799999999999</v>
      </c>
      <c r="P95">
        <v>305.2</v>
      </c>
      <c r="Q95">
        <v>113.08410000000001</v>
      </c>
      <c r="R95">
        <v>152.2192</v>
      </c>
      <c r="S95">
        <v>265.3</v>
      </c>
      <c r="T95">
        <v>0</v>
      </c>
      <c r="U95"/>
      <c r="V95"/>
      <c r="W95">
        <v>0</v>
      </c>
      <c r="X95">
        <v>12.907999999999999</v>
      </c>
      <c r="Y95">
        <v>12</v>
      </c>
      <c r="Z95">
        <v>854</v>
      </c>
      <c r="AA95">
        <v>869</v>
      </c>
      <c r="AB95">
        <v>861</v>
      </c>
      <c r="AC95">
        <v>81</v>
      </c>
      <c r="AD95">
        <v>19.260000000000002</v>
      </c>
      <c r="AE95">
        <v>0.44</v>
      </c>
      <c r="AF95">
        <v>969</v>
      </c>
      <c r="AG95">
        <v>-2</v>
      </c>
      <c r="AH95">
        <v>8</v>
      </c>
      <c r="AI95">
        <v>14</v>
      </c>
      <c r="AJ95">
        <v>190.3</v>
      </c>
      <c r="AK95">
        <v>188</v>
      </c>
      <c r="AL95">
        <v>6.8</v>
      </c>
      <c r="AM95">
        <v>194.3</v>
      </c>
      <c r="AN95" t="s">
        <v>155</v>
      </c>
      <c r="AO95">
        <v>1</v>
      </c>
      <c r="AP95" s="42">
        <v>0.78885416666666675</v>
      </c>
      <c r="AQ95">
        <v>47.164169999999999</v>
      </c>
      <c r="AR95">
        <v>-88.488409000000004</v>
      </c>
      <c r="AS95">
        <v>319.2</v>
      </c>
      <c r="AT95">
        <v>22</v>
      </c>
      <c r="AU95">
        <v>12</v>
      </c>
      <c r="AV95">
        <v>9</v>
      </c>
      <c r="AW95" t="s">
        <v>208</v>
      </c>
      <c r="AX95">
        <v>1.2</v>
      </c>
      <c r="AY95">
        <v>1.6080080000000001</v>
      </c>
      <c r="AZ95">
        <v>2.4</v>
      </c>
      <c r="BA95">
        <v>14.471</v>
      </c>
      <c r="BB95">
        <v>38.21</v>
      </c>
      <c r="BC95">
        <v>2.64</v>
      </c>
      <c r="BD95">
        <v>4.5869999999999997</v>
      </c>
      <c r="BE95">
        <v>3202.91</v>
      </c>
      <c r="BF95">
        <v>2.7250000000000001</v>
      </c>
      <c r="BG95">
        <v>8.1270000000000007</v>
      </c>
      <c r="BH95">
        <v>10.94</v>
      </c>
      <c r="BI95">
        <v>19.067</v>
      </c>
      <c r="BJ95">
        <v>7.0640000000000001</v>
      </c>
      <c r="BK95">
        <v>9.5090000000000003</v>
      </c>
      <c r="BL95">
        <v>16.573</v>
      </c>
      <c r="BM95">
        <v>0</v>
      </c>
      <c r="BN95"/>
      <c r="BO95"/>
      <c r="BP95"/>
      <c r="BQ95">
        <v>5598.5249999999996</v>
      </c>
      <c r="BR95">
        <v>8.4417000000000006E-2</v>
      </c>
      <c r="BS95">
        <v>0.15870300000000001</v>
      </c>
      <c r="BT95">
        <v>7.0000000000000001E-3</v>
      </c>
      <c r="BU95">
        <v>2.0321280000000002</v>
      </c>
      <c r="BV95">
        <v>3.1899302999999999</v>
      </c>
      <c r="BW95" s="4">
        <f t="shared" si="16"/>
        <v>0.53688821760000005</v>
      </c>
      <c r="BY95" s="4">
        <f t="shared" si="12"/>
        <v>5543.4794578652163</v>
      </c>
      <c r="BZ95" s="4">
        <f t="shared" si="13"/>
        <v>4.7163303129600003</v>
      </c>
      <c r="CA95" s="4">
        <f t="shared" si="14"/>
        <v>12.226112781926401</v>
      </c>
      <c r="CB95" s="4">
        <f t="shared" si="15"/>
        <v>0</v>
      </c>
    </row>
    <row r="96" spans="1:80" x14ac:dyDescent="0.25">
      <c r="A96" s="40">
        <v>41705</v>
      </c>
      <c r="B96" s="41">
        <v>3.8954861111111107E-2</v>
      </c>
      <c r="C96">
        <v>6.117</v>
      </c>
      <c r="D96">
        <v>8.6999999999999994E-3</v>
      </c>
      <c r="E96">
        <v>86.586207000000002</v>
      </c>
      <c r="F96">
        <v>151.4</v>
      </c>
      <c r="G96">
        <v>197.2</v>
      </c>
      <c r="H96">
        <v>-22.2</v>
      </c>
      <c r="I96"/>
      <c r="J96">
        <v>13.48</v>
      </c>
      <c r="K96">
        <v>0.95209999999999995</v>
      </c>
      <c r="L96">
        <v>5.8242000000000003</v>
      </c>
      <c r="M96">
        <v>8.2000000000000007E-3</v>
      </c>
      <c r="N96">
        <v>144.09739999999999</v>
      </c>
      <c r="O96">
        <v>187.7621</v>
      </c>
      <c r="P96">
        <v>331.9</v>
      </c>
      <c r="Q96">
        <v>125.24769999999999</v>
      </c>
      <c r="R96">
        <v>163.20050000000001</v>
      </c>
      <c r="S96">
        <v>288.39999999999998</v>
      </c>
      <c r="T96">
        <v>0</v>
      </c>
      <c r="U96"/>
      <c r="V96"/>
      <c r="W96">
        <v>0</v>
      </c>
      <c r="X96">
        <v>12.8292</v>
      </c>
      <c r="Y96">
        <v>12</v>
      </c>
      <c r="Z96">
        <v>853</v>
      </c>
      <c r="AA96">
        <v>870</v>
      </c>
      <c r="AB96">
        <v>860</v>
      </c>
      <c r="AC96">
        <v>81</v>
      </c>
      <c r="AD96">
        <v>19.260000000000002</v>
      </c>
      <c r="AE96">
        <v>0.44</v>
      </c>
      <c r="AF96">
        <v>969</v>
      </c>
      <c r="AG96">
        <v>-2</v>
      </c>
      <c r="AH96">
        <v>8</v>
      </c>
      <c r="AI96">
        <v>14</v>
      </c>
      <c r="AJ96">
        <v>190.7</v>
      </c>
      <c r="AK96">
        <v>188</v>
      </c>
      <c r="AL96">
        <v>6.8</v>
      </c>
      <c r="AM96">
        <v>194.1</v>
      </c>
      <c r="AN96" t="s">
        <v>155</v>
      </c>
      <c r="AO96">
        <v>1</v>
      </c>
      <c r="AP96" s="42">
        <v>0.78886574074074067</v>
      </c>
      <c r="AQ96">
        <v>47.164189</v>
      </c>
      <c r="AR96">
        <v>-88.488523999999998</v>
      </c>
      <c r="AS96">
        <v>318.8</v>
      </c>
      <c r="AT96">
        <v>20.6</v>
      </c>
      <c r="AU96">
        <v>12</v>
      </c>
      <c r="AV96">
        <v>9</v>
      </c>
      <c r="AW96" t="s">
        <v>208</v>
      </c>
      <c r="AX96">
        <v>1.1919</v>
      </c>
      <c r="AY96">
        <v>1.7</v>
      </c>
      <c r="AZ96">
        <v>2.4</v>
      </c>
      <c r="BA96">
        <v>14.471</v>
      </c>
      <c r="BB96">
        <v>35.15</v>
      </c>
      <c r="BC96">
        <v>2.4300000000000002</v>
      </c>
      <c r="BD96">
        <v>5.0359999999999996</v>
      </c>
      <c r="BE96">
        <v>3200.7910000000002</v>
      </c>
      <c r="BF96">
        <v>2.883</v>
      </c>
      <c r="BG96">
        <v>8.2929999999999993</v>
      </c>
      <c r="BH96">
        <v>10.805999999999999</v>
      </c>
      <c r="BI96">
        <v>19.099</v>
      </c>
      <c r="BJ96">
        <v>7.2080000000000002</v>
      </c>
      <c r="BK96">
        <v>9.3919999999999995</v>
      </c>
      <c r="BL96">
        <v>16.600999999999999</v>
      </c>
      <c r="BM96">
        <v>0</v>
      </c>
      <c r="BN96"/>
      <c r="BO96"/>
      <c r="BP96"/>
      <c r="BQ96">
        <v>5126.4750000000004</v>
      </c>
      <c r="BR96">
        <v>0.10795100000000001</v>
      </c>
      <c r="BS96">
        <v>0.15829699999999999</v>
      </c>
      <c r="BT96">
        <v>7.0000000000000001E-3</v>
      </c>
      <c r="BU96">
        <v>2.5986509999999998</v>
      </c>
      <c r="BV96">
        <v>3.1817696999999998</v>
      </c>
      <c r="BW96" s="4">
        <f t="shared" si="16"/>
        <v>0.6865635941999999</v>
      </c>
      <c r="BY96" s="4">
        <f t="shared" si="12"/>
        <v>7084.218078845849</v>
      </c>
      <c r="BZ96" s="4">
        <f t="shared" si="13"/>
        <v>6.3808604564660998</v>
      </c>
      <c r="CA96" s="4">
        <f t="shared" si="14"/>
        <v>15.953257776693601</v>
      </c>
      <c r="CB96" s="4">
        <f t="shared" si="15"/>
        <v>0</v>
      </c>
    </row>
    <row r="97" spans="1:80" x14ac:dyDescent="0.25">
      <c r="A97" s="40">
        <v>41705</v>
      </c>
      <c r="B97" s="41">
        <v>3.8966435185185187E-2</v>
      </c>
      <c r="C97">
        <v>6.351</v>
      </c>
      <c r="D97">
        <v>5.1999999999999998E-3</v>
      </c>
      <c r="E97">
        <v>52.103448</v>
      </c>
      <c r="F97">
        <v>167.1</v>
      </c>
      <c r="G97">
        <v>208.7</v>
      </c>
      <c r="H97">
        <v>-12.4</v>
      </c>
      <c r="I97"/>
      <c r="J97">
        <v>13.03</v>
      </c>
      <c r="K97">
        <v>0.95020000000000004</v>
      </c>
      <c r="L97">
        <v>6.0343999999999998</v>
      </c>
      <c r="M97">
        <v>5.0000000000000001E-3</v>
      </c>
      <c r="N97">
        <v>158.73159999999999</v>
      </c>
      <c r="O97">
        <v>198.33760000000001</v>
      </c>
      <c r="P97">
        <v>357.1</v>
      </c>
      <c r="Q97">
        <v>137.9675</v>
      </c>
      <c r="R97">
        <v>172.39259999999999</v>
      </c>
      <c r="S97">
        <v>310.39999999999998</v>
      </c>
      <c r="T97">
        <v>0</v>
      </c>
      <c r="U97"/>
      <c r="V97"/>
      <c r="W97">
        <v>0</v>
      </c>
      <c r="X97">
        <v>12.3825</v>
      </c>
      <c r="Y97">
        <v>12</v>
      </c>
      <c r="Z97">
        <v>852</v>
      </c>
      <c r="AA97">
        <v>869</v>
      </c>
      <c r="AB97">
        <v>860</v>
      </c>
      <c r="AC97">
        <v>81</v>
      </c>
      <c r="AD97">
        <v>19.260000000000002</v>
      </c>
      <c r="AE97">
        <v>0.44</v>
      </c>
      <c r="AF97">
        <v>969</v>
      </c>
      <c r="AG97">
        <v>-2</v>
      </c>
      <c r="AH97">
        <v>8</v>
      </c>
      <c r="AI97">
        <v>14</v>
      </c>
      <c r="AJ97">
        <v>191</v>
      </c>
      <c r="AK97">
        <v>188</v>
      </c>
      <c r="AL97">
        <v>6.8</v>
      </c>
      <c r="AM97">
        <v>194.4</v>
      </c>
      <c r="AN97" t="s">
        <v>155</v>
      </c>
      <c r="AO97">
        <v>1</v>
      </c>
      <c r="AP97" s="42">
        <v>0.78887731481481482</v>
      </c>
      <c r="AQ97">
        <v>47.164214999999999</v>
      </c>
      <c r="AR97">
        <v>-88.488636</v>
      </c>
      <c r="AS97">
        <v>318.7</v>
      </c>
      <c r="AT97">
        <v>20.2</v>
      </c>
      <c r="AU97">
        <v>12</v>
      </c>
      <c r="AV97">
        <v>9</v>
      </c>
      <c r="AW97" t="s">
        <v>208</v>
      </c>
      <c r="AX97">
        <v>1.1000000000000001</v>
      </c>
      <c r="AY97">
        <v>1.7081</v>
      </c>
      <c r="AZ97">
        <v>2.3919000000000001</v>
      </c>
      <c r="BA97">
        <v>14.471</v>
      </c>
      <c r="BB97">
        <v>33.909999999999997</v>
      </c>
      <c r="BC97">
        <v>2.34</v>
      </c>
      <c r="BD97">
        <v>5.2409999999999997</v>
      </c>
      <c r="BE97">
        <v>3201.94</v>
      </c>
      <c r="BF97">
        <v>1.6719999999999999</v>
      </c>
      <c r="BG97">
        <v>8.82</v>
      </c>
      <c r="BH97">
        <v>11.021000000000001</v>
      </c>
      <c r="BI97">
        <v>19.841000000000001</v>
      </c>
      <c r="BJ97">
        <v>7.6660000000000004</v>
      </c>
      <c r="BK97">
        <v>9.5790000000000006</v>
      </c>
      <c r="BL97">
        <v>17.245999999999999</v>
      </c>
      <c r="BM97">
        <v>0</v>
      </c>
      <c r="BN97"/>
      <c r="BO97"/>
      <c r="BP97"/>
      <c r="BQ97">
        <v>4777.3320000000003</v>
      </c>
      <c r="BR97">
        <v>0.13127800000000001</v>
      </c>
      <c r="BS97">
        <v>0.158</v>
      </c>
      <c r="BT97">
        <v>6.2969999999999996E-3</v>
      </c>
      <c r="BU97">
        <v>3.1601900000000001</v>
      </c>
      <c r="BV97">
        <v>3.1758000000000002</v>
      </c>
      <c r="BW97" s="4">
        <f t="shared" si="16"/>
        <v>0.834922198</v>
      </c>
      <c r="BY97" s="4">
        <f t="shared" si="12"/>
        <v>8618.1298092166198</v>
      </c>
      <c r="BZ97" s="4">
        <f t="shared" si="13"/>
        <v>4.5002445520559995</v>
      </c>
      <c r="CA97" s="4">
        <f t="shared" si="14"/>
        <v>20.633298287117999</v>
      </c>
      <c r="CB97" s="4">
        <f t="shared" si="15"/>
        <v>0</v>
      </c>
    </row>
    <row r="98" spans="1:80" x14ac:dyDescent="0.25">
      <c r="A98" s="40">
        <v>41705</v>
      </c>
      <c r="B98" s="41">
        <v>3.8978009259259254E-2</v>
      </c>
      <c r="C98">
        <v>6.5220000000000002</v>
      </c>
      <c r="D98">
        <v>4.1999999999999997E-3</v>
      </c>
      <c r="E98">
        <v>42.433520999999999</v>
      </c>
      <c r="F98">
        <v>173.5</v>
      </c>
      <c r="G98">
        <v>216.5</v>
      </c>
      <c r="H98">
        <v>-19</v>
      </c>
      <c r="I98"/>
      <c r="J98">
        <v>12.55</v>
      </c>
      <c r="K98">
        <v>0.94879999999999998</v>
      </c>
      <c r="L98">
        <v>6.1885000000000003</v>
      </c>
      <c r="M98">
        <v>4.0000000000000001E-3</v>
      </c>
      <c r="N98">
        <v>164.6208</v>
      </c>
      <c r="O98">
        <v>205.43530000000001</v>
      </c>
      <c r="P98">
        <v>370.1</v>
      </c>
      <c r="Q98">
        <v>143.0864</v>
      </c>
      <c r="R98">
        <v>178.56190000000001</v>
      </c>
      <c r="S98">
        <v>321.60000000000002</v>
      </c>
      <c r="T98">
        <v>0</v>
      </c>
      <c r="U98"/>
      <c r="V98"/>
      <c r="W98">
        <v>0</v>
      </c>
      <c r="X98">
        <v>11.906599999999999</v>
      </c>
      <c r="Y98">
        <v>12</v>
      </c>
      <c r="Z98">
        <v>853</v>
      </c>
      <c r="AA98">
        <v>870</v>
      </c>
      <c r="AB98">
        <v>860</v>
      </c>
      <c r="AC98">
        <v>81</v>
      </c>
      <c r="AD98">
        <v>19.260000000000002</v>
      </c>
      <c r="AE98">
        <v>0.44</v>
      </c>
      <c r="AF98">
        <v>969</v>
      </c>
      <c r="AG98">
        <v>-2</v>
      </c>
      <c r="AH98">
        <v>8</v>
      </c>
      <c r="AI98">
        <v>14</v>
      </c>
      <c r="AJ98">
        <v>191</v>
      </c>
      <c r="AK98">
        <v>188</v>
      </c>
      <c r="AL98">
        <v>6.8</v>
      </c>
      <c r="AM98">
        <v>194.8</v>
      </c>
      <c r="AN98" t="s">
        <v>155</v>
      </c>
      <c r="AO98">
        <v>1</v>
      </c>
      <c r="AP98" s="42">
        <v>0.78888888888888886</v>
      </c>
      <c r="AQ98">
        <v>47.164239999999999</v>
      </c>
      <c r="AR98">
        <v>-88.488749999999996</v>
      </c>
      <c r="AS98">
        <v>318.3</v>
      </c>
      <c r="AT98">
        <v>20.9</v>
      </c>
      <c r="AU98">
        <v>12</v>
      </c>
      <c r="AV98">
        <v>9</v>
      </c>
      <c r="AW98" t="s">
        <v>208</v>
      </c>
      <c r="AX98">
        <v>1.1081000000000001</v>
      </c>
      <c r="AY98">
        <v>1.8</v>
      </c>
      <c r="AZ98">
        <v>2.2999999999999998</v>
      </c>
      <c r="BA98">
        <v>14.471</v>
      </c>
      <c r="BB98">
        <v>33.049999999999997</v>
      </c>
      <c r="BC98">
        <v>2.2799999999999998</v>
      </c>
      <c r="BD98">
        <v>5.3940000000000001</v>
      </c>
      <c r="BE98">
        <v>3201.9580000000001</v>
      </c>
      <c r="BF98">
        <v>1.3260000000000001</v>
      </c>
      <c r="BG98">
        <v>8.92</v>
      </c>
      <c r="BH98">
        <v>11.131</v>
      </c>
      <c r="BI98">
        <v>20.050999999999998</v>
      </c>
      <c r="BJ98">
        <v>7.7530000000000001</v>
      </c>
      <c r="BK98">
        <v>9.6750000000000007</v>
      </c>
      <c r="BL98">
        <v>17.428000000000001</v>
      </c>
      <c r="BM98">
        <v>0</v>
      </c>
      <c r="BN98"/>
      <c r="BO98"/>
      <c r="BP98"/>
      <c r="BQ98">
        <v>4479.3580000000002</v>
      </c>
      <c r="BR98">
        <v>0.15376300000000001</v>
      </c>
      <c r="BS98">
        <v>0.158</v>
      </c>
      <c r="BT98">
        <v>6.0000000000000001E-3</v>
      </c>
      <c r="BU98">
        <v>3.70146</v>
      </c>
      <c r="BV98">
        <v>3.1758000000000002</v>
      </c>
      <c r="BW98" s="4">
        <f t="shared" si="16"/>
        <v>0.97792573199999999</v>
      </c>
      <c r="BY98" s="4">
        <f t="shared" si="12"/>
        <v>10094.279802957757</v>
      </c>
      <c r="BZ98" s="4">
        <f t="shared" si="13"/>
        <v>4.1802593971320006</v>
      </c>
      <c r="CA98" s="4">
        <f t="shared" si="14"/>
        <v>24.441592085945999</v>
      </c>
      <c r="CB98" s="4">
        <f t="shared" si="15"/>
        <v>0</v>
      </c>
    </row>
    <row r="99" spans="1:80" x14ac:dyDescent="0.25">
      <c r="A99" s="40">
        <v>41705</v>
      </c>
      <c r="B99" s="41">
        <v>3.8989583333333334E-2</v>
      </c>
      <c r="C99">
        <v>6.66</v>
      </c>
      <c r="D99">
        <v>3.3999999999999998E-3</v>
      </c>
      <c r="E99">
        <v>33.940972000000002</v>
      </c>
      <c r="F99">
        <v>173.7</v>
      </c>
      <c r="G99">
        <v>223.2</v>
      </c>
      <c r="H99">
        <v>-30.1</v>
      </c>
      <c r="I99"/>
      <c r="J99">
        <v>12.12</v>
      </c>
      <c r="K99">
        <v>0.9476</v>
      </c>
      <c r="L99">
        <v>6.3113000000000001</v>
      </c>
      <c r="M99">
        <v>3.2000000000000002E-3</v>
      </c>
      <c r="N99">
        <v>164.6071</v>
      </c>
      <c r="O99">
        <v>211.49850000000001</v>
      </c>
      <c r="P99">
        <v>376.1</v>
      </c>
      <c r="Q99">
        <v>143.42099999999999</v>
      </c>
      <c r="R99">
        <v>184.27709999999999</v>
      </c>
      <c r="S99">
        <v>327.7</v>
      </c>
      <c r="T99">
        <v>0</v>
      </c>
      <c r="U99"/>
      <c r="V99"/>
      <c r="W99">
        <v>0</v>
      </c>
      <c r="X99">
        <v>11.4878</v>
      </c>
      <c r="Y99">
        <v>12</v>
      </c>
      <c r="Z99">
        <v>853</v>
      </c>
      <c r="AA99">
        <v>870</v>
      </c>
      <c r="AB99">
        <v>861</v>
      </c>
      <c r="AC99">
        <v>81</v>
      </c>
      <c r="AD99">
        <v>20.29</v>
      </c>
      <c r="AE99">
        <v>0.47</v>
      </c>
      <c r="AF99">
        <v>969</v>
      </c>
      <c r="AG99">
        <v>-1.3</v>
      </c>
      <c r="AH99">
        <v>8</v>
      </c>
      <c r="AI99">
        <v>14</v>
      </c>
      <c r="AJ99">
        <v>191</v>
      </c>
      <c r="AK99">
        <v>188</v>
      </c>
      <c r="AL99">
        <v>6.9</v>
      </c>
      <c r="AM99">
        <v>195</v>
      </c>
      <c r="AN99" t="s">
        <v>155</v>
      </c>
      <c r="AO99">
        <v>1</v>
      </c>
      <c r="AP99" s="42">
        <v>0.78890046296296301</v>
      </c>
      <c r="AQ99">
        <v>47.164257999999997</v>
      </c>
      <c r="AR99">
        <v>-88.488878999999997</v>
      </c>
      <c r="AS99">
        <v>317.89999999999998</v>
      </c>
      <c r="AT99">
        <v>22.4</v>
      </c>
      <c r="AU99">
        <v>12</v>
      </c>
      <c r="AV99">
        <v>9</v>
      </c>
      <c r="AW99" t="s">
        <v>208</v>
      </c>
      <c r="AX99">
        <v>1.2081</v>
      </c>
      <c r="AY99">
        <v>1.8</v>
      </c>
      <c r="AZ99">
        <v>2.3081</v>
      </c>
      <c r="BA99">
        <v>14.471</v>
      </c>
      <c r="BB99">
        <v>32.39</v>
      </c>
      <c r="BC99">
        <v>2.2400000000000002</v>
      </c>
      <c r="BD99">
        <v>5.5250000000000004</v>
      </c>
      <c r="BE99">
        <v>3202.0039999999999</v>
      </c>
      <c r="BF99">
        <v>1.0389999999999999</v>
      </c>
      <c r="BG99">
        <v>8.7460000000000004</v>
      </c>
      <c r="BH99">
        <v>11.237</v>
      </c>
      <c r="BI99">
        <v>19.983000000000001</v>
      </c>
      <c r="BJ99">
        <v>7.62</v>
      </c>
      <c r="BK99">
        <v>9.7910000000000004</v>
      </c>
      <c r="BL99">
        <v>17.411000000000001</v>
      </c>
      <c r="BM99">
        <v>0</v>
      </c>
      <c r="BN99"/>
      <c r="BO99"/>
      <c r="BP99"/>
      <c r="BQ99">
        <v>4237.7830000000004</v>
      </c>
      <c r="BR99">
        <v>0.16983200000000001</v>
      </c>
      <c r="BS99">
        <v>0.15659500000000001</v>
      </c>
      <c r="BT99">
        <v>6.7019999999999996E-3</v>
      </c>
      <c r="BU99">
        <v>4.0882849999999999</v>
      </c>
      <c r="BV99">
        <v>3.1475594999999998</v>
      </c>
      <c r="BW99" s="4">
        <f t="shared" si="16"/>
        <v>1.0801248969999999</v>
      </c>
      <c r="BY99" s="4">
        <f t="shared" si="12"/>
        <v>11149.353383038339</v>
      </c>
      <c r="BZ99" s="4">
        <f t="shared" si="13"/>
        <v>3.6177900355454993</v>
      </c>
      <c r="CA99" s="4">
        <f t="shared" si="14"/>
        <v>26.53278158889</v>
      </c>
      <c r="CB99" s="4">
        <f t="shared" si="15"/>
        <v>0</v>
      </c>
    </row>
    <row r="100" spans="1:80" x14ac:dyDescent="0.25">
      <c r="A100" s="40">
        <v>41705</v>
      </c>
      <c r="B100" s="41">
        <v>3.9001157407407408E-2</v>
      </c>
      <c r="C100">
        <v>6.6669999999999998</v>
      </c>
      <c r="D100">
        <v>3.3999999999999998E-3</v>
      </c>
      <c r="E100">
        <v>34.375</v>
      </c>
      <c r="F100">
        <v>173.8</v>
      </c>
      <c r="G100">
        <v>222.4</v>
      </c>
      <c r="H100">
        <v>-10</v>
      </c>
      <c r="I100"/>
      <c r="J100">
        <v>11.87</v>
      </c>
      <c r="K100">
        <v>0.9476</v>
      </c>
      <c r="L100">
        <v>6.3177000000000003</v>
      </c>
      <c r="M100">
        <v>3.3E-3</v>
      </c>
      <c r="N100">
        <v>164.69880000000001</v>
      </c>
      <c r="O100">
        <v>210.74250000000001</v>
      </c>
      <c r="P100">
        <v>375.4</v>
      </c>
      <c r="Q100">
        <v>143.6533</v>
      </c>
      <c r="R100">
        <v>183.8134</v>
      </c>
      <c r="S100">
        <v>327.5</v>
      </c>
      <c r="T100">
        <v>0</v>
      </c>
      <c r="U100"/>
      <c r="V100"/>
      <c r="W100">
        <v>0</v>
      </c>
      <c r="X100">
        <v>11.2502</v>
      </c>
      <c r="Y100">
        <v>12.1</v>
      </c>
      <c r="Z100">
        <v>852</v>
      </c>
      <c r="AA100">
        <v>870</v>
      </c>
      <c r="AB100">
        <v>861</v>
      </c>
      <c r="AC100">
        <v>81</v>
      </c>
      <c r="AD100">
        <v>20.74</v>
      </c>
      <c r="AE100">
        <v>0.48</v>
      </c>
      <c r="AF100">
        <v>969</v>
      </c>
      <c r="AG100">
        <v>-1</v>
      </c>
      <c r="AH100">
        <v>8</v>
      </c>
      <c r="AI100">
        <v>14</v>
      </c>
      <c r="AJ100">
        <v>191</v>
      </c>
      <c r="AK100">
        <v>188</v>
      </c>
      <c r="AL100">
        <v>7.1</v>
      </c>
      <c r="AM100">
        <v>195</v>
      </c>
      <c r="AN100" t="s">
        <v>155</v>
      </c>
      <c r="AO100">
        <v>1</v>
      </c>
      <c r="AP100" s="42">
        <v>0.78891203703703694</v>
      </c>
      <c r="AQ100">
        <v>47.164264000000003</v>
      </c>
      <c r="AR100">
        <v>-88.489019999999996</v>
      </c>
      <c r="AS100">
        <v>317.7</v>
      </c>
      <c r="AT100">
        <v>23.9</v>
      </c>
      <c r="AU100">
        <v>12</v>
      </c>
      <c r="AV100">
        <v>9</v>
      </c>
      <c r="AW100" t="s">
        <v>208</v>
      </c>
      <c r="AX100">
        <v>1.2838000000000001</v>
      </c>
      <c r="AY100">
        <v>1.8</v>
      </c>
      <c r="AZ100">
        <v>2.3837999999999999</v>
      </c>
      <c r="BA100">
        <v>14.471</v>
      </c>
      <c r="BB100">
        <v>32.36</v>
      </c>
      <c r="BC100">
        <v>2.2400000000000002</v>
      </c>
      <c r="BD100">
        <v>5.5250000000000004</v>
      </c>
      <c r="BE100">
        <v>3201.962</v>
      </c>
      <c r="BF100">
        <v>1.0509999999999999</v>
      </c>
      <c r="BG100">
        <v>8.7409999999999997</v>
      </c>
      <c r="BH100">
        <v>11.185</v>
      </c>
      <c r="BI100">
        <v>19.927</v>
      </c>
      <c r="BJ100">
        <v>7.6239999999999997</v>
      </c>
      <c r="BK100">
        <v>9.7560000000000002</v>
      </c>
      <c r="BL100">
        <v>17.38</v>
      </c>
      <c r="BM100">
        <v>0</v>
      </c>
      <c r="BN100"/>
      <c r="BO100"/>
      <c r="BP100"/>
      <c r="BQ100">
        <v>4145.8429999999998</v>
      </c>
      <c r="BR100">
        <v>0.18454100000000001</v>
      </c>
      <c r="BS100">
        <v>0.15740499999999999</v>
      </c>
      <c r="BT100">
        <v>6.2969999999999996E-3</v>
      </c>
      <c r="BU100">
        <v>4.4423529999999998</v>
      </c>
      <c r="BV100">
        <v>3.1638405000000001</v>
      </c>
      <c r="BW100" s="4">
        <f t="shared" si="16"/>
        <v>1.1736696625999998</v>
      </c>
      <c r="BY100" s="4">
        <f t="shared" si="12"/>
        <v>12114.789889442296</v>
      </c>
      <c r="BZ100" s="4">
        <f t="shared" si="13"/>
        <v>3.9765132046550993</v>
      </c>
      <c r="CA100" s="4">
        <f t="shared" si="14"/>
        <v>28.845800829962396</v>
      </c>
      <c r="CB100" s="4">
        <f t="shared" si="15"/>
        <v>0</v>
      </c>
    </row>
    <row r="101" spans="1:80" x14ac:dyDescent="0.25">
      <c r="A101" s="40">
        <v>41705</v>
      </c>
      <c r="B101" s="41">
        <v>3.9012731481481482E-2</v>
      </c>
      <c r="C101">
        <v>6.7359999999999998</v>
      </c>
      <c r="D101">
        <v>3.7000000000000002E-3</v>
      </c>
      <c r="E101">
        <v>37.422145</v>
      </c>
      <c r="F101">
        <v>173.5</v>
      </c>
      <c r="G101">
        <v>219.5</v>
      </c>
      <c r="H101">
        <v>-20</v>
      </c>
      <c r="I101"/>
      <c r="J101">
        <v>11.7</v>
      </c>
      <c r="K101">
        <v>0.94720000000000004</v>
      </c>
      <c r="L101">
        <v>6.3807</v>
      </c>
      <c r="M101">
        <v>3.5000000000000001E-3</v>
      </c>
      <c r="N101">
        <v>164.35990000000001</v>
      </c>
      <c r="O101">
        <v>207.9479</v>
      </c>
      <c r="P101">
        <v>372.3</v>
      </c>
      <c r="Q101">
        <v>143.00380000000001</v>
      </c>
      <c r="R101">
        <v>180.9281</v>
      </c>
      <c r="S101">
        <v>323.89999999999998</v>
      </c>
      <c r="T101">
        <v>0</v>
      </c>
      <c r="U101"/>
      <c r="V101"/>
      <c r="W101">
        <v>0</v>
      </c>
      <c r="X101">
        <v>11.082700000000001</v>
      </c>
      <c r="Y101">
        <v>12</v>
      </c>
      <c r="Z101">
        <v>852</v>
      </c>
      <c r="AA101">
        <v>870</v>
      </c>
      <c r="AB101">
        <v>860</v>
      </c>
      <c r="AC101">
        <v>81</v>
      </c>
      <c r="AD101">
        <v>19.690000000000001</v>
      </c>
      <c r="AE101">
        <v>0.45</v>
      </c>
      <c r="AF101">
        <v>969</v>
      </c>
      <c r="AG101">
        <v>-1.7</v>
      </c>
      <c r="AH101">
        <v>8</v>
      </c>
      <c r="AI101">
        <v>14</v>
      </c>
      <c r="AJ101">
        <v>191</v>
      </c>
      <c r="AK101">
        <v>188</v>
      </c>
      <c r="AL101">
        <v>7.2</v>
      </c>
      <c r="AM101">
        <v>195</v>
      </c>
      <c r="AN101" t="s">
        <v>155</v>
      </c>
      <c r="AO101">
        <v>1</v>
      </c>
      <c r="AP101" s="42">
        <v>0.78892361111111109</v>
      </c>
      <c r="AQ101">
        <v>47.164245000000001</v>
      </c>
      <c r="AR101">
        <v>-88.489176</v>
      </c>
      <c r="AS101">
        <v>317.39999999999998</v>
      </c>
      <c r="AT101">
        <v>26.8</v>
      </c>
      <c r="AU101">
        <v>12</v>
      </c>
      <c r="AV101">
        <v>9</v>
      </c>
      <c r="AW101" t="s">
        <v>208</v>
      </c>
      <c r="AX101">
        <v>1.1000000000000001</v>
      </c>
      <c r="AY101">
        <v>1.8</v>
      </c>
      <c r="AZ101">
        <v>2.2000000000000002</v>
      </c>
      <c r="BA101">
        <v>14.471</v>
      </c>
      <c r="BB101">
        <v>32.03</v>
      </c>
      <c r="BC101">
        <v>2.21</v>
      </c>
      <c r="BD101">
        <v>5.57</v>
      </c>
      <c r="BE101">
        <v>3201.6379999999999</v>
      </c>
      <c r="BF101">
        <v>1.1319999999999999</v>
      </c>
      <c r="BG101">
        <v>8.6359999999999992</v>
      </c>
      <c r="BH101">
        <v>10.927</v>
      </c>
      <c r="BI101">
        <v>19.562999999999999</v>
      </c>
      <c r="BJ101">
        <v>7.5140000000000002</v>
      </c>
      <c r="BK101">
        <v>9.5069999999999997</v>
      </c>
      <c r="BL101">
        <v>17.021000000000001</v>
      </c>
      <c r="BM101">
        <v>0</v>
      </c>
      <c r="BN101"/>
      <c r="BO101"/>
      <c r="BP101"/>
      <c r="BQ101">
        <v>4043.4029999999998</v>
      </c>
      <c r="BR101">
        <v>0.18337600000000001</v>
      </c>
      <c r="BS101">
        <v>0.15659400000000001</v>
      </c>
      <c r="BT101">
        <v>5.2969999999999996E-3</v>
      </c>
      <c r="BU101">
        <v>4.4143189999999999</v>
      </c>
      <c r="BV101">
        <v>3.1475393999999999</v>
      </c>
      <c r="BW101" s="4">
        <f t="shared" si="16"/>
        <v>1.1662630798</v>
      </c>
      <c r="BY101" s="4">
        <f t="shared" si="12"/>
        <v>12037.119923816386</v>
      </c>
      <c r="BZ101" s="4">
        <f t="shared" si="13"/>
        <v>4.2559526572835997</v>
      </c>
      <c r="CA101" s="4">
        <f t="shared" si="14"/>
        <v>28.250201649142198</v>
      </c>
      <c r="CB101" s="4">
        <f t="shared" si="15"/>
        <v>0</v>
      </c>
    </row>
    <row r="102" spans="1:80" x14ac:dyDescent="0.25">
      <c r="A102" s="40">
        <v>41705</v>
      </c>
      <c r="B102" s="41">
        <v>3.9024305555555555E-2</v>
      </c>
      <c r="C102">
        <v>7.18</v>
      </c>
      <c r="D102">
        <v>3.3E-3</v>
      </c>
      <c r="E102">
        <v>33.421686999999999</v>
      </c>
      <c r="F102">
        <v>174.8</v>
      </c>
      <c r="G102">
        <v>220.3</v>
      </c>
      <c r="H102">
        <v>-1.3</v>
      </c>
      <c r="I102"/>
      <c r="J102">
        <v>11.57</v>
      </c>
      <c r="K102">
        <v>0.94369999999999998</v>
      </c>
      <c r="L102">
        <v>6.7759</v>
      </c>
      <c r="M102">
        <v>3.2000000000000002E-3</v>
      </c>
      <c r="N102">
        <v>164.9682</v>
      </c>
      <c r="O102">
        <v>207.94810000000001</v>
      </c>
      <c r="P102">
        <v>372.9</v>
      </c>
      <c r="Q102">
        <v>143.38829999999999</v>
      </c>
      <c r="R102">
        <v>180.74590000000001</v>
      </c>
      <c r="S102">
        <v>324.10000000000002</v>
      </c>
      <c r="T102">
        <v>0</v>
      </c>
      <c r="U102"/>
      <c r="V102"/>
      <c r="W102">
        <v>0</v>
      </c>
      <c r="X102">
        <v>10.917199999999999</v>
      </c>
      <c r="Y102">
        <v>12</v>
      </c>
      <c r="Z102">
        <v>852</v>
      </c>
      <c r="AA102">
        <v>870</v>
      </c>
      <c r="AB102">
        <v>859</v>
      </c>
      <c r="AC102">
        <v>81</v>
      </c>
      <c r="AD102">
        <v>19.260000000000002</v>
      </c>
      <c r="AE102">
        <v>0.44</v>
      </c>
      <c r="AF102">
        <v>969</v>
      </c>
      <c r="AG102">
        <v>-2</v>
      </c>
      <c r="AH102">
        <v>8</v>
      </c>
      <c r="AI102">
        <v>14</v>
      </c>
      <c r="AJ102">
        <v>191</v>
      </c>
      <c r="AK102">
        <v>188</v>
      </c>
      <c r="AL102">
        <v>7.2</v>
      </c>
      <c r="AM102">
        <v>195</v>
      </c>
      <c r="AN102" t="s">
        <v>155</v>
      </c>
      <c r="AO102">
        <v>1</v>
      </c>
      <c r="AP102" s="42">
        <v>0.78893518518518524</v>
      </c>
      <c r="AQ102">
        <v>47.164212999999997</v>
      </c>
      <c r="AR102">
        <v>-88.489335999999994</v>
      </c>
      <c r="AS102">
        <v>317.3</v>
      </c>
      <c r="AT102">
        <v>28.5</v>
      </c>
      <c r="AU102">
        <v>12</v>
      </c>
      <c r="AV102">
        <v>9</v>
      </c>
      <c r="AW102" t="s">
        <v>208</v>
      </c>
      <c r="AX102">
        <v>1.1000000000000001</v>
      </c>
      <c r="AY102">
        <v>1.8</v>
      </c>
      <c r="AZ102">
        <v>2.2000000000000002</v>
      </c>
      <c r="BA102">
        <v>14.471</v>
      </c>
      <c r="BB102">
        <v>30.11</v>
      </c>
      <c r="BC102">
        <v>2.08</v>
      </c>
      <c r="BD102">
        <v>5.9610000000000003</v>
      </c>
      <c r="BE102">
        <v>3200.7579999999998</v>
      </c>
      <c r="BF102">
        <v>0.94799999999999995</v>
      </c>
      <c r="BG102">
        <v>8.1609999999999996</v>
      </c>
      <c r="BH102">
        <v>10.287000000000001</v>
      </c>
      <c r="BI102">
        <v>18.446999999999999</v>
      </c>
      <c r="BJ102">
        <v>7.093</v>
      </c>
      <c r="BK102">
        <v>8.9410000000000007</v>
      </c>
      <c r="BL102">
        <v>16.033999999999999</v>
      </c>
      <c r="BM102">
        <v>0</v>
      </c>
      <c r="BN102"/>
      <c r="BO102"/>
      <c r="BP102"/>
      <c r="BQ102">
        <v>3749.703</v>
      </c>
      <c r="BR102">
        <v>0.16342499999999999</v>
      </c>
      <c r="BS102">
        <v>0.15670300000000001</v>
      </c>
      <c r="BT102">
        <v>5.0000000000000001E-3</v>
      </c>
      <c r="BU102">
        <v>3.9340480000000002</v>
      </c>
      <c r="BV102">
        <v>3.1497302999999999</v>
      </c>
      <c r="BW102" s="4">
        <f t="shared" si="16"/>
        <v>1.0393754816</v>
      </c>
      <c r="BY102" s="4">
        <f t="shared" si="12"/>
        <v>10724.551557660652</v>
      </c>
      <c r="BZ102" s="4">
        <f t="shared" si="13"/>
        <v>3.1763959901568</v>
      </c>
      <c r="CA102" s="4">
        <f t="shared" si="14"/>
        <v>23.766009238588801</v>
      </c>
      <c r="CB102" s="4">
        <f t="shared" si="15"/>
        <v>0</v>
      </c>
    </row>
    <row r="103" spans="1:80" x14ac:dyDescent="0.25">
      <c r="A103" s="40">
        <v>41705</v>
      </c>
      <c r="B103" s="41">
        <v>3.9035879629629629E-2</v>
      </c>
      <c r="C103">
        <v>7.3440000000000003</v>
      </c>
      <c r="D103">
        <v>5.7999999999999996E-3</v>
      </c>
      <c r="E103">
        <v>57.518071999999997</v>
      </c>
      <c r="F103">
        <v>176.4</v>
      </c>
      <c r="G103">
        <v>230.3</v>
      </c>
      <c r="H103">
        <v>-8.6999999999999993</v>
      </c>
      <c r="I103"/>
      <c r="J103">
        <v>11.42</v>
      </c>
      <c r="K103">
        <v>0.94240000000000002</v>
      </c>
      <c r="L103">
        <v>6.9211</v>
      </c>
      <c r="M103">
        <v>5.4000000000000003E-3</v>
      </c>
      <c r="N103">
        <v>166.19589999999999</v>
      </c>
      <c r="O103">
        <v>216.9872</v>
      </c>
      <c r="P103">
        <v>383.2</v>
      </c>
      <c r="Q103">
        <v>144.4555</v>
      </c>
      <c r="R103">
        <v>188.6026</v>
      </c>
      <c r="S103">
        <v>333.1</v>
      </c>
      <c r="T103">
        <v>0</v>
      </c>
      <c r="U103"/>
      <c r="V103"/>
      <c r="W103">
        <v>0</v>
      </c>
      <c r="X103">
        <v>10.766500000000001</v>
      </c>
      <c r="Y103">
        <v>12</v>
      </c>
      <c r="Z103">
        <v>852</v>
      </c>
      <c r="AA103">
        <v>869</v>
      </c>
      <c r="AB103">
        <v>858</v>
      </c>
      <c r="AC103">
        <v>81</v>
      </c>
      <c r="AD103">
        <v>19.260000000000002</v>
      </c>
      <c r="AE103">
        <v>0.44</v>
      </c>
      <c r="AF103">
        <v>969</v>
      </c>
      <c r="AG103">
        <v>-2</v>
      </c>
      <c r="AH103">
        <v>8</v>
      </c>
      <c r="AI103">
        <v>14</v>
      </c>
      <c r="AJ103">
        <v>191</v>
      </c>
      <c r="AK103">
        <v>188</v>
      </c>
      <c r="AL103">
        <v>7.1</v>
      </c>
      <c r="AM103">
        <v>195</v>
      </c>
      <c r="AN103" t="s">
        <v>155</v>
      </c>
      <c r="AO103">
        <v>1</v>
      </c>
      <c r="AP103" s="42">
        <v>0.78894675925925928</v>
      </c>
      <c r="AQ103">
        <v>47.164161</v>
      </c>
      <c r="AR103">
        <v>-88.489496000000003</v>
      </c>
      <c r="AS103">
        <v>317.2</v>
      </c>
      <c r="AT103">
        <v>29.8</v>
      </c>
      <c r="AU103">
        <v>12</v>
      </c>
      <c r="AV103">
        <v>9</v>
      </c>
      <c r="AW103" t="s">
        <v>208</v>
      </c>
      <c r="AX103">
        <v>1.1324000000000001</v>
      </c>
      <c r="AY103">
        <v>1.7352000000000001</v>
      </c>
      <c r="AZ103">
        <v>2.2242999999999999</v>
      </c>
      <c r="BA103">
        <v>14.471</v>
      </c>
      <c r="BB103">
        <v>29.45</v>
      </c>
      <c r="BC103">
        <v>2.04</v>
      </c>
      <c r="BD103">
        <v>6.1130000000000004</v>
      </c>
      <c r="BE103">
        <v>3199.3389999999999</v>
      </c>
      <c r="BF103">
        <v>1.595</v>
      </c>
      <c r="BG103">
        <v>8.0449999999999999</v>
      </c>
      <c r="BH103">
        <v>10.504</v>
      </c>
      <c r="BI103">
        <v>18.548999999999999</v>
      </c>
      <c r="BJ103">
        <v>6.9930000000000003</v>
      </c>
      <c r="BK103">
        <v>9.1300000000000008</v>
      </c>
      <c r="BL103">
        <v>16.123000000000001</v>
      </c>
      <c r="BM103">
        <v>0</v>
      </c>
      <c r="BN103"/>
      <c r="BO103"/>
      <c r="BP103"/>
      <c r="BQ103">
        <v>3618.7310000000002</v>
      </c>
      <c r="BR103">
        <v>0.17779300000000001</v>
      </c>
      <c r="BS103">
        <v>0.15629699999999999</v>
      </c>
      <c r="BT103">
        <v>5.0000000000000001E-3</v>
      </c>
      <c r="BU103">
        <v>4.279922</v>
      </c>
      <c r="BV103">
        <v>3.1415696999999998</v>
      </c>
      <c r="BW103" s="4">
        <f t="shared" si="16"/>
        <v>1.1307553924</v>
      </c>
      <c r="BY103" s="4">
        <f t="shared" si="12"/>
        <v>11662.261132155947</v>
      </c>
      <c r="BZ103" s="4">
        <f t="shared" si="13"/>
        <v>5.8141092600030007</v>
      </c>
      <c r="CA103" s="4">
        <f t="shared" si="14"/>
        <v>25.490950504828202</v>
      </c>
      <c r="CB103" s="4">
        <f t="shared" si="15"/>
        <v>0</v>
      </c>
    </row>
    <row r="104" spans="1:80" x14ac:dyDescent="0.25">
      <c r="A104" s="40">
        <v>41705</v>
      </c>
      <c r="B104" s="41">
        <v>3.9047453703703702E-2</v>
      </c>
      <c r="C104">
        <v>7.351</v>
      </c>
      <c r="D104">
        <v>5.3E-3</v>
      </c>
      <c r="E104">
        <v>52.524999999999999</v>
      </c>
      <c r="F104">
        <v>181.9</v>
      </c>
      <c r="G104">
        <v>239.5</v>
      </c>
      <c r="H104">
        <v>-10</v>
      </c>
      <c r="I104"/>
      <c r="J104">
        <v>11.25</v>
      </c>
      <c r="K104">
        <v>0.94240000000000002</v>
      </c>
      <c r="L104">
        <v>6.9275000000000002</v>
      </c>
      <c r="M104">
        <v>4.8999999999999998E-3</v>
      </c>
      <c r="N104">
        <v>171.41739999999999</v>
      </c>
      <c r="O104">
        <v>225.67609999999999</v>
      </c>
      <c r="P104">
        <v>397.1</v>
      </c>
      <c r="Q104">
        <v>148.9939</v>
      </c>
      <c r="R104">
        <v>196.1549</v>
      </c>
      <c r="S104">
        <v>345.1</v>
      </c>
      <c r="T104">
        <v>0</v>
      </c>
      <c r="U104"/>
      <c r="V104"/>
      <c r="W104">
        <v>0</v>
      </c>
      <c r="X104">
        <v>10.6012</v>
      </c>
      <c r="Y104">
        <v>12.1</v>
      </c>
      <c r="Z104">
        <v>851</v>
      </c>
      <c r="AA104">
        <v>869</v>
      </c>
      <c r="AB104">
        <v>857</v>
      </c>
      <c r="AC104">
        <v>81</v>
      </c>
      <c r="AD104">
        <v>19.260000000000002</v>
      </c>
      <c r="AE104">
        <v>0.44</v>
      </c>
      <c r="AF104">
        <v>969</v>
      </c>
      <c r="AG104">
        <v>-2</v>
      </c>
      <c r="AH104">
        <v>8</v>
      </c>
      <c r="AI104">
        <v>14</v>
      </c>
      <c r="AJ104">
        <v>191</v>
      </c>
      <c r="AK104">
        <v>188</v>
      </c>
      <c r="AL104">
        <v>7.2</v>
      </c>
      <c r="AM104">
        <v>195</v>
      </c>
      <c r="AN104" t="s">
        <v>155</v>
      </c>
      <c r="AO104">
        <v>1</v>
      </c>
      <c r="AP104" s="42">
        <v>0.78895833333333332</v>
      </c>
      <c r="AQ104">
        <v>47.164082999999998</v>
      </c>
      <c r="AR104">
        <v>-88.489649999999997</v>
      </c>
      <c r="AS104">
        <v>317.2</v>
      </c>
      <c r="AT104">
        <v>30.9</v>
      </c>
      <c r="AU104">
        <v>12</v>
      </c>
      <c r="AV104">
        <v>10</v>
      </c>
      <c r="AW104" t="s">
        <v>204</v>
      </c>
      <c r="AX104">
        <v>1.4757</v>
      </c>
      <c r="AY104">
        <v>1.0081</v>
      </c>
      <c r="AZ104">
        <v>2.5</v>
      </c>
      <c r="BA104">
        <v>14.471</v>
      </c>
      <c r="BB104">
        <v>29.43</v>
      </c>
      <c r="BC104">
        <v>2.0299999999999998</v>
      </c>
      <c r="BD104">
        <v>6.1130000000000004</v>
      </c>
      <c r="BE104">
        <v>3199.5430000000001</v>
      </c>
      <c r="BF104">
        <v>1.4550000000000001</v>
      </c>
      <c r="BG104">
        <v>8.2910000000000004</v>
      </c>
      <c r="BH104">
        <v>10.914999999999999</v>
      </c>
      <c r="BI104">
        <v>19.206</v>
      </c>
      <c r="BJ104">
        <v>7.2060000000000004</v>
      </c>
      <c r="BK104">
        <v>9.4870000000000001</v>
      </c>
      <c r="BL104">
        <v>16.693999999999999</v>
      </c>
      <c r="BM104">
        <v>0</v>
      </c>
      <c r="BN104"/>
      <c r="BO104"/>
      <c r="BP104"/>
      <c r="BQ104">
        <v>3560.1280000000002</v>
      </c>
      <c r="BR104">
        <v>0.18840599999999999</v>
      </c>
      <c r="BS104">
        <v>0.15740599999999999</v>
      </c>
      <c r="BT104">
        <v>5.0000000000000001E-3</v>
      </c>
      <c r="BU104">
        <v>4.5354039999999998</v>
      </c>
      <c r="BV104">
        <v>3.1638606</v>
      </c>
      <c r="BW104" s="4">
        <f t="shared" si="16"/>
        <v>1.1982537367999999</v>
      </c>
      <c r="BY104" s="4">
        <f t="shared" si="12"/>
        <v>12359.206176520833</v>
      </c>
      <c r="BZ104" s="4">
        <f t="shared" si="13"/>
        <v>5.6203792187939996</v>
      </c>
      <c r="CA104" s="4">
        <f t="shared" si="14"/>
        <v>27.835362646480799</v>
      </c>
      <c r="CB104" s="4">
        <f t="shared" si="15"/>
        <v>0</v>
      </c>
    </row>
    <row r="105" spans="1:80" x14ac:dyDescent="0.25">
      <c r="A105" s="40">
        <v>41705</v>
      </c>
      <c r="B105" s="41">
        <v>3.9059027777777776E-2</v>
      </c>
      <c r="C105">
        <v>7.3479999999999999</v>
      </c>
      <c r="D105">
        <v>5.0000000000000001E-3</v>
      </c>
      <c r="E105">
        <v>50</v>
      </c>
      <c r="F105">
        <v>179.5</v>
      </c>
      <c r="G105">
        <v>235.2</v>
      </c>
      <c r="H105">
        <v>0</v>
      </c>
      <c r="I105"/>
      <c r="J105">
        <v>10.9</v>
      </c>
      <c r="K105">
        <v>0.94240000000000002</v>
      </c>
      <c r="L105">
        <v>6.9252000000000002</v>
      </c>
      <c r="M105">
        <v>4.7000000000000002E-3</v>
      </c>
      <c r="N105">
        <v>169.167</v>
      </c>
      <c r="O105">
        <v>221.70509999999999</v>
      </c>
      <c r="P105">
        <v>390.9</v>
      </c>
      <c r="Q105">
        <v>147.03309999999999</v>
      </c>
      <c r="R105">
        <v>192.697</v>
      </c>
      <c r="S105">
        <v>339.7</v>
      </c>
      <c r="T105">
        <v>0</v>
      </c>
      <c r="U105"/>
      <c r="V105"/>
      <c r="W105">
        <v>0</v>
      </c>
      <c r="X105">
        <v>10.272500000000001</v>
      </c>
      <c r="Y105">
        <v>12.1</v>
      </c>
      <c r="Z105">
        <v>850</v>
      </c>
      <c r="AA105">
        <v>870</v>
      </c>
      <c r="AB105">
        <v>858</v>
      </c>
      <c r="AC105">
        <v>81</v>
      </c>
      <c r="AD105">
        <v>19.25</v>
      </c>
      <c r="AE105">
        <v>0.44</v>
      </c>
      <c r="AF105">
        <v>970</v>
      </c>
      <c r="AG105">
        <v>-2</v>
      </c>
      <c r="AH105">
        <v>8</v>
      </c>
      <c r="AI105">
        <v>14</v>
      </c>
      <c r="AJ105">
        <v>191</v>
      </c>
      <c r="AK105">
        <v>187.3</v>
      </c>
      <c r="AL105">
        <v>7.3</v>
      </c>
      <c r="AM105">
        <v>195</v>
      </c>
      <c r="AN105" t="s">
        <v>155</v>
      </c>
      <c r="AO105">
        <v>1</v>
      </c>
      <c r="AP105" s="42">
        <v>0.78896990740740736</v>
      </c>
      <c r="AQ105">
        <v>47.164000000000001</v>
      </c>
      <c r="AR105">
        <v>-88.489794000000003</v>
      </c>
      <c r="AS105">
        <v>317</v>
      </c>
      <c r="AT105">
        <v>31.6</v>
      </c>
      <c r="AU105">
        <v>12</v>
      </c>
      <c r="AV105">
        <v>10</v>
      </c>
      <c r="AW105" t="s">
        <v>204</v>
      </c>
      <c r="AX105">
        <v>1.2</v>
      </c>
      <c r="AY105">
        <v>1.1243000000000001</v>
      </c>
      <c r="AZ105">
        <v>2.5081000000000002</v>
      </c>
      <c r="BA105">
        <v>14.471</v>
      </c>
      <c r="BB105">
        <v>29.44</v>
      </c>
      <c r="BC105">
        <v>2.0299999999999998</v>
      </c>
      <c r="BD105">
        <v>6.1079999999999997</v>
      </c>
      <c r="BE105">
        <v>3199.6590000000001</v>
      </c>
      <c r="BF105">
        <v>1.3859999999999999</v>
      </c>
      <c r="BG105">
        <v>8.1850000000000005</v>
      </c>
      <c r="BH105">
        <v>10.727</v>
      </c>
      <c r="BI105">
        <v>18.911999999999999</v>
      </c>
      <c r="BJ105">
        <v>7.1139999999999999</v>
      </c>
      <c r="BK105">
        <v>9.3239999999999998</v>
      </c>
      <c r="BL105">
        <v>16.437999999999999</v>
      </c>
      <c r="BM105">
        <v>0</v>
      </c>
      <c r="BN105"/>
      <c r="BO105"/>
      <c r="BP105"/>
      <c r="BQ105">
        <v>3451.0030000000002</v>
      </c>
      <c r="BR105">
        <v>0.18618799999999999</v>
      </c>
      <c r="BS105">
        <v>0.15870300000000001</v>
      </c>
      <c r="BT105">
        <v>5.0000000000000001E-3</v>
      </c>
      <c r="BU105">
        <v>4.482011</v>
      </c>
      <c r="BV105">
        <v>3.1899302999999999</v>
      </c>
      <c r="BW105" s="4">
        <f t="shared" si="16"/>
        <v>1.1841473061999999</v>
      </c>
      <c r="BY105" s="4">
        <f t="shared" si="12"/>
        <v>12214.150350729875</v>
      </c>
      <c r="BZ105" s="4">
        <f t="shared" si="13"/>
        <v>5.2908176734181991</v>
      </c>
      <c r="CA105" s="4">
        <f t="shared" si="14"/>
        <v>27.1564768605318</v>
      </c>
      <c r="CB105" s="4">
        <f t="shared" si="15"/>
        <v>0</v>
      </c>
    </row>
    <row r="106" spans="1:80" x14ac:dyDescent="0.25">
      <c r="A106" s="40">
        <v>41705</v>
      </c>
      <c r="B106" s="41">
        <v>3.9070601851851849E-2</v>
      </c>
      <c r="C106">
        <v>7.35</v>
      </c>
      <c r="D106">
        <v>5.0000000000000001E-3</v>
      </c>
      <c r="E106">
        <v>50</v>
      </c>
      <c r="F106">
        <v>179.5</v>
      </c>
      <c r="G106">
        <v>249.9</v>
      </c>
      <c r="H106">
        <v>-17.7</v>
      </c>
      <c r="I106"/>
      <c r="J106">
        <v>10.8</v>
      </c>
      <c r="K106">
        <v>0.94240000000000002</v>
      </c>
      <c r="L106">
        <v>6.9273999999999996</v>
      </c>
      <c r="M106">
        <v>4.7000000000000002E-3</v>
      </c>
      <c r="N106">
        <v>169.1711</v>
      </c>
      <c r="O106">
        <v>235.47819999999999</v>
      </c>
      <c r="P106">
        <v>404.6</v>
      </c>
      <c r="Q106">
        <v>147.03460000000001</v>
      </c>
      <c r="R106">
        <v>204.6652</v>
      </c>
      <c r="S106">
        <v>351.7</v>
      </c>
      <c r="T106">
        <v>0</v>
      </c>
      <c r="U106"/>
      <c r="V106"/>
      <c r="W106">
        <v>0</v>
      </c>
      <c r="X106">
        <v>10.1784</v>
      </c>
      <c r="Y106">
        <v>12.1</v>
      </c>
      <c r="Z106">
        <v>851</v>
      </c>
      <c r="AA106">
        <v>869</v>
      </c>
      <c r="AB106">
        <v>859</v>
      </c>
      <c r="AC106">
        <v>81</v>
      </c>
      <c r="AD106">
        <v>19.239999999999998</v>
      </c>
      <c r="AE106">
        <v>0.44</v>
      </c>
      <c r="AF106">
        <v>970</v>
      </c>
      <c r="AG106">
        <v>-2</v>
      </c>
      <c r="AH106">
        <v>8</v>
      </c>
      <c r="AI106">
        <v>14</v>
      </c>
      <c r="AJ106">
        <v>191</v>
      </c>
      <c r="AK106">
        <v>187.7</v>
      </c>
      <c r="AL106">
        <v>7.4</v>
      </c>
      <c r="AM106">
        <v>195</v>
      </c>
      <c r="AN106" t="s">
        <v>155</v>
      </c>
      <c r="AO106">
        <v>2</v>
      </c>
      <c r="AP106" s="42">
        <v>0.78898148148148151</v>
      </c>
      <c r="AQ106">
        <v>47.163901000000003</v>
      </c>
      <c r="AR106">
        <v>-88.489940000000004</v>
      </c>
      <c r="AS106">
        <v>316.5</v>
      </c>
      <c r="AT106">
        <v>33.200000000000003</v>
      </c>
      <c r="AU106">
        <v>12</v>
      </c>
      <c r="AV106">
        <v>11</v>
      </c>
      <c r="AW106" t="s">
        <v>204</v>
      </c>
      <c r="AX106">
        <v>1.1919</v>
      </c>
      <c r="AY106">
        <v>1.4080999999999999</v>
      </c>
      <c r="AZ106">
        <v>2.6</v>
      </c>
      <c r="BA106">
        <v>14.471</v>
      </c>
      <c r="BB106">
        <v>29.43</v>
      </c>
      <c r="BC106">
        <v>2.0299999999999998</v>
      </c>
      <c r="BD106">
        <v>6.1070000000000002</v>
      </c>
      <c r="BE106">
        <v>3199.654</v>
      </c>
      <c r="BF106">
        <v>1.385</v>
      </c>
      <c r="BG106">
        <v>8.1829999999999998</v>
      </c>
      <c r="BH106">
        <v>11.39</v>
      </c>
      <c r="BI106">
        <v>19.571999999999999</v>
      </c>
      <c r="BJ106">
        <v>7.1120000000000001</v>
      </c>
      <c r="BK106">
        <v>9.8989999999999991</v>
      </c>
      <c r="BL106">
        <v>17.010999999999999</v>
      </c>
      <c r="BM106">
        <v>0</v>
      </c>
      <c r="BN106"/>
      <c r="BO106"/>
      <c r="BP106"/>
      <c r="BQ106">
        <v>3418.2930000000001</v>
      </c>
      <c r="BR106">
        <v>0.19835700000000001</v>
      </c>
      <c r="BS106">
        <v>0.159</v>
      </c>
      <c r="BT106">
        <v>5.0000000000000001E-3</v>
      </c>
      <c r="BU106">
        <v>4.7749490000000003</v>
      </c>
      <c r="BV106">
        <v>3.1959</v>
      </c>
      <c r="BW106" s="4">
        <f t="shared" si="16"/>
        <v>1.2615415258</v>
      </c>
      <c r="BY106" s="4">
        <f t="shared" si="12"/>
        <v>13012.4298814341</v>
      </c>
      <c r="BZ106" s="4">
        <f t="shared" si="13"/>
        <v>5.6325513276704999</v>
      </c>
      <c r="CA106" s="4">
        <f t="shared" si="14"/>
        <v>28.923252738189603</v>
      </c>
      <c r="CB106" s="4">
        <f t="shared" si="15"/>
        <v>0</v>
      </c>
    </row>
    <row r="107" spans="1:80" x14ac:dyDescent="0.25">
      <c r="A107" s="40">
        <v>41705</v>
      </c>
      <c r="B107" s="41">
        <v>3.908217592592593E-2</v>
      </c>
      <c r="C107">
        <v>7.1779999999999999</v>
      </c>
      <c r="D107">
        <v>5.1999999999999998E-3</v>
      </c>
      <c r="E107">
        <v>52.487521000000001</v>
      </c>
      <c r="F107">
        <v>178.9</v>
      </c>
      <c r="G107">
        <v>257.8</v>
      </c>
      <c r="H107">
        <v>-20</v>
      </c>
      <c r="I107"/>
      <c r="J107">
        <v>10.73</v>
      </c>
      <c r="K107">
        <v>0.94369999999999998</v>
      </c>
      <c r="L107">
        <v>6.7739000000000003</v>
      </c>
      <c r="M107">
        <v>5.0000000000000001E-3</v>
      </c>
      <c r="N107">
        <v>168.80029999999999</v>
      </c>
      <c r="O107">
        <v>243.33019999999999</v>
      </c>
      <c r="P107">
        <v>412.1</v>
      </c>
      <c r="Q107">
        <v>146.7123</v>
      </c>
      <c r="R107">
        <v>211.4897</v>
      </c>
      <c r="S107">
        <v>358.2</v>
      </c>
      <c r="T107">
        <v>0</v>
      </c>
      <c r="U107"/>
      <c r="V107"/>
      <c r="W107">
        <v>0</v>
      </c>
      <c r="X107">
        <v>10.122199999999999</v>
      </c>
      <c r="Y107">
        <v>12.1</v>
      </c>
      <c r="Z107">
        <v>852</v>
      </c>
      <c r="AA107">
        <v>868</v>
      </c>
      <c r="AB107">
        <v>860</v>
      </c>
      <c r="AC107">
        <v>81</v>
      </c>
      <c r="AD107">
        <v>19.239999999999998</v>
      </c>
      <c r="AE107">
        <v>0.44</v>
      </c>
      <c r="AF107">
        <v>970</v>
      </c>
      <c r="AG107">
        <v>-2</v>
      </c>
      <c r="AH107">
        <v>8</v>
      </c>
      <c r="AI107">
        <v>14</v>
      </c>
      <c r="AJ107">
        <v>191</v>
      </c>
      <c r="AK107">
        <v>188</v>
      </c>
      <c r="AL107">
        <v>7.2</v>
      </c>
      <c r="AM107">
        <v>195</v>
      </c>
      <c r="AN107" t="s">
        <v>155</v>
      </c>
      <c r="AO107">
        <v>2</v>
      </c>
      <c r="AP107" s="42">
        <v>0.78899305555555566</v>
      </c>
      <c r="AQ107">
        <v>47.163811000000003</v>
      </c>
      <c r="AR107">
        <v>-88.490091000000007</v>
      </c>
      <c r="AS107">
        <v>316.2</v>
      </c>
      <c r="AT107">
        <v>34.1</v>
      </c>
      <c r="AU107">
        <v>12</v>
      </c>
      <c r="AV107">
        <v>11</v>
      </c>
      <c r="AW107" t="s">
        <v>204</v>
      </c>
      <c r="AX107">
        <v>1.1000000000000001</v>
      </c>
      <c r="AY107">
        <v>1.5081</v>
      </c>
      <c r="AZ107">
        <v>2.6</v>
      </c>
      <c r="BA107">
        <v>14.471</v>
      </c>
      <c r="BB107">
        <v>30.11</v>
      </c>
      <c r="BC107">
        <v>2.08</v>
      </c>
      <c r="BD107">
        <v>5.9619999999999997</v>
      </c>
      <c r="BE107">
        <v>3199.9090000000001</v>
      </c>
      <c r="BF107">
        <v>1.4890000000000001</v>
      </c>
      <c r="BG107">
        <v>8.35</v>
      </c>
      <c r="BH107">
        <v>12.037000000000001</v>
      </c>
      <c r="BI107">
        <v>20.388000000000002</v>
      </c>
      <c r="BJ107">
        <v>7.258</v>
      </c>
      <c r="BK107">
        <v>10.462</v>
      </c>
      <c r="BL107">
        <v>17.72</v>
      </c>
      <c r="BM107">
        <v>0</v>
      </c>
      <c r="BN107"/>
      <c r="BO107"/>
      <c r="BP107"/>
      <c r="BQ107">
        <v>3476.7069999999999</v>
      </c>
      <c r="BR107">
        <v>0.20189099999999999</v>
      </c>
      <c r="BS107">
        <v>0.161109</v>
      </c>
      <c r="BT107">
        <v>5.0000000000000001E-3</v>
      </c>
      <c r="BU107">
        <v>4.8600209999999997</v>
      </c>
      <c r="BV107">
        <v>3.2382909</v>
      </c>
      <c r="BW107" s="4">
        <f t="shared" si="16"/>
        <v>1.2840175481999998</v>
      </c>
      <c r="BY107" s="4">
        <f t="shared" si="12"/>
        <v>13245.318959770402</v>
      </c>
      <c r="BZ107" s="4">
        <f t="shared" si="13"/>
        <v>6.1633877498073</v>
      </c>
      <c r="CA107" s="4">
        <f t="shared" si="14"/>
        <v>30.042893410410599</v>
      </c>
      <c r="CB107" s="4">
        <f t="shared" si="15"/>
        <v>0</v>
      </c>
    </row>
    <row r="108" spans="1:80" x14ac:dyDescent="0.25">
      <c r="A108" s="40">
        <v>41705</v>
      </c>
      <c r="B108" s="41">
        <v>3.9093750000000003E-2</v>
      </c>
      <c r="C108">
        <v>7.0090000000000003</v>
      </c>
      <c r="D108">
        <v>5.8999999999999999E-3</v>
      </c>
      <c r="E108">
        <v>59.166666999999997</v>
      </c>
      <c r="F108">
        <v>168.3</v>
      </c>
      <c r="G108">
        <v>262.7</v>
      </c>
      <c r="H108">
        <v>-29.3</v>
      </c>
      <c r="I108"/>
      <c r="J108">
        <v>10.6</v>
      </c>
      <c r="K108">
        <v>0.94510000000000005</v>
      </c>
      <c r="L108">
        <v>6.6246</v>
      </c>
      <c r="M108">
        <v>5.5999999999999999E-3</v>
      </c>
      <c r="N108">
        <v>159.0735</v>
      </c>
      <c r="O108">
        <v>248.2765</v>
      </c>
      <c r="P108">
        <v>407.4</v>
      </c>
      <c r="Q108">
        <v>138.25829999999999</v>
      </c>
      <c r="R108">
        <v>215.78880000000001</v>
      </c>
      <c r="S108">
        <v>354</v>
      </c>
      <c r="T108">
        <v>0</v>
      </c>
      <c r="U108"/>
      <c r="V108"/>
      <c r="W108">
        <v>0</v>
      </c>
      <c r="X108">
        <v>10.018000000000001</v>
      </c>
      <c r="Y108">
        <v>12.1</v>
      </c>
      <c r="Z108">
        <v>851</v>
      </c>
      <c r="AA108">
        <v>869</v>
      </c>
      <c r="AB108">
        <v>860</v>
      </c>
      <c r="AC108">
        <v>81</v>
      </c>
      <c r="AD108">
        <v>19.239999999999998</v>
      </c>
      <c r="AE108">
        <v>0.44</v>
      </c>
      <c r="AF108">
        <v>970</v>
      </c>
      <c r="AG108">
        <v>-2</v>
      </c>
      <c r="AH108">
        <v>8</v>
      </c>
      <c r="AI108">
        <v>14</v>
      </c>
      <c r="AJ108">
        <v>191</v>
      </c>
      <c r="AK108">
        <v>188.7</v>
      </c>
      <c r="AL108">
        <v>7.2</v>
      </c>
      <c r="AM108">
        <v>195</v>
      </c>
      <c r="AN108" t="s">
        <v>155</v>
      </c>
      <c r="AO108">
        <v>2</v>
      </c>
      <c r="AP108" s="42">
        <v>0.78900462962962958</v>
      </c>
      <c r="AQ108">
        <v>47.163736</v>
      </c>
      <c r="AR108">
        <v>-88.490266000000005</v>
      </c>
      <c r="AS108">
        <v>316</v>
      </c>
      <c r="AT108">
        <v>34.6</v>
      </c>
      <c r="AU108">
        <v>12</v>
      </c>
      <c r="AV108">
        <v>11</v>
      </c>
      <c r="AW108" t="s">
        <v>204</v>
      </c>
      <c r="AX108">
        <v>1.1243000000000001</v>
      </c>
      <c r="AY108">
        <v>1.5513999999999999</v>
      </c>
      <c r="AZ108">
        <v>2.6080999999999999</v>
      </c>
      <c r="BA108">
        <v>14.471</v>
      </c>
      <c r="BB108">
        <v>30.81</v>
      </c>
      <c r="BC108">
        <v>2.13</v>
      </c>
      <c r="BD108">
        <v>5.8090000000000002</v>
      </c>
      <c r="BE108">
        <v>3199.9720000000002</v>
      </c>
      <c r="BF108">
        <v>1.7190000000000001</v>
      </c>
      <c r="BG108">
        <v>8.0470000000000006</v>
      </c>
      <c r="BH108">
        <v>12.558999999999999</v>
      </c>
      <c r="BI108">
        <v>20.606000000000002</v>
      </c>
      <c r="BJ108">
        <v>6.9939999999999998</v>
      </c>
      <c r="BK108">
        <v>10.916</v>
      </c>
      <c r="BL108">
        <v>17.908999999999999</v>
      </c>
      <c r="BM108">
        <v>0</v>
      </c>
      <c r="BN108"/>
      <c r="BO108"/>
      <c r="BP108"/>
      <c r="BQ108">
        <v>3518.5509999999999</v>
      </c>
      <c r="BR108">
        <v>0.17077100000000001</v>
      </c>
      <c r="BS108">
        <v>0.161297</v>
      </c>
      <c r="BT108">
        <v>5.0000000000000001E-3</v>
      </c>
      <c r="BU108">
        <v>4.1108849999999997</v>
      </c>
      <c r="BV108">
        <v>3.2420697000000001</v>
      </c>
      <c r="BW108" s="4">
        <f t="shared" si="16"/>
        <v>1.0860958169999999</v>
      </c>
      <c r="BY108" s="4">
        <f t="shared" si="12"/>
        <v>11203.872379658873</v>
      </c>
      <c r="BZ108" s="4">
        <f t="shared" si="13"/>
        <v>6.0186328569854997</v>
      </c>
      <c r="CA108" s="4">
        <f t="shared" si="14"/>
        <v>24.487677836972999</v>
      </c>
      <c r="CB108" s="4">
        <f t="shared" si="15"/>
        <v>0</v>
      </c>
    </row>
    <row r="109" spans="1:80" x14ac:dyDescent="0.25">
      <c r="A109" s="40">
        <v>41705</v>
      </c>
      <c r="B109" s="41">
        <v>3.910532407407407E-2</v>
      </c>
      <c r="C109">
        <v>6.9539999999999997</v>
      </c>
      <c r="D109">
        <v>5.1000000000000004E-3</v>
      </c>
      <c r="E109">
        <v>50.575600999999999</v>
      </c>
      <c r="F109">
        <v>158</v>
      </c>
      <c r="G109">
        <v>263.8</v>
      </c>
      <c r="H109">
        <v>-30.1</v>
      </c>
      <c r="I109"/>
      <c r="J109">
        <v>10.68</v>
      </c>
      <c r="K109">
        <v>0.9456</v>
      </c>
      <c r="L109">
        <v>6.5757000000000003</v>
      </c>
      <c r="M109">
        <v>4.7999999999999996E-3</v>
      </c>
      <c r="N109">
        <v>149.4051</v>
      </c>
      <c r="O109">
        <v>249.4144</v>
      </c>
      <c r="P109">
        <v>398.8</v>
      </c>
      <c r="Q109">
        <v>129.85929999999999</v>
      </c>
      <c r="R109">
        <v>216.785</v>
      </c>
      <c r="S109">
        <v>346.6</v>
      </c>
      <c r="T109">
        <v>0</v>
      </c>
      <c r="U109"/>
      <c r="V109"/>
      <c r="W109">
        <v>0</v>
      </c>
      <c r="X109">
        <v>10.102499999999999</v>
      </c>
      <c r="Y109">
        <v>12</v>
      </c>
      <c r="Z109">
        <v>852</v>
      </c>
      <c r="AA109">
        <v>869</v>
      </c>
      <c r="AB109">
        <v>860</v>
      </c>
      <c r="AC109">
        <v>81</v>
      </c>
      <c r="AD109">
        <v>19.25</v>
      </c>
      <c r="AE109">
        <v>0.44</v>
      </c>
      <c r="AF109">
        <v>969</v>
      </c>
      <c r="AG109">
        <v>-2</v>
      </c>
      <c r="AH109">
        <v>8</v>
      </c>
      <c r="AI109">
        <v>14</v>
      </c>
      <c r="AJ109">
        <v>191</v>
      </c>
      <c r="AK109">
        <v>189</v>
      </c>
      <c r="AL109">
        <v>7.4</v>
      </c>
      <c r="AM109">
        <v>195</v>
      </c>
      <c r="AN109" t="s">
        <v>155</v>
      </c>
      <c r="AO109">
        <v>2</v>
      </c>
      <c r="AP109" s="42">
        <v>0.78901620370370373</v>
      </c>
      <c r="AQ109">
        <v>47.163682999999999</v>
      </c>
      <c r="AR109">
        <v>-88.490459000000001</v>
      </c>
      <c r="AS109">
        <v>315.89999999999998</v>
      </c>
      <c r="AT109">
        <v>34.9</v>
      </c>
      <c r="AU109">
        <v>12</v>
      </c>
      <c r="AV109">
        <v>11</v>
      </c>
      <c r="AW109" t="s">
        <v>204</v>
      </c>
      <c r="AX109">
        <v>1.3594999999999999</v>
      </c>
      <c r="AY109">
        <v>1.0081</v>
      </c>
      <c r="AZ109">
        <v>2.6676000000000002</v>
      </c>
      <c r="BA109">
        <v>14.471</v>
      </c>
      <c r="BB109">
        <v>31.05</v>
      </c>
      <c r="BC109">
        <v>2.15</v>
      </c>
      <c r="BD109">
        <v>5.7519999999999998</v>
      </c>
      <c r="BE109">
        <v>3200.4920000000002</v>
      </c>
      <c r="BF109">
        <v>1.482</v>
      </c>
      <c r="BG109">
        <v>7.6150000000000002</v>
      </c>
      <c r="BH109">
        <v>12.712999999999999</v>
      </c>
      <c r="BI109">
        <v>20.327999999999999</v>
      </c>
      <c r="BJ109">
        <v>6.6189999999999998</v>
      </c>
      <c r="BK109">
        <v>11.048999999999999</v>
      </c>
      <c r="BL109">
        <v>17.667999999999999</v>
      </c>
      <c r="BM109">
        <v>0</v>
      </c>
      <c r="BN109"/>
      <c r="BO109"/>
      <c r="BP109"/>
      <c r="BQ109">
        <v>3575.2179999999998</v>
      </c>
      <c r="BR109">
        <v>0.16292100000000001</v>
      </c>
      <c r="BS109">
        <v>0.15959400000000001</v>
      </c>
      <c r="BT109">
        <v>5.0000000000000001E-3</v>
      </c>
      <c r="BU109">
        <v>3.921916</v>
      </c>
      <c r="BV109">
        <v>3.2078394000000001</v>
      </c>
      <c r="BW109" s="4">
        <f t="shared" si="16"/>
        <v>1.0361702071999999</v>
      </c>
      <c r="BY109" s="4">
        <f t="shared" si="12"/>
        <v>10690.590168601742</v>
      </c>
      <c r="BZ109" s="4">
        <f t="shared" si="13"/>
        <v>4.9503184603703998</v>
      </c>
      <c r="CA109" s="4">
        <f t="shared" si="14"/>
        <v>22.1094182788068</v>
      </c>
      <c r="CB109" s="4">
        <f t="shared" si="15"/>
        <v>0</v>
      </c>
    </row>
    <row r="110" spans="1:80" x14ac:dyDescent="0.25">
      <c r="A110" s="40">
        <v>41705</v>
      </c>
      <c r="B110" s="41">
        <v>3.9116898148148151E-2</v>
      </c>
      <c r="C110">
        <v>6.95</v>
      </c>
      <c r="D110">
        <v>5.0000000000000001E-3</v>
      </c>
      <c r="E110">
        <v>50</v>
      </c>
      <c r="F110">
        <v>156.80000000000001</v>
      </c>
      <c r="G110">
        <v>270.8</v>
      </c>
      <c r="H110">
        <v>-10</v>
      </c>
      <c r="I110"/>
      <c r="J110">
        <v>10.7</v>
      </c>
      <c r="K110">
        <v>0.9456</v>
      </c>
      <c r="L110">
        <v>6.5720999999999998</v>
      </c>
      <c r="M110">
        <v>4.7000000000000002E-3</v>
      </c>
      <c r="N110">
        <v>148.22999999999999</v>
      </c>
      <c r="O110">
        <v>256.09899999999999</v>
      </c>
      <c r="P110">
        <v>404.3</v>
      </c>
      <c r="Q110">
        <v>128.8355</v>
      </c>
      <c r="R110">
        <v>222.5908</v>
      </c>
      <c r="S110">
        <v>351.4</v>
      </c>
      <c r="T110">
        <v>0</v>
      </c>
      <c r="U110"/>
      <c r="V110"/>
      <c r="W110">
        <v>0</v>
      </c>
      <c r="X110">
        <v>10.1181</v>
      </c>
      <c r="Y110">
        <v>12</v>
      </c>
      <c r="Z110">
        <v>851</v>
      </c>
      <c r="AA110">
        <v>869</v>
      </c>
      <c r="AB110">
        <v>859</v>
      </c>
      <c r="AC110">
        <v>81</v>
      </c>
      <c r="AD110">
        <v>19.25</v>
      </c>
      <c r="AE110">
        <v>0.44</v>
      </c>
      <c r="AF110">
        <v>970</v>
      </c>
      <c r="AG110">
        <v>-2</v>
      </c>
      <c r="AH110">
        <v>8</v>
      </c>
      <c r="AI110">
        <v>14</v>
      </c>
      <c r="AJ110">
        <v>191</v>
      </c>
      <c r="AK110">
        <v>188.3</v>
      </c>
      <c r="AL110">
        <v>7.3</v>
      </c>
      <c r="AM110">
        <v>195</v>
      </c>
      <c r="AN110" t="s">
        <v>155</v>
      </c>
      <c r="AO110">
        <v>2</v>
      </c>
      <c r="AP110" s="42">
        <v>0.78902777777777777</v>
      </c>
      <c r="AQ110">
        <v>47.163642000000003</v>
      </c>
      <c r="AR110">
        <v>-88.490654000000006</v>
      </c>
      <c r="AS110">
        <v>316.2</v>
      </c>
      <c r="AT110">
        <v>35</v>
      </c>
      <c r="AU110">
        <v>12</v>
      </c>
      <c r="AV110">
        <v>11</v>
      </c>
      <c r="AW110" t="s">
        <v>204</v>
      </c>
      <c r="AX110">
        <v>0.9</v>
      </c>
      <c r="AY110">
        <v>1.1080920000000001</v>
      </c>
      <c r="AZ110">
        <v>2.2999999999999998</v>
      </c>
      <c r="BA110">
        <v>14.471</v>
      </c>
      <c r="BB110">
        <v>31.07</v>
      </c>
      <c r="BC110">
        <v>2.15</v>
      </c>
      <c r="BD110">
        <v>5.7510000000000003</v>
      </c>
      <c r="BE110">
        <v>3200.5279999999998</v>
      </c>
      <c r="BF110">
        <v>1.4650000000000001</v>
      </c>
      <c r="BG110">
        <v>7.56</v>
      </c>
      <c r="BH110">
        <v>13.061</v>
      </c>
      <c r="BI110">
        <v>20.62</v>
      </c>
      <c r="BJ110">
        <v>6.57</v>
      </c>
      <c r="BK110">
        <v>11.352</v>
      </c>
      <c r="BL110">
        <v>17.922000000000001</v>
      </c>
      <c r="BM110">
        <v>0</v>
      </c>
      <c r="BN110"/>
      <c r="BO110"/>
      <c r="BP110"/>
      <c r="BQ110">
        <v>3582.7719999999999</v>
      </c>
      <c r="BR110">
        <v>0.15234600000000001</v>
      </c>
      <c r="BS110">
        <v>0.15970300000000001</v>
      </c>
      <c r="BT110">
        <v>5.7029999999999997E-3</v>
      </c>
      <c r="BU110">
        <v>3.6673499999999999</v>
      </c>
      <c r="BV110">
        <v>3.2100303000000001</v>
      </c>
      <c r="BW110" s="4">
        <f t="shared" si="16"/>
        <v>0.96891386999999995</v>
      </c>
      <c r="BY110" s="4">
        <f t="shared" si="12"/>
        <v>9996.7915824933589</v>
      </c>
      <c r="BZ110" s="4">
        <f t="shared" si="13"/>
        <v>4.5759011226749999</v>
      </c>
      <c r="CA110" s="4">
        <f t="shared" si="14"/>
        <v>20.521276707150001</v>
      </c>
      <c r="CB110" s="4">
        <f t="shared" si="15"/>
        <v>0</v>
      </c>
    </row>
    <row r="111" spans="1:80" x14ac:dyDescent="0.25">
      <c r="A111" s="40">
        <v>41705</v>
      </c>
      <c r="B111" s="41">
        <v>3.9128472222222217E-2</v>
      </c>
      <c r="C111">
        <v>6.9550000000000001</v>
      </c>
      <c r="D111">
        <v>5.0000000000000001E-3</v>
      </c>
      <c r="E111">
        <v>50</v>
      </c>
      <c r="F111">
        <v>152.30000000000001</v>
      </c>
      <c r="G111">
        <v>277</v>
      </c>
      <c r="H111">
        <v>-21.1</v>
      </c>
      <c r="I111"/>
      <c r="J111">
        <v>10.78</v>
      </c>
      <c r="K111">
        <v>0.94540000000000002</v>
      </c>
      <c r="L111">
        <v>6.5754000000000001</v>
      </c>
      <c r="M111">
        <v>4.7000000000000002E-3</v>
      </c>
      <c r="N111">
        <v>143.99629999999999</v>
      </c>
      <c r="O111">
        <v>261.88209999999998</v>
      </c>
      <c r="P111">
        <v>405.9</v>
      </c>
      <c r="Q111">
        <v>125.4571</v>
      </c>
      <c r="R111">
        <v>228.1653</v>
      </c>
      <c r="S111">
        <v>353.6</v>
      </c>
      <c r="T111">
        <v>0</v>
      </c>
      <c r="U111"/>
      <c r="V111"/>
      <c r="W111">
        <v>0</v>
      </c>
      <c r="X111">
        <v>10.1958</v>
      </c>
      <c r="Y111">
        <v>12</v>
      </c>
      <c r="Z111">
        <v>852</v>
      </c>
      <c r="AA111">
        <v>869</v>
      </c>
      <c r="AB111">
        <v>858</v>
      </c>
      <c r="AC111">
        <v>81</v>
      </c>
      <c r="AD111">
        <v>20.27</v>
      </c>
      <c r="AE111">
        <v>0.47</v>
      </c>
      <c r="AF111">
        <v>970</v>
      </c>
      <c r="AG111">
        <v>-1.3</v>
      </c>
      <c r="AH111">
        <v>8</v>
      </c>
      <c r="AI111">
        <v>14</v>
      </c>
      <c r="AJ111">
        <v>191</v>
      </c>
      <c r="AK111">
        <v>188</v>
      </c>
      <c r="AL111">
        <v>7.2</v>
      </c>
      <c r="AM111">
        <v>195</v>
      </c>
      <c r="AN111" t="s">
        <v>155</v>
      </c>
      <c r="AO111">
        <v>2</v>
      </c>
      <c r="AP111" s="42">
        <v>0.78903935185185192</v>
      </c>
      <c r="AQ111">
        <v>47.16366</v>
      </c>
      <c r="AR111">
        <v>-88.490849999999995</v>
      </c>
      <c r="AS111">
        <v>317</v>
      </c>
      <c r="AT111">
        <v>33.5</v>
      </c>
      <c r="AU111">
        <v>12</v>
      </c>
      <c r="AV111">
        <v>11</v>
      </c>
      <c r="AW111" t="s">
        <v>204</v>
      </c>
      <c r="AX111">
        <v>0.91601600000000005</v>
      </c>
      <c r="AY111">
        <v>1.216016</v>
      </c>
      <c r="AZ111">
        <v>2.3160159999999999</v>
      </c>
      <c r="BA111">
        <v>14.471</v>
      </c>
      <c r="BB111">
        <v>31.05</v>
      </c>
      <c r="BC111">
        <v>2.15</v>
      </c>
      <c r="BD111">
        <v>5.7729999999999997</v>
      </c>
      <c r="BE111">
        <v>3200.5149999999999</v>
      </c>
      <c r="BF111">
        <v>1.464</v>
      </c>
      <c r="BG111">
        <v>7.34</v>
      </c>
      <c r="BH111">
        <v>13.349</v>
      </c>
      <c r="BI111">
        <v>20.689</v>
      </c>
      <c r="BJ111">
        <v>6.3949999999999996</v>
      </c>
      <c r="BK111">
        <v>11.63</v>
      </c>
      <c r="BL111">
        <v>18.024999999999999</v>
      </c>
      <c r="BM111">
        <v>0</v>
      </c>
      <c r="BN111"/>
      <c r="BO111"/>
      <c r="BP111"/>
      <c r="BQ111">
        <v>3608.4479999999999</v>
      </c>
      <c r="BR111">
        <v>0.149812</v>
      </c>
      <c r="BS111">
        <v>0.15929699999999999</v>
      </c>
      <c r="BT111">
        <v>6.7029999999999998E-3</v>
      </c>
      <c r="BU111">
        <v>3.6063499999999999</v>
      </c>
      <c r="BV111">
        <v>3.2018697</v>
      </c>
      <c r="BW111" s="4">
        <f t="shared" si="16"/>
        <v>0.95279766999999993</v>
      </c>
      <c r="BY111" s="4">
        <f t="shared" si="12"/>
        <v>9830.4723810719261</v>
      </c>
      <c r="BZ111" s="4">
        <f t="shared" si="13"/>
        <v>4.4967174238799998</v>
      </c>
      <c r="CA111" s="4">
        <f t="shared" si="14"/>
        <v>19.642423446524997</v>
      </c>
      <c r="CB111" s="4">
        <f t="shared" si="15"/>
        <v>0</v>
      </c>
    </row>
    <row r="112" spans="1:80" x14ac:dyDescent="0.25">
      <c r="A112" s="40">
        <v>41705</v>
      </c>
      <c r="B112" s="41">
        <v>3.9140046296296298E-2</v>
      </c>
      <c r="C112">
        <v>7.0490000000000004</v>
      </c>
      <c r="D112">
        <v>5.4000000000000003E-3</v>
      </c>
      <c r="E112">
        <v>54.220033000000001</v>
      </c>
      <c r="F112">
        <v>147.30000000000001</v>
      </c>
      <c r="G112">
        <v>277.3</v>
      </c>
      <c r="H112">
        <v>-1.7</v>
      </c>
      <c r="I112"/>
      <c r="J112">
        <v>10.8</v>
      </c>
      <c r="K112">
        <v>0.94469999999999998</v>
      </c>
      <c r="L112">
        <v>6.6593999999999998</v>
      </c>
      <c r="M112">
        <v>5.1000000000000004E-3</v>
      </c>
      <c r="N112">
        <v>139.1216</v>
      </c>
      <c r="O112">
        <v>261.9837</v>
      </c>
      <c r="P112">
        <v>401.1</v>
      </c>
      <c r="Q112">
        <v>121.0431</v>
      </c>
      <c r="R112">
        <v>227.93950000000001</v>
      </c>
      <c r="S112">
        <v>349</v>
      </c>
      <c r="T112">
        <v>0</v>
      </c>
      <c r="U112"/>
      <c r="V112"/>
      <c r="W112">
        <v>0</v>
      </c>
      <c r="X112">
        <v>10.202999999999999</v>
      </c>
      <c r="Y112">
        <v>12</v>
      </c>
      <c r="Z112">
        <v>852</v>
      </c>
      <c r="AA112">
        <v>869</v>
      </c>
      <c r="AB112">
        <v>857</v>
      </c>
      <c r="AC112">
        <v>81</v>
      </c>
      <c r="AD112">
        <v>19.68</v>
      </c>
      <c r="AE112">
        <v>0.45</v>
      </c>
      <c r="AF112">
        <v>969</v>
      </c>
      <c r="AG112">
        <v>-1.7</v>
      </c>
      <c r="AH112">
        <v>8</v>
      </c>
      <c r="AI112">
        <v>14</v>
      </c>
      <c r="AJ112">
        <v>191</v>
      </c>
      <c r="AK112">
        <v>188</v>
      </c>
      <c r="AL112">
        <v>7.2</v>
      </c>
      <c r="AM112">
        <v>195</v>
      </c>
      <c r="AN112" t="s">
        <v>155</v>
      </c>
      <c r="AO112">
        <v>2</v>
      </c>
      <c r="AP112" s="42">
        <v>0.78905092592592585</v>
      </c>
      <c r="AQ112">
        <v>47.163567</v>
      </c>
      <c r="AR112">
        <v>-88.491068999999996</v>
      </c>
      <c r="AS112">
        <v>316.39999999999998</v>
      </c>
      <c r="AT112">
        <v>35.9</v>
      </c>
      <c r="AU112">
        <v>12</v>
      </c>
      <c r="AV112">
        <v>11</v>
      </c>
      <c r="AW112" t="s">
        <v>204</v>
      </c>
      <c r="AX112">
        <v>1.0757000000000001</v>
      </c>
      <c r="AY112">
        <v>1.4</v>
      </c>
      <c r="AZ112">
        <v>2.4514</v>
      </c>
      <c r="BA112">
        <v>14.471</v>
      </c>
      <c r="BB112">
        <v>30.65</v>
      </c>
      <c r="BC112">
        <v>2.12</v>
      </c>
      <c r="BD112">
        <v>5.851</v>
      </c>
      <c r="BE112">
        <v>3200.11</v>
      </c>
      <c r="BF112">
        <v>1.5669999999999999</v>
      </c>
      <c r="BG112">
        <v>7.0010000000000003</v>
      </c>
      <c r="BH112">
        <v>13.183999999999999</v>
      </c>
      <c r="BI112">
        <v>20.184999999999999</v>
      </c>
      <c r="BJ112">
        <v>6.0910000000000002</v>
      </c>
      <c r="BK112">
        <v>11.471</v>
      </c>
      <c r="BL112">
        <v>17.562000000000001</v>
      </c>
      <c r="BM112">
        <v>0</v>
      </c>
      <c r="BN112"/>
      <c r="BO112"/>
      <c r="BP112"/>
      <c r="BQ112">
        <v>3564.9589999999998</v>
      </c>
      <c r="BR112">
        <v>0.18615000000000001</v>
      </c>
      <c r="BS112">
        <v>0.16040599999999999</v>
      </c>
      <c r="BT112">
        <v>5.594E-3</v>
      </c>
      <c r="BU112">
        <v>4.481096</v>
      </c>
      <c r="BV112">
        <v>3.2241605999999998</v>
      </c>
      <c r="BW112" s="4">
        <f t="shared" si="16"/>
        <v>1.1839055632</v>
      </c>
      <c r="BY112" s="4">
        <f t="shared" si="12"/>
        <v>12213.378102680952</v>
      </c>
      <c r="BZ112" s="4">
        <f t="shared" si="13"/>
        <v>5.9805330088344002</v>
      </c>
      <c r="CA112" s="4">
        <f t="shared" si="14"/>
        <v>23.2466027803512</v>
      </c>
      <c r="CB112" s="4">
        <f t="shared" si="15"/>
        <v>0</v>
      </c>
    </row>
    <row r="113" spans="1:80" x14ac:dyDescent="0.25">
      <c r="A113" s="40">
        <v>41705</v>
      </c>
      <c r="B113" s="41">
        <v>3.9151620370370364E-2</v>
      </c>
      <c r="C113">
        <v>7.8639999999999999</v>
      </c>
      <c r="D113">
        <v>6.4999999999999997E-3</v>
      </c>
      <c r="E113">
        <v>64.937448000000003</v>
      </c>
      <c r="F113">
        <v>144.5</v>
      </c>
      <c r="G113">
        <v>278</v>
      </c>
      <c r="H113">
        <v>-9.1999999999999993</v>
      </c>
      <c r="I113"/>
      <c r="J113">
        <v>10.87</v>
      </c>
      <c r="K113">
        <v>0.93840000000000001</v>
      </c>
      <c r="L113">
        <v>7.3795999999999999</v>
      </c>
      <c r="M113">
        <v>6.1000000000000004E-3</v>
      </c>
      <c r="N113">
        <v>135.58789999999999</v>
      </c>
      <c r="O113">
        <v>260.88760000000002</v>
      </c>
      <c r="P113">
        <v>396.5</v>
      </c>
      <c r="Q113">
        <v>117.8475</v>
      </c>
      <c r="R113">
        <v>226.75280000000001</v>
      </c>
      <c r="S113">
        <v>344.6</v>
      </c>
      <c r="T113">
        <v>0</v>
      </c>
      <c r="U113"/>
      <c r="V113"/>
      <c r="W113">
        <v>0</v>
      </c>
      <c r="X113">
        <v>10.2036</v>
      </c>
      <c r="Y113">
        <v>12</v>
      </c>
      <c r="Z113">
        <v>851</v>
      </c>
      <c r="AA113">
        <v>869</v>
      </c>
      <c r="AB113">
        <v>856</v>
      </c>
      <c r="AC113">
        <v>81</v>
      </c>
      <c r="AD113">
        <v>19.25</v>
      </c>
      <c r="AE113">
        <v>0.44</v>
      </c>
      <c r="AF113">
        <v>970</v>
      </c>
      <c r="AG113">
        <v>-2</v>
      </c>
      <c r="AH113">
        <v>8</v>
      </c>
      <c r="AI113">
        <v>14</v>
      </c>
      <c r="AJ113">
        <v>191</v>
      </c>
      <c r="AK113">
        <v>188</v>
      </c>
      <c r="AL113">
        <v>7.3</v>
      </c>
      <c r="AM113">
        <v>194.8</v>
      </c>
      <c r="AN113" t="s">
        <v>155</v>
      </c>
      <c r="AO113">
        <v>2</v>
      </c>
      <c r="AP113" s="42">
        <v>0.7890625</v>
      </c>
      <c r="AQ113">
        <v>47.163531999999996</v>
      </c>
      <c r="AR113">
        <v>-88.491257000000004</v>
      </c>
      <c r="AS113">
        <v>316.39999999999998</v>
      </c>
      <c r="AT113">
        <v>35.9</v>
      </c>
      <c r="AU113">
        <v>12</v>
      </c>
      <c r="AV113">
        <v>11</v>
      </c>
      <c r="AW113" t="s">
        <v>204</v>
      </c>
      <c r="AX113">
        <v>0.8</v>
      </c>
      <c r="AY113">
        <v>1.4</v>
      </c>
      <c r="AZ113">
        <v>1.9</v>
      </c>
      <c r="BA113">
        <v>14.471</v>
      </c>
      <c r="BB113">
        <v>27.56</v>
      </c>
      <c r="BC113">
        <v>1.9</v>
      </c>
      <c r="BD113">
        <v>6.569</v>
      </c>
      <c r="BE113">
        <v>3198.0540000000001</v>
      </c>
      <c r="BF113">
        <v>1.681</v>
      </c>
      <c r="BG113">
        <v>6.1529999999999996</v>
      </c>
      <c r="BH113">
        <v>11.84</v>
      </c>
      <c r="BI113">
        <v>17.992999999999999</v>
      </c>
      <c r="BJ113">
        <v>5.3479999999999999</v>
      </c>
      <c r="BK113">
        <v>10.291</v>
      </c>
      <c r="BL113">
        <v>15.638999999999999</v>
      </c>
      <c r="BM113">
        <v>0</v>
      </c>
      <c r="BN113"/>
      <c r="BO113"/>
      <c r="BP113"/>
      <c r="BQ113">
        <v>3215.1489999999999</v>
      </c>
      <c r="BR113">
        <v>0.187643</v>
      </c>
      <c r="BS113">
        <v>0.160297</v>
      </c>
      <c r="BT113">
        <v>5.0000000000000001E-3</v>
      </c>
      <c r="BU113">
        <v>4.5170360000000001</v>
      </c>
      <c r="BV113">
        <v>3.2219696999999998</v>
      </c>
      <c r="BW113" s="4">
        <f t="shared" si="16"/>
        <v>1.1934009111999999</v>
      </c>
      <c r="BY113" s="4">
        <f t="shared" si="12"/>
        <v>12303.424023333906</v>
      </c>
      <c r="BZ113" s="4">
        <f t="shared" si="13"/>
        <v>6.4670752223772006</v>
      </c>
      <c r="CA113" s="4">
        <f t="shared" si="14"/>
        <v>20.574609333297598</v>
      </c>
      <c r="CB113" s="4">
        <f t="shared" si="15"/>
        <v>0</v>
      </c>
    </row>
    <row r="114" spans="1:80" x14ac:dyDescent="0.25">
      <c r="A114" s="40">
        <v>41705</v>
      </c>
      <c r="B114" s="41">
        <v>3.9163194444444445E-2</v>
      </c>
      <c r="C114">
        <v>8.673</v>
      </c>
      <c r="D114">
        <v>7.6E-3</v>
      </c>
      <c r="E114">
        <v>75.822567000000006</v>
      </c>
      <c r="F114">
        <v>146.69999999999999</v>
      </c>
      <c r="G114">
        <v>272.7</v>
      </c>
      <c r="H114">
        <v>-10</v>
      </c>
      <c r="I114"/>
      <c r="J114">
        <v>10.88</v>
      </c>
      <c r="K114">
        <v>0.93200000000000005</v>
      </c>
      <c r="L114">
        <v>8.0833999999999993</v>
      </c>
      <c r="M114">
        <v>7.1000000000000004E-3</v>
      </c>
      <c r="N114">
        <v>136.74950000000001</v>
      </c>
      <c r="O114">
        <v>254.1995</v>
      </c>
      <c r="P114">
        <v>390.9</v>
      </c>
      <c r="Q114">
        <v>118.8593</v>
      </c>
      <c r="R114">
        <v>220.94409999999999</v>
      </c>
      <c r="S114">
        <v>339.8</v>
      </c>
      <c r="T114">
        <v>0</v>
      </c>
      <c r="U114"/>
      <c r="V114"/>
      <c r="W114">
        <v>0</v>
      </c>
      <c r="X114">
        <v>10.136699999999999</v>
      </c>
      <c r="Y114">
        <v>12.1</v>
      </c>
      <c r="Z114">
        <v>851</v>
      </c>
      <c r="AA114">
        <v>870</v>
      </c>
      <c r="AB114">
        <v>853</v>
      </c>
      <c r="AC114">
        <v>81</v>
      </c>
      <c r="AD114">
        <v>19.25</v>
      </c>
      <c r="AE114">
        <v>0.44</v>
      </c>
      <c r="AF114">
        <v>969</v>
      </c>
      <c r="AG114">
        <v>-2</v>
      </c>
      <c r="AH114">
        <v>8</v>
      </c>
      <c r="AI114">
        <v>14</v>
      </c>
      <c r="AJ114">
        <v>191</v>
      </c>
      <c r="AK114">
        <v>187.3</v>
      </c>
      <c r="AL114">
        <v>7.3</v>
      </c>
      <c r="AM114">
        <v>194.4</v>
      </c>
      <c r="AN114" t="s">
        <v>155</v>
      </c>
      <c r="AO114">
        <v>2</v>
      </c>
      <c r="AP114" s="42">
        <v>0.7890625</v>
      </c>
      <c r="AQ114">
        <v>47.163527999999999</v>
      </c>
      <c r="AR114">
        <v>-88.491273000000007</v>
      </c>
      <c r="AS114">
        <v>316.39999999999998</v>
      </c>
      <c r="AT114">
        <v>35.9</v>
      </c>
      <c r="AU114">
        <v>12</v>
      </c>
      <c r="AV114">
        <v>11</v>
      </c>
      <c r="AW114" t="s">
        <v>204</v>
      </c>
      <c r="AX114">
        <v>0.80810000000000004</v>
      </c>
      <c r="AY114">
        <v>1.4080999999999999</v>
      </c>
      <c r="AZ114">
        <v>1.9</v>
      </c>
      <c r="BA114">
        <v>14.471</v>
      </c>
      <c r="BB114">
        <v>25.08</v>
      </c>
      <c r="BC114">
        <v>1.73</v>
      </c>
      <c r="BD114">
        <v>7.2930000000000001</v>
      </c>
      <c r="BE114">
        <v>3196.3890000000001</v>
      </c>
      <c r="BF114">
        <v>1.7789999999999999</v>
      </c>
      <c r="BG114">
        <v>5.6630000000000003</v>
      </c>
      <c r="BH114">
        <v>10.526</v>
      </c>
      <c r="BI114">
        <v>16.189</v>
      </c>
      <c r="BJ114">
        <v>4.9219999999999997</v>
      </c>
      <c r="BK114">
        <v>9.1489999999999991</v>
      </c>
      <c r="BL114">
        <v>14.071</v>
      </c>
      <c r="BM114">
        <v>0</v>
      </c>
      <c r="BN114"/>
      <c r="BO114"/>
      <c r="BP114"/>
      <c r="BQ114">
        <v>2914.49</v>
      </c>
      <c r="BR114">
        <v>0.21504100000000001</v>
      </c>
      <c r="BS114">
        <v>0.162109</v>
      </c>
      <c r="BT114">
        <v>5.7029999999999997E-3</v>
      </c>
      <c r="BU114">
        <v>5.1765749999999997</v>
      </c>
      <c r="BV114">
        <v>3.2583909000000002</v>
      </c>
      <c r="BW114" s="4">
        <f t="shared" si="16"/>
        <v>1.3676511149999999</v>
      </c>
      <c r="BY114" s="4">
        <f t="shared" si="12"/>
        <v>14092.524070082798</v>
      </c>
      <c r="BZ114" s="4">
        <f t="shared" si="13"/>
        <v>7.8434134020224997</v>
      </c>
      <c r="CA114" s="4">
        <f t="shared" si="14"/>
        <v>21.700551301154995</v>
      </c>
      <c r="CB114" s="4">
        <f t="shared" si="15"/>
        <v>0</v>
      </c>
    </row>
    <row r="115" spans="1:80" x14ac:dyDescent="0.25">
      <c r="A115" s="40">
        <v>41705</v>
      </c>
      <c r="B115" s="41">
        <v>3.9174768518518518E-2</v>
      </c>
      <c r="C115">
        <v>9.1359999999999992</v>
      </c>
      <c r="D115">
        <v>3.3E-3</v>
      </c>
      <c r="E115">
        <v>32.756245</v>
      </c>
      <c r="F115">
        <v>168.3</v>
      </c>
      <c r="G115">
        <v>285</v>
      </c>
      <c r="H115">
        <v>0</v>
      </c>
      <c r="I115"/>
      <c r="J115">
        <v>10.45</v>
      </c>
      <c r="K115">
        <v>0.92859999999999998</v>
      </c>
      <c r="L115">
        <v>8.4832999999999998</v>
      </c>
      <c r="M115">
        <v>3.0000000000000001E-3</v>
      </c>
      <c r="N115">
        <v>156.26</v>
      </c>
      <c r="O115">
        <v>264.613</v>
      </c>
      <c r="P115">
        <v>420.9</v>
      </c>
      <c r="Q115">
        <v>135.81489999999999</v>
      </c>
      <c r="R115">
        <v>229.99080000000001</v>
      </c>
      <c r="S115">
        <v>365.8</v>
      </c>
      <c r="T115">
        <v>0</v>
      </c>
      <c r="U115"/>
      <c r="V115"/>
      <c r="W115">
        <v>0</v>
      </c>
      <c r="X115">
        <v>9.7021999999999995</v>
      </c>
      <c r="Y115">
        <v>12.1</v>
      </c>
      <c r="Z115">
        <v>850</v>
      </c>
      <c r="AA115">
        <v>869</v>
      </c>
      <c r="AB115">
        <v>851</v>
      </c>
      <c r="AC115">
        <v>81</v>
      </c>
      <c r="AD115">
        <v>19.25</v>
      </c>
      <c r="AE115">
        <v>0.44</v>
      </c>
      <c r="AF115">
        <v>970</v>
      </c>
      <c r="AG115">
        <v>-2</v>
      </c>
      <c r="AH115">
        <v>8</v>
      </c>
      <c r="AI115">
        <v>14</v>
      </c>
      <c r="AJ115">
        <v>191</v>
      </c>
      <c r="AK115">
        <v>187</v>
      </c>
      <c r="AL115">
        <v>7.5</v>
      </c>
      <c r="AM115">
        <v>194</v>
      </c>
      <c r="AN115" t="s">
        <v>155</v>
      </c>
      <c r="AO115">
        <v>2</v>
      </c>
      <c r="AP115" s="42">
        <v>0.78907407407407415</v>
      </c>
      <c r="AQ115">
        <v>47.163469999999997</v>
      </c>
      <c r="AR115">
        <v>-88.491487000000006</v>
      </c>
      <c r="AS115">
        <v>316.5</v>
      </c>
      <c r="AT115">
        <v>36.200000000000003</v>
      </c>
      <c r="AU115">
        <v>12</v>
      </c>
      <c r="AV115">
        <v>11</v>
      </c>
      <c r="AW115" t="s">
        <v>204</v>
      </c>
      <c r="AX115">
        <v>0.96479999999999999</v>
      </c>
      <c r="AY115">
        <v>1.4595</v>
      </c>
      <c r="AZ115">
        <v>1.9648000000000001</v>
      </c>
      <c r="BA115">
        <v>14.471</v>
      </c>
      <c r="BB115">
        <v>23.87</v>
      </c>
      <c r="BC115">
        <v>1.65</v>
      </c>
      <c r="BD115">
        <v>7.6929999999999996</v>
      </c>
      <c r="BE115">
        <v>3197.3</v>
      </c>
      <c r="BF115">
        <v>0.73</v>
      </c>
      <c r="BG115">
        <v>6.1669999999999998</v>
      </c>
      <c r="BH115">
        <v>10.444000000000001</v>
      </c>
      <c r="BI115">
        <v>16.611000000000001</v>
      </c>
      <c r="BJ115">
        <v>5.36</v>
      </c>
      <c r="BK115">
        <v>9.077</v>
      </c>
      <c r="BL115">
        <v>14.438000000000001</v>
      </c>
      <c r="BM115">
        <v>0</v>
      </c>
      <c r="BN115"/>
      <c r="BO115"/>
      <c r="BP115"/>
      <c r="BQ115">
        <v>2658.81</v>
      </c>
      <c r="BR115">
        <v>0.25849699999999998</v>
      </c>
      <c r="BS115">
        <v>0.164405</v>
      </c>
      <c r="BT115">
        <v>5.2979999999999998E-3</v>
      </c>
      <c r="BU115">
        <v>6.222658</v>
      </c>
      <c r="BV115">
        <v>3.3045404999999999</v>
      </c>
      <c r="BW115" s="4">
        <f t="shared" si="16"/>
        <v>1.6440262435999999</v>
      </c>
      <c r="BY115" s="4">
        <f t="shared" si="12"/>
        <v>16945.171457409782</v>
      </c>
      <c r="BZ115" s="4">
        <f t="shared" si="13"/>
        <v>3.8688816075779995</v>
      </c>
      <c r="CA115" s="4">
        <f t="shared" si="14"/>
        <v>28.407130707696002</v>
      </c>
      <c r="CB115" s="4">
        <f t="shared" si="15"/>
        <v>0</v>
      </c>
    </row>
    <row r="116" spans="1:80" x14ac:dyDescent="0.25">
      <c r="A116" s="40">
        <v>41705</v>
      </c>
      <c r="B116" s="41">
        <v>3.9186342592592592E-2</v>
      </c>
      <c r="C116">
        <v>9.5310000000000006</v>
      </c>
      <c r="D116">
        <v>3.0000000000000001E-3</v>
      </c>
      <c r="E116">
        <v>30</v>
      </c>
      <c r="F116">
        <v>181.8</v>
      </c>
      <c r="G116">
        <v>291.89999999999998</v>
      </c>
      <c r="H116">
        <v>-10</v>
      </c>
      <c r="I116"/>
      <c r="J116">
        <v>9.83</v>
      </c>
      <c r="K116">
        <v>0.92559999999999998</v>
      </c>
      <c r="L116">
        <v>8.8216000000000001</v>
      </c>
      <c r="M116">
        <v>2.8E-3</v>
      </c>
      <c r="N116">
        <v>168.2261</v>
      </c>
      <c r="O116">
        <v>270.18189999999998</v>
      </c>
      <c r="P116">
        <v>438.4</v>
      </c>
      <c r="Q116">
        <v>146.2133</v>
      </c>
      <c r="R116">
        <v>234.8278</v>
      </c>
      <c r="S116">
        <v>381</v>
      </c>
      <c r="T116">
        <v>0</v>
      </c>
      <c r="U116"/>
      <c r="V116"/>
      <c r="W116">
        <v>0</v>
      </c>
      <c r="X116">
        <v>9.0951000000000004</v>
      </c>
      <c r="Y116">
        <v>12.1</v>
      </c>
      <c r="Z116">
        <v>849</v>
      </c>
      <c r="AA116">
        <v>869</v>
      </c>
      <c r="AB116">
        <v>849</v>
      </c>
      <c r="AC116">
        <v>81</v>
      </c>
      <c r="AD116">
        <v>19.239999999999998</v>
      </c>
      <c r="AE116">
        <v>0.44</v>
      </c>
      <c r="AF116">
        <v>970</v>
      </c>
      <c r="AG116">
        <v>-2</v>
      </c>
      <c r="AH116">
        <v>8</v>
      </c>
      <c r="AI116">
        <v>14</v>
      </c>
      <c r="AJ116">
        <v>191</v>
      </c>
      <c r="AK116">
        <v>187.7</v>
      </c>
      <c r="AL116">
        <v>7.6</v>
      </c>
      <c r="AM116">
        <v>194.3</v>
      </c>
      <c r="AN116" t="s">
        <v>155</v>
      </c>
      <c r="AO116">
        <v>2</v>
      </c>
      <c r="AP116" s="42">
        <v>0.78909722222222223</v>
      </c>
      <c r="AQ116">
        <v>47.163316999999999</v>
      </c>
      <c r="AR116">
        <v>-88.491816999999998</v>
      </c>
      <c r="AS116">
        <v>316.5</v>
      </c>
      <c r="AT116">
        <v>36.200000000000003</v>
      </c>
      <c r="AU116">
        <v>12</v>
      </c>
      <c r="AV116">
        <v>11</v>
      </c>
      <c r="AW116" t="s">
        <v>204</v>
      </c>
      <c r="AX116">
        <v>1.7</v>
      </c>
      <c r="AY116">
        <v>1</v>
      </c>
      <c r="AZ116">
        <v>2.7</v>
      </c>
      <c r="BA116">
        <v>14.471</v>
      </c>
      <c r="BB116">
        <v>22.92</v>
      </c>
      <c r="BC116">
        <v>1.58</v>
      </c>
      <c r="BD116">
        <v>8.0419999999999998</v>
      </c>
      <c r="BE116">
        <v>3196.8620000000001</v>
      </c>
      <c r="BF116">
        <v>0.64</v>
      </c>
      <c r="BG116">
        <v>6.3840000000000003</v>
      </c>
      <c r="BH116">
        <v>10.253</v>
      </c>
      <c r="BI116">
        <v>16.638000000000002</v>
      </c>
      <c r="BJ116">
        <v>5.5490000000000004</v>
      </c>
      <c r="BK116">
        <v>8.9120000000000008</v>
      </c>
      <c r="BL116">
        <v>14.461</v>
      </c>
      <c r="BM116">
        <v>0</v>
      </c>
      <c r="BN116"/>
      <c r="BO116"/>
      <c r="BP116"/>
      <c r="BQ116">
        <v>2396.5219999999999</v>
      </c>
      <c r="BR116">
        <v>0.26959499999999997</v>
      </c>
      <c r="BS116">
        <v>0.164297</v>
      </c>
      <c r="BT116">
        <v>5.0000000000000001E-3</v>
      </c>
      <c r="BU116">
        <v>6.4898160000000003</v>
      </c>
      <c r="BV116">
        <v>3.3023696999999999</v>
      </c>
      <c r="BW116" s="4">
        <f t="shared" si="16"/>
        <v>1.7146093872000001</v>
      </c>
      <c r="BY116" s="4">
        <f t="shared" si="12"/>
        <v>17670.259212250767</v>
      </c>
      <c r="BZ116" s="4">
        <f t="shared" si="13"/>
        <v>3.5375208238080007</v>
      </c>
      <c r="CA116" s="4">
        <f t="shared" si="14"/>
        <v>30.671411017672806</v>
      </c>
      <c r="CB116" s="4">
        <f t="shared" si="15"/>
        <v>0</v>
      </c>
    </row>
    <row r="117" spans="1:80" x14ac:dyDescent="0.25">
      <c r="A117" s="40">
        <v>41705</v>
      </c>
      <c r="B117" s="41">
        <v>3.9197916666666666E-2</v>
      </c>
      <c r="C117">
        <v>9.859</v>
      </c>
      <c r="D117">
        <v>1.8E-3</v>
      </c>
      <c r="E117">
        <v>17.996545999999999</v>
      </c>
      <c r="F117">
        <v>193.9</v>
      </c>
      <c r="G117">
        <v>297.10000000000002</v>
      </c>
      <c r="H117">
        <v>-0.8</v>
      </c>
      <c r="I117"/>
      <c r="J117">
        <v>9.17</v>
      </c>
      <c r="K117">
        <v>0.92300000000000004</v>
      </c>
      <c r="L117">
        <v>9.1003000000000007</v>
      </c>
      <c r="M117">
        <v>1.6999999999999999E-3</v>
      </c>
      <c r="N117">
        <v>178.95429999999999</v>
      </c>
      <c r="O117">
        <v>274.23790000000002</v>
      </c>
      <c r="P117">
        <v>453.2</v>
      </c>
      <c r="Q117">
        <v>155.5376</v>
      </c>
      <c r="R117">
        <v>238.35310000000001</v>
      </c>
      <c r="S117">
        <v>393.9</v>
      </c>
      <c r="T117">
        <v>0</v>
      </c>
      <c r="U117"/>
      <c r="V117"/>
      <c r="W117">
        <v>0</v>
      </c>
      <c r="X117">
        <v>8.4636999999999993</v>
      </c>
      <c r="Y117">
        <v>12.1</v>
      </c>
      <c r="Z117">
        <v>849</v>
      </c>
      <c r="AA117">
        <v>869</v>
      </c>
      <c r="AB117">
        <v>850</v>
      </c>
      <c r="AC117">
        <v>81</v>
      </c>
      <c r="AD117">
        <v>19.239999999999998</v>
      </c>
      <c r="AE117">
        <v>0.44</v>
      </c>
      <c r="AF117">
        <v>970</v>
      </c>
      <c r="AG117">
        <v>-2</v>
      </c>
      <c r="AH117">
        <v>8</v>
      </c>
      <c r="AI117">
        <v>14</v>
      </c>
      <c r="AJ117">
        <v>191</v>
      </c>
      <c r="AK117">
        <v>188</v>
      </c>
      <c r="AL117">
        <v>7.5</v>
      </c>
      <c r="AM117">
        <v>194.7</v>
      </c>
      <c r="AN117" t="s">
        <v>155</v>
      </c>
      <c r="AO117">
        <v>2</v>
      </c>
      <c r="AP117" s="42">
        <v>0.78909722222222223</v>
      </c>
      <c r="AQ117">
        <v>47.163297999999998</v>
      </c>
      <c r="AR117">
        <v>-88.491836000000006</v>
      </c>
      <c r="AS117">
        <v>316.5</v>
      </c>
      <c r="AT117">
        <v>35.700000000000003</v>
      </c>
      <c r="AU117">
        <v>12</v>
      </c>
      <c r="AV117">
        <v>11</v>
      </c>
      <c r="AW117" t="s">
        <v>204</v>
      </c>
      <c r="AX117">
        <v>1.6838</v>
      </c>
      <c r="AY117">
        <v>1.0162</v>
      </c>
      <c r="AZ117">
        <v>2.7081</v>
      </c>
      <c r="BA117">
        <v>14.471</v>
      </c>
      <c r="BB117">
        <v>22.19</v>
      </c>
      <c r="BC117">
        <v>1.53</v>
      </c>
      <c r="BD117">
        <v>8.3369999999999997</v>
      </c>
      <c r="BE117">
        <v>3196.8429999999998</v>
      </c>
      <c r="BF117">
        <v>0.371</v>
      </c>
      <c r="BG117">
        <v>6.5830000000000002</v>
      </c>
      <c r="BH117">
        <v>10.089</v>
      </c>
      <c r="BI117">
        <v>16.672000000000001</v>
      </c>
      <c r="BJ117">
        <v>5.7220000000000004</v>
      </c>
      <c r="BK117">
        <v>8.7680000000000007</v>
      </c>
      <c r="BL117">
        <v>14.49</v>
      </c>
      <c r="BM117">
        <v>0</v>
      </c>
      <c r="BN117"/>
      <c r="BO117"/>
      <c r="BP117"/>
      <c r="BQ117">
        <v>2161.846</v>
      </c>
      <c r="BR117">
        <v>0.31539800000000001</v>
      </c>
      <c r="BS117">
        <v>0.16470299999999999</v>
      </c>
      <c r="BT117">
        <v>5.0000000000000001E-3</v>
      </c>
      <c r="BU117">
        <v>7.5924189999999996</v>
      </c>
      <c r="BV117">
        <v>3.3105302999999999</v>
      </c>
      <c r="BW117" s="4">
        <f t="shared" si="16"/>
        <v>2.0059170998</v>
      </c>
      <c r="BY117" s="4">
        <f t="shared" si="12"/>
        <v>20672.267814840918</v>
      </c>
      <c r="BZ117" s="4">
        <f t="shared" si="13"/>
        <v>2.3990578703133001</v>
      </c>
      <c r="CA117" s="4">
        <f t="shared" si="14"/>
        <v>37.001102786880601</v>
      </c>
      <c r="CB117" s="4">
        <f t="shared" si="15"/>
        <v>0</v>
      </c>
    </row>
    <row r="118" spans="1:80" x14ac:dyDescent="0.25">
      <c r="A118" s="40">
        <v>41705</v>
      </c>
      <c r="B118" s="41">
        <v>3.9209490740740739E-2</v>
      </c>
      <c r="C118">
        <v>9.9090000000000007</v>
      </c>
      <c r="D118">
        <v>5.9999999999999995E-4</v>
      </c>
      <c r="E118">
        <v>5.676329</v>
      </c>
      <c r="F118">
        <v>204</v>
      </c>
      <c r="G118">
        <v>295.39999999999998</v>
      </c>
      <c r="H118">
        <v>-1.4</v>
      </c>
      <c r="I118"/>
      <c r="J118">
        <v>8.65</v>
      </c>
      <c r="K118">
        <v>0.92259999999999998</v>
      </c>
      <c r="L118">
        <v>9.1418999999999997</v>
      </c>
      <c r="M118">
        <v>5.0000000000000001E-4</v>
      </c>
      <c r="N118">
        <v>188.21809999999999</v>
      </c>
      <c r="O118">
        <v>272.5258</v>
      </c>
      <c r="P118">
        <v>460.7</v>
      </c>
      <c r="Q118">
        <v>163.58920000000001</v>
      </c>
      <c r="R118">
        <v>236.86500000000001</v>
      </c>
      <c r="S118">
        <v>400.5</v>
      </c>
      <c r="T118">
        <v>0</v>
      </c>
      <c r="U118"/>
      <c r="V118"/>
      <c r="W118">
        <v>0</v>
      </c>
      <c r="X118">
        <v>7.9824000000000002</v>
      </c>
      <c r="Y118">
        <v>12.1</v>
      </c>
      <c r="Z118">
        <v>848</v>
      </c>
      <c r="AA118">
        <v>868</v>
      </c>
      <c r="AB118">
        <v>850</v>
      </c>
      <c r="AC118">
        <v>81</v>
      </c>
      <c r="AD118">
        <v>19.239999999999998</v>
      </c>
      <c r="AE118">
        <v>0.44</v>
      </c>
      <c r="AF118">
        <v>970</v>
      </c>
      <c r="AG118">
        <v>-2</v>
      </c>
      <c r="AH118">
        <v>8</v>
      </c>
      <c r="AI118">
        <v>14</v>
      </c>
      <c r="AJ118">
        <v>191</v>
      </c>
      <c r="AK118">
        <v>188</v>
      </c>
      <c r="AL118">
        <v>7.3</v>
      </c>
      <c r="AM118">
        <v>195</v>
      </c>
      <c r="AN118" t="s">
        <v>155</v>
      </c>
      <c r="AO118">
        <v>2</v>
      </c>
      <c r="AP118" s="42">
        <v>0.78912037037037042</v>
      </c>
      <c r="AQ118">
        <v>47.163065000000003</v>
      </c>
      <c r="AR118">
        <v>-88.492058999999998</v>
      </c>
      <c r="AS118">
        <v>316.3</v>
      </c>
      <c r="AT118">
        <v>35.700000000000003</v>
      </c>
      <c r="AU118">
        <v>12</v>
      </c>
      <c r="AV118">
        <v>11</v>
      </c>
      <c r="AW118" t="s">
        <v>204</v>
      </c>
      <c r="AX118">
        <v>1.4514</v>
      </c>
      <c r="AY118">
        <v>1.2081</v>
      </c>
      <c r="AZ118">
        <v>2.7675999999999998</v>
      </c>
      <c r="BA118">
        <v>14.471</v>
      </c>
      <c r="BB118">
        <v>22.09</v>
      </c>
      <c r="BC118">
        <v>1.53</v>
      </c>
      <c r="BD118">
        <v>8.3930000000000007</v>
      </c>
      <c r="BE118">
        <v>3197.181</v>
      </c>
      <c r="BF118">
        <v>0.11700000000000001</v>
      </c>
      <c r="BG118">
        <v>6.8929999999999998</v>
      </c>
      <c r="BH118">
        <v>9.9809999999999999</v>
      </c>
      <c r="BI118">
        <v>16.873999999999999</v>
      </c>
      <c r="BJ118">
        <v>5.9909999999999997</v>
      </c>
      <c r="BK118">
        <v>8.6750000000000007</v>
      </c>
      <c r="BL118">
        <v>14.666</v>
      </c>
      <c r="BM118">
        <v>0</v>
      </c>
      <c r="BN118"/>
      <c r="BO118"/>
      <c r="BP118"/>
      <c r="BQ118">
        <v>2029.848</v>
      </c>
      <c r="BR118">
        <v>0.37788300000000002</v>
      </c>
      <c r="BS118">
        <v>0.16500000000000001</v>
      </c>
      <c r="BT118">
        <v>5.0000000000000001E-3</v>
      </c>
      <c r="BU118">
        <v>9.0965889999999998</v>
      </c>
      <c r="BV118">
        <v>3.3165</v>
      </c>
      <c r="BW118" s="4">
        <f t="shared" si="16"/>
        <v>2.4033188137999999</v>
      </c>
      <c r="BY118" s="4">
        <f t="shared" si="12"/>
        <v>24770.367138844187</v>
      </c>
      <c r="BZ118" s="4">
        <f t="shared" si="13"/>
        <v>0.90646508760210009</v>
      </c>
      <c r="CA118" s="4">
        <f t="shared" si="14"/>
        <v>46.415661024138302</v>
      </c>
      <c r="CB118" s="4">
        <f t="shared" si="15"/>
        <v>0</v>
      </c>
    </row>
    <row r="119" spans="1:80" x14ac:dyDescent="0.25">
      <c r="A119" s="40">
        <v>41705</v>
      </c>
      <c r="B119" s="41">
        <v>3.9221064814814813E-2</v>
      </c>
      <c r="C119">
        <v>9.9009999999999998</v>
      </c>
      <c r="D119">
        <v>6.9999999999999999E-4</v>
      </c>
      <c r="E119">
        <v>7.375</v>
      </c>
      <c r="F119">
        <v>214.3</v>
      </c>
      <c r="G119">
        <v>297.89999999999998</v>
      </c>
      <c r="H119">
        <v>-10</v>
      </c>
      <c r="I119"/>
      <c r="J119">
        <v>8.15</v>
      </c>
      <c r="K119">
        <v>0.92259999999999998</v>
      </c>
      <c r="L119">
        <v>9.1343999999999994</v>
      </c>
      <c r="M119">
        <v>6.9999999999999999E-4</v>
      </c>
      <c r="N119">
        <v>197.66460000000001</v>
      </c>
      <c r="O119">
        <v>274.86130000000003</v>
      </c>
      <c r="P119">
        <v>472.5</v>
      </c>
      <c r="Q119">
        <v>171.7996</v>
      </c>
      <c r="R119">
        <v>238.89490000000001</v>
      </c>
      <c r="S119">
        <v>410.7</v>
      </c>
      <c r="T119">
        <v>0</v>
      </c>
      <c r="U119"/>
      <c r="V119"/>
      <c r="W119">
        <v>0</v>
      </c>
      <c r="X119">
        <v>7.5210999999999997</v>
      </c>
      <c r="Y119">
        <v>12.1</v>
      </c>
      <c r="Z119">
        <v>849</v>
      </c>
      <c r="AA119">
        <v>868</v>
      </c>
      <c r="AB119">
        <v>851</v>
      </c>
      <c r="AC119">
        <v>81</v>
      </c>
      <c r="AD119">
        <v>19.239999999999998</v>
      </c>
      <c r="AE119">
        <v>0.44</v>
      </c>
      <c r="AF119">
        <v>970</v>
      </c>
      <c r="AG119">
        <v>-2</v>
      </c>
      <c r="AH119">
        <v>8</v>
      </c>
      <c r="AI119">
        <v>14</v>
      </c>
      <c r="AJ119">
        <v>191</v>
      </c>
      <c r="AK119">
        <v>188.7</v>
      </c>
      <c r="AL119">
        <v>7.2</v>
      </c>
      <c r="AM119">
        <v>194.6</v>
      </c>
      <c r="AN119" t="s">
        <v>155</v>
      </c>
      <c r="AO119">
        <v>2</v>
      </c>
      <c r="AP119" s="42">
        <v>0.78913194444444434</v>
      </c>
      <c r="AQ119">
        <v>47.162914999999998</v>
      </c>
      <c r="AR119">
        <v>-88.492109999999997</v>
      </c>
      <c r="AS119">
        <v>316.5</v>
      </c>
      <c r="AT119">
        <v>36.299999999999997</v>
      </c>
      <c r="AU119">
        <v>12</v>
      </c>
      <c r="AV119">
        <v>11</v>
      </c>
      <c r="AW119" t="s">
        <v>204</v>
      </c>
      <c r="AX119">
        <v>0.90810000000000002</v>
      </c>
      <c r="AY119">
        <v>1.3162</v>
      </c>
      <c r="AZ119">
        <v>2.4081000000000001</v>
      </c>
      <c r="BA119">
        <v>14.471</v>
      </c>
      <c r="BB119">
        <v>22.11</v>
      </c>
      <c r="BC119">
        <v>1.53</v>
      </c>
      <c r="BD119">
        <v>8.391</v>
      </c>
      <c r="BE119">
        <v>3197.1370000000002</v>
      </c>
      <c r="BF119">
        <v>0.152</v>
      </c>
      <c r="BG119">
        <v>7.2450000000000001</v>
      </c>
      <c r="BH119">
        <v>10.074999999999999</v>
      </c>
      <c r="BI119">
        <v>17.32</v>
      </c>
      <c r="BJ119">
        <v>6.2969999999999997</v>
      </c>
      <c r="BK119">
        <v>8.7560000000000002</v>
      </c>
      <c r="BL119">
        <v>15.053000000000001</v>
      </c>
      <c r="BM119">
        <v>0</v>
      </c>
      <c r="BN119"/>
      <c r="BO119"/>
      <c r="BP119"/>
      <c r="BQ119">
        <v>1914.07</v>
      </c>
      <c r="BR119">
        <v>0.42693199999999998</v>
      </c>
      <c r="BS119">
        <v>0.16500000000000001</v>
      </c>
      <c r="BT119">
        <v>5.7029999999999997E-3</v>
      </c>
      <c r="BU119">
        <v>10.277321000000001</v>
      </c>
      <c r="BV119">
        <v>3.3165</v>
      </c>
      <c r="BW119" s="4">
        <f t="shared" si="16"/>
        <v>2.7152682081999999</v>
      </c>
      <c r="BY119" s="4">
        <f t="shared" si="12"/>
        <v>27985.161350971415</v>
      </c>
      <c r="BZ119" s="4">
        <f t="shared" si="13"/>
        <v>1.3304855329464</v>
      </c>
      <c r="CA119" s="4">
        <f t="shared" si="14"/>
        <v>55.118864480022907</v>
      </c>
      <c r="CB119" s="4">
        <f t="shared" si="15"/>
        <v>0</v>
      </c>
    </row>
    <row r="120" spans="1:80" x14ac:dyDescent="0.25">
      <c r="A120" s="40">
        <v>41705</v>
      </c>
      <c r="B120" s="41">
        <v>3.9232638888888886E-2</v>
      </c>
      <c r="C120">
        <v>9.93</v>
      </c>
      <c r="D120">
        <v>3.0000000000000001E-3</v>
      </c>
      <c r="E120">
        <v>30</v>
      </c>
      <c r="F120">
        <v>222.9</v>
      </c>
      <c r="G120">
        <v>300.3</v>
      </c>
      <c r="H120">
        <v>0</v>
      </c>
      <c r="I120"/>
      <c r="J120">
        <v>7.88</v>
      </c>
      <c r="K120">
        <v>0.9224</v>
      </c>
      <c r="L120">
        <v>9.1593999999999998</v>
      </c>
      <c r="M120">
        <v>2.8E-3</v>
      </c>
      <c r="N120">
        <v>205.58439999999999</v>
      </c>
      <c r="O120">
        <v>276.98910000000001</v>
      </c>
      <c r="P120">
        <v>482.6</v>
      </c>
      <c r="Q120">
        <v>178.6831</v>
      </c>
      <c r="R120">
        <v>240.74430000000001</v>
      </c>
      <c r="S120">
        <v>419.4</v>
      </c>
      <c r="T120">
        <v>0</v>
      </c>
      <c r="U120"/>
      <c r="V120"/>
      <c r="W120">
        <v>0</v>
      </c>
      <c r="X120">
        <v>7.2652000000000001</v>
      </c>
      <c r="Y120">
        <v>12.2</v>
      </c>
      <c r="Z120">
        <v>849</v>
      </c>
      <c r="AA120">
        <v>868</v>
      </c>
      <c r="AB120">
        <v>853</v>
      </c>
      <c r="AC120">
        <v>81</v>
      </c>
      <c r="AD120">
        <v>19.239999999999998</v>
      </c>
      <c r="AE120">
        <v>0.44</v>
      </c>
      <c r="AF120">
        <v>970</v>
      </c>
      <c r="AG120">
        <v>-2</v>
      </c>
      <c r="AH120">
        <v>8</v>
      </c>
      <c r="AI120">
        <v>14</v>
      </c>
      <c r="AJ120">
        <v>191</v>
      </c>
      <c r="AK120">
        <v>189</v>
      </c>
      <c r="AL120">
        <v>7.3</v>
      </c>
      <c r="AM120">
        <v>194.2</v>
      </c>
      <c r="AN120" t="s">
        <v>155</v>
      </c>
      <c r="AO120">
        <v>2</v>
      </c>
      <c r="AP120" s="42">
        <v>0.78914351851851849</v>
      </c>
      <c r="AQ120">
        <v>47.162748999999998</v>
      </c>
      <c r="AR120">
        <v>-88.492099999999994</v>
      </c>
      <c r="AS120">
        <v>316.39999999999998</v>
      </c>
      <c r="AT120">
        <v>40</v>
      </c>
      <c r="AU120">
        <v>12</v>
      </c>
      <c r="AV120">
        <v>11</v>
      </c>
      <c r="AW120" t="s">
        <v>204</v>
      </c>
      <c r="AX120">
        <v>1</v>
      </c>
      <c r="AY120">
        <v>1.5</v>
      </c>
      <c r="AZ120">
        <v>2.5</v>
      </c>
      <c r="BA120">
        <v>14.471</v>
      </c>
      <c r="BB120">
        <v>22.04</v>
      </c>
      <c r="BC120">
        <v>1.52</v>
      </c>
      <c r="BD120">
        <v>8.4120000000000008</v>
      </c>
      <c r="BE120">
        <v>3196.3679999999999</v>
      </c>
      <c r="BF120">
        <v>0.61499999999999999</v>
      </c>
      <c r="BG120">
        <v>7.5129999999999999</v>
      </c>
      <c r="BH120">
        <v>10.122999999999999</v>
      </c>
      <c r="BI120">
        <v>17.635999999999999</v>
      </c>
      <c r="BJ120">
        <v>6.53</v>
      </c>
      <c r="BK120">
        <v>8.798</v>
      </c>
      <c r="BL120">
        <v>15.327999999999999</v>
      </c>
      <c r="BM120">
        <v>0</v>
      </c>
      <c r="BN120"/>
      <c r="BO120"/>
      <c r="BP120"/>
      <c r="BQ120">
        <v>1843.4739999999999</v>
      </c>
      <c r="BR120">
        <v>0.42383100000000001</v>
      </c>
      <c r="BS120">
        <v>0.16710900000000001</v>
      </c>
      <c r="BT120">
        <v>5.2969999999999996E-3</v>
      </c>
      <c r="BU120">
        <v>10.202671</v>
      </c>
      <c r="BV120">
        <v>3.3588909</v>
      </c>
      <c r="BW120" s="4">
        <f t="shared" si="16"/>
        <v>2.6955456782000002</v>
      </c>
      <c r="BY120" s="4">
        <f t="shared" si="12"/>
        <v>27775.206968956976</v>
      </c>
      <c r="BZ120" s="4">
        <f t="shared" si="13"/>
        <v>5.3441131577804999</v>
      </c>
      <c r="CA120" s="4">
        <f t="shared" si="14"/>
        <v>56.743185236271003</v>
      </c>
      <c r="CB120" s="4">
        <f t="shared" si="15"/>
        <v>0</v>
      </c>
    </row>
    <row r="121" spans="1:80" x14ac:dyDescent="0.25">
      <c r="A121" s="40">
        <v>41705</v>
      </c>
      <c r="B121" s="41">
        <v>3.924421296296296E-2</v>
      </c>
      <c r="C121">
        <v>9.407</v>
      </c>
      <c r="D121">
        <v>3.0000000000000001E-3</v>
      </c>
      <c r="E121">
        <v>30</v>
      </c>
      <c r="F121">
        <v>229.1</v>
      </c>
      <c r="G121">
        <v>299.89999999999998</v>
      </c>
      <c r="H121">
        <v>-10</v>
      </c>
      <c r="I121"/>
      <c r="J121">
        <v>7.72</v>
      </c>
      <c r="K121">
        <v>0.9264</v>
      </c>
      <c r="L121">
        <v>8.7140000000000004</v>
      </c>
      <c r="M121">
        <v>2.8E-3</v>
      </c>
      <c r="N121">
        <v>212.23830000000001</v>
      </c>
      <c r="O121">
        <v>277.81549999999999</v>
      </c>
      <c r="P121">
        <v>490.1</v>
      </c>
      <c r="Q121">
        <v>184.46629999999999</v>
      </c>
      <c r="R121">
        <v>241.46260000000001</v>
      </c>
      <c r="S121">
        <v>425.9</v>
      </c>
      <c r="T121">
        <v>0</v>
      </c>
      <c r="U121"/>
      <c r="V121"/>
      <c r="W121">
        <v>0</v>
      </c>
      <c r="X121">
        <v>7.1561000000000003</v>
      </c>
      <c r="Y121">
        <v>12.1</v>
      </c>
      <c r="Z121">
        <v>850</v>
      </c>
      <c r="AA121">
        <v>868</v>
      </c>
      <c r="AB121">
        <v>854</v>
      </c>
      <c r="AC121">
        <v>81</v>
      </c>
      <c r="AD121">
        <v>19.239999999999998</v>
      </c>
      <c r="AE121">
        <v>0.44</v>
      </c>
      <c r="AF121">
        <v>970</v>
      </c>
      <c r="AG121">
        <v>-2</v>
      </c>
      <c r="AH121">
        <v>8</v>
      </c>
      <c r="AI121">
        <v>14</v>
      </c>
      <c r="AJ121">
        <v>191</v>
      </c>
      <c r="AK121">
        <v>188.3</v>
      </c>
      <c r="AL121">
        <v>7.3</v>
      </c>
      <c r="AM121">
        <v>194.2</v>
      </c>
      <c r="AN121" t="s">
        <v>155</v>
      </c>
      <c r="AO121">
        <v>2</v>
      </c>
      <c r="AP121" s="42">
        <v>0.78915509259259264</v>
      </c>
      <c r="AQ121">
        <v>47.162576000000001</v>
      </c>
      <c r="AR121">
        <v>-88.492035999999999</v>
      </c>
      <c r="AS121">
        <v>316.2</v>
      </c>
      <c r="AT121">
        <v>41.5</v>
      </c>
      <c r="AU121">
        <v>12</v>
      </c>
      <c r="AV121">
        <v>11</v>
      </c>
      <c r="AW121" t="s">
        <v>204</v>
      </c>
      <c r="AX121">
        <v>1.0324</v>
      </c>
      <c r="AY121">
        <v>1.5648</v>
      </c>
      <c r="AZ121">
        <v>2.5648</v>
      </c>
      <c r="BA121">
        <v>14.471</v>
      </c>
      <c r="BB121">
        <v>23.21</v>
      </c>
      <c r="BC121">
        <v>1.6</v>
      </c>
      <c r="BD121">
        <v>7.9480000000000004</v>
      </c>
      <c r="BE121">
        <v>3197.0279999999998</v>
      </c>
      <c r="BF121">
        <v>0.64900000000000002</v>
      </c>
      <c r="BG121">
        <v>8.1539999999999999</v>
      </c>
      <c r="BH121">
        <v>10.673999999999999</v>
      </c>
      <c r="BI121">
        <v>18.827999999999999</v>
      </c>
      <c r="BJ121">
        <v>7.0869999999999997</v>
      </c>
      <c r="BK121">
        <v>9.2769999999999992</v>
      </c>
      <c r="BL121">
        <v>16.364000000000001</v>
      </c>
      <c r="BM121">
        <v>0</v>
      </c>
      <c r="BN121"/>
      <c r="BO121"/>
      <c r="BP121"/>
      <c r="BQ121">
        <v>1908.989</v>
      </c>
      <c r="BR121">
        <v>0.38185000000000002</v>
      </c>
      <c r="BS121">
        <v>0.167297</v>
      </c>
      <c r="BT121">
        <v>5.7029999999999997E-3</v>
      </c>
      <c r="BU121">
        <v>9.1920839999999995</v>
      </c>
      <c r="BV121">
        <v>3.3626697000000001</v>
      </c>
      <c r="BW121" s="4">
        <f t="shared" si="16"/>
        <v>2.4285485927999999</v>
      </c>
      <c r="BY121" s="4">
        <f t="shared" si="12"/>
        <v>25029.205932273995</v>
      </c>
      <c r="BZ121" s="4">
        <f t="shared" si="13"/>
        <v>5.0809547648772</v>
      </c>
      <c r="CA121" s="4">
        <f t="shared" si="14"/>
        <v>55.483399720623602</v>
      </c>
      <c r="CB121" s="4">
        <f t="shared" si="15"/>
        <v>0</v>
      </c>
    </row>
    <row r="122" spans="1:80" x14ac:dyDescent="0.25">
      <c r="A122" s="40">
        <v>41705</v>
      </c>
      <c r="B122" s="41">
        <v>3.925578703703704E-2</v>
      </c>
      <c r="C122">
        <v>9.093</v>
      </c>
      <c r="D122">
        <v>3.0000000000000001E-3</v>
      </c>
      <c r="E122">
        <v>30</v>
      </c>
      <c r="F122">
        <v>228.5</v>
      </c>
      <c r="G122">
        <v>300.2</v>
      </c>
      <c r="H122">
        <v>-0.9</v>
      </c>
      <c r="I122"/>
      <c r="J122">
        <v>7.6</v>
      </c>
      <c r="K122">
        <v>0.92859999999999998</v>
      </c>
      <c r="L122">
        <v>8.4443999999999999</v>
      </c>
      <c r="M122">
        <v>2.8E-3</v>
      </c>
      <c r="N122">
        <v>212.22559999999999</v>
      </c>
      <c r="O122">
        <v>278.80540000000002</v>
      </c>
      <c r="P122">
        <v>491</v>
      </c>
      <c r="Q122">
        <v>184.90190000000001</v>
      </c>
      <c r="R122">
        <v>242.90979999999999</v>
      </c>
      <c r="S122">
        <v>427.8</v>
      </c>
      <c r="T122">
        <v>0</v>
      </c>
      <c r="U122"/>
      <c r="V122"/>
      <c r="W122">
        <v>0</v>
      </c>
      <c r="X122">
        <v>7.0576999999999996</v>
      </c>
      <c r="Y122">
        <v>12.2</v>
      </c>
      <c r="Z122">
        <v>851</v>
      </c>
      <c r="AA122">
        <v>869</v>
      </c>
      <c r="AB122">
        <v>856</v>
      </c>
      <c r="AC122">
        <v>81</v>
      </c>
      <c r="AD122">
        <v>20.27</v>
      </c>
      <c r="AE122">
        <v>0.47</v>
      </c>
      <c r="AF122">
        <v>970</v>
      </c>
      <c r="AG122">
        <v>-1.3</v>
      </c>
      <c r="AH122">
        <v>8</v>
      </c>
      <c r="AI122">
        <v>14</v>
      </c>
      <c r="AJ122">
        <v>191</v>
      </c>
      <c r="AK122">
        <v>188</v>
      </c>
      <c r="AL122">
        <v>7.2</v>
      </c>
      <c r="AM122">
        <v>194.5</v>
      </c>
      <c r="AN122" t="s">
        <v>155</v>
      </c>
      <c r="AO122">
        <v>2</v>
      </c>
      <c r="AP122" s="42">
        <v>0.78916666666666668</v>
      </c>
      <c r="AQ122">
        <v>47.162399000000001</v>
      </c>
      <c r="AR122">
        <v>-88.491955000000004</v>
      </c>
      <c r="AS122">
        <v>316</v>
      </c>
      <c r="AT122">
        <v>43.1</v>
      </c>
      <c r="AU122">
        <v>12</v>
      </c>
      <c r="AV122">
        <v>10</v>
      </c>
      <c r="AW122" t="s">
        <v>210</v>
      </c>
      <c r="AX122">
        <v>1.4080999999999999</v>
      </c>
      <c r="AY122">
        <v>2.3081</v>
      </c>
      <c r="AZ122">
        <v>3.3081</v>
      </c>
      <c r="BA122">
        <v>14.471</v>
      </c>
      <c r="BB122">
        <v>23.98</v>
      </c>
      <c r="BC122">
        <v>1.66</v>
      </c>
      <c r="BD122">
        <v>7.6829999999999998</v>
      </c>
      <c r="BE122">
        <v>3197.4580000000001</v>
      </c>
      <c r="BF122">
        <v>0.67100000000000004</v>
      </c>
      <c r="BG122">
        <v>8.4149999999999991</v>
      </c>
      <c r="BH122">
        <v>11.055</v>
      </c>
      <c r="BI122">
        <v>19.471</v>
      </c>
      <c r="BJ122">
        <v>7.3319999999999999</v>
      </c>
      <c r="BK122">
        <v>9.6319999999999997</v>
      </c>
      <c r="BL122">
        <v>16.963999999999999</v>
      </c>
      <c r="BM122">
        <v>0</v>
      </c>
      <c r="BN122"/>
      <c r="BO122"/>
      <c r="BP122"/>
      <c r="BQ122">
        <v>1943.125</v>
      </c>
      <c r="BR122">
        <v>0.371921</v>
      </c>
      <c r="BS122">
        <v>0.16770299999999999</v>
      </c>
      <c r="BT122">
        <v>6.0000000000000001E-3</v>
      </c>
      <c r="BU122">
        <v>8.953068</v>
      </c>
      <c r="BV122">
        <v>3.3708303000000002</v>
      </c>
      <c r="BW122" s="4">
        <f t="shared" si="16"/>
        <v>2.3654005655999999</v>
      </c>
      <c r="BY122" s="4">
        <f t="shared" si="12"/>
        <v>24381.666066104346</v>
      </c>
      <c r="BZ122" s="4">
        <f t="shared" si="13"/>
        <v>5.1165950984676005</v>
      </c>
      <c r="CA122" s="4">
        <f t="shared" si="14"/>
        <v>55.908905010379193</v>
      </c>
      <c r="CB122" s="4">
        <f t="shared" si="15"/>
        <v>0</v>
      </c>
    </row>
    <row r="123" spans="1:80" x14ac:dyDescent="0.25">
      <c r="A123" s="40">
        <v>41705</v>
      </c>
      <c r="B123" s="41">
        <v>3.9267361111111114E-2</v>
      </c>
      <c r="C123">
        <v>8.9410000000000007</v>
      </c>
      <c r="D123">
        <v>2.3999999999999998E-3</v>
      </c>
      <c r="E123">
        <v>24.170176999999999</v>
      </c>
      <c r="F123">
        <v>221.7</v>
      </c>
      <c r="G123">
        <v>302.60000000000002</v>
      </c>
      <c r="H123">
        <v>-9</v>
      </c>
      <c r="I123"/>
      <c r="J123">
        <v>7.68</v>
      </c>
      <c r="K123">
        <v>0.92989999999999995</v>
      </c>
      <c r="L123">
        <v>8.3141999999999996</v>
      </c>
      <c r="M123">
        <v>2.2000000000000001E-3</v>
      </c>
      <c r="N123">
        <v>206.1464</v>
      </c>
      <c r="O123">
        <v>281.38499999999999</v>
      </c>
      <c r="P123">
        <v>487.5</v>
      </c>
      <c r="Q123">
        <v>179.35220000000001</v>
      </c>
      <c r="R123">
        <v>244.81139999999999</v>
      </c>
      <c r="S123">
        <v>424.2</v>
      </c>
      <c r="T123">
        <v>0</v>
      </c>
      <c r="U123"/>
      <c r="V123"/>
      <c r="W123">
        <v>0</v>
      </c>
      <c r="X123">
        <v>7.1440000000000001</v>
      </c>
      <c r="Y123">
        <v>12.1</v>
      </c>
      <c r="Z123">
        <v>851</v>
      </c>
      <c r="AA123">
        <v>869</v>
      </c>
      <c r="AB123">
        <v>857</v>
      </c>
      <c r="AC123">
        <v>81</v>
      </c>
      <c r="AD123">
        <v>19.670000000000002</v>
      </c>
      <c r="AE123">
        <v>0.45</v>
      </c>
      <c r="AF123">
        <v>970</v>
      </c>
      <c r="AG123">
        <v>-1.7</v>
      </c>
      <c r="AH123">
        <v>7.2969999999999997</v>
      </c>
      <c r="AI123">
        <v>14.702999999999999</v>
      </c>
      <c r="AJ123">
        <v>191</v>
      </c>
      <c r="AK123">
        <v>188.7</v>
      </c>
      <c r="AL123">
        <v>7.2</v>
      </c>
      <c r="AM123">
        <v>194.9</v>
      </c>
      <c r="AN123" t="s">
        <v>155</v>
      </c>
      <c r="AO123">
        <v>2</v>
      </c>
      <c r="AP123" s="42">
        <v>0.78917824074074072</v>
      </c>
      <c r="AQ123">
        <v>47.162219999999998</v>
      </c>
      <c r="AR123">
        <v>-88.491859000000005</v>
      </c>
      <c r="AS123">
        <v>315.60000000000002</v>
      </c>
      <c r="AT123">
        <v>44.5</v>
      </c>
      <c r="AU123">
        <v>12</v>
      </c>
      <c r="AV123">
        <v>12</v>
      </c>
      <c r="AW123" t="s">
        <v>226</v>
      </c>
      <c r="AX123">
        <v>1.5</v>
      </c>
      <c r="AY123">
        <v>2.4243000000000001</v>
      </c>
      <c r="AZ123">
        <v>3.4161999999999999</v>
      </c>
      <c r="BA123">
        <v>14.471</v>
      </c>
      <c r="BB123">
        <v>24.37</v>
      </c>
      <c r="BC123">
        <v>1.68</v>
      </c>
      <c r="BD123">
        <v>7.54</v>
      </c>
      <c r="BE123">
        <v>3197.8879999999999</v>
      </c>
      <c r="BF123">
        <v>0.55000000000000004</v>
      </c>
      <c r="BG123">
        <v>8.3030000000000008</v>
      </c>
      <c r="BH123">
        <v>11.334</v>
      </c>
      <c r="BI123">
        <v>19.637</v>
      </c>
      <c r="BJ123">
        <v>7.2240000000000002</v>
      </c>
      <c r="BK123">
        <v>9.8610000000000007</v>
      </c>
      <c r="BL123">
        <v>17.085000000000001</v>
      </c>
      <c r="BM123">
        <v>0</v>
      </c>
      <c r="BN123"/>
      <c r="BO123"/>
      <c r="BP123"/>
      <c r="BQ123">
        <v>1997.9469999999999</v>
      </c>
      <c r="BR123">
        <v>0.33884999999999998</v>
      </c>
      <c r="BS123">
        <v>0.16800000000000001</v>
      </c>
      <c r="BT123">
        <v>6.0000000000000001E-3</v>
      </c>
      <c r="BU123">
        <v>8.1569669999999999</v>
      </c>
      <c r="BV123">
        <v>3.3767999999999998</v>
      </c>
      <c r="BW123" s="4">
        <f t="shared" si="16"/>
        <v>2.1550706813999998</v>
      </c>
      <c r="BY123" s="4">
        <f t="shared" si="12"/>
        <v>22216.651466547282</v>
      </c>
      <c r="BZ123" s="4">
        <f t="shared" si="13"/>
        <v>3.8210088366449999</v>
      </c>
      <c r="CA123" s="4">
        <f t="shared" si="14"/>
        <v>50.187214247133603</v>
      </c>
      <c r="CB123" s="4">
        <f t="shared" si="15"/>
        <v>0</v>
      </c>
    </row>
    <row r="124" spans="1:80" x14ac:dyDescent="0.25">
      <c r="A124" s="40">
        <v>41705</v>
      </c>
      <c r="B124" s="41">
        <v>3.9278935185185188E-2</v>
      </c>
      <c r="C124">
        <v>8.1140000000000008</v>
      </c>
      <c r="D124">
        <v>-1.9E-3</v>
      </c>
      <c r="E124">
        <v>-18.879384000000002</v>
      </c>
      <c r="F124">
        <v>220.9</v>
      </c>
      <c r="G124">
        <v>302.5</v>
      </c>
      <c r="H124">
        <v>-19</v>
      </c>
      <c r="I124"/>
      <c r="J124">
        <v>7.92</v>
      </c>
      <c r="K124">
        <v>0.93630000000000002</v>
      </c>
      <c r="L124">
        <v>7.5972</v>
      </c>
      <c r="M124">
        <v>0</v>
      </c>
      <c r="N124">
        <v>206.80760000000001</v>
      </c>
      <c r="O124">
        <v>283.24119999999999</v>
      </c>
      <c r="P124">
        <v>490</v>
      </c>
      <c r="Q124">
        <v>180.1816</v>
      </c>
      <c r="R124">
        <v>246.77449999999999</v>
      </c>
      <c r="S124">
        <v>427</v>
      </c>
      <c r="T124">
        <v>0</v>
      </c>
      <c r="U124"/>
      <c r="V124"/>
      <c r="W124">
        <v>0</v>
      </c>
      <c r="X124">
        <v>7.4194000000000004</v>
      </c>
      <c r="Y124">
        <v>12.1</v>
      </c>
      <c r="Z124">
        <v>850</v>
      </c>
      <c r="AA124">
        <v>869</v>
      </c>
      <c r="AB124">
        <v>857</v>
      </c>
      <c r="AC124">
        <v>81</v>
      </c>
      <c r="AD124">
        <v>20.27</v>
      </c>
      <c r="AE124">
        <v>0.47</v>
      </c>
      <c r="AF124">
        <v>970</v>
      </c>
      <c r="AG124">
        <v>-1.3</v>
      </c>
      <c r="AH124">
        <v>7</v>
      </c>
      <c r="AI124">
        <v>15</v>
      </c>
      <c r="AJ124">
        <v>191</v>
      </c>
      <c r="AK124">
        <v>189</v>
      </c>
      <c r="AL124">
        <v>7.2</v>
      </c>
      <c r="AM124">
        <v>195</v>
      </c>
      <c r="AN124" t="s">
        <v>155</v>
      </c>
      <c r="AO124">
        <v>2</v>
      </c>
      <c r="AP124" s="42">
        <v>0.78918981481481476</v>
      </c>
      <c r="AQ124">
        <v>47.162036000000001</v>
      </c>
      <c r="AR124">
        <v>-88.491764000000003</v>
      </c>
      <c r="AS124">
        <v>315.10000000000002</v>
      </c>
      <c r="AT124">
        <v>46</v>
      </c>
      <c r="AU124">
        <v>12</v>
      </c>
      <c r="AV124">
        <v>12</v>
      </c>
      <c r="AW124" t="s">
        <v>226</v>
      </c>
      <c r="AX124">
        <v>1.4757</v>
      </c>
      <c r="AY124">
        <v>2.6757</v>
      </c>
      <c r="AZ124">
        <v>3.5270999999999999</v>
      </c>
      <c r="BA124">
        <v>14.471</v>
      </c>
      <c r="BB124">
        <v>26.77</v>
      </c>
      <c r="BC124">
        <v>1.85</v>
      </c>
      <c r="BD124">
        <v>6.806</v>
      </c>
      <c r="BE124">
        <v>3200.2080000000001</v>
      </c>
      <c r="BF124">
        <v>0</v>
      </c>
      <c r="BG124">
        <v>9.1229999999999993</v>
      </c>
      <c r="BH124">
        <v>12.494</v>
      </c>
      <c r="BI124">
        <v>21.617000000000001</v>
      </c>
      <c r="BJ124">
        <v>7.9480000000000004</v>
      </c>
      <c r="BK124">
        <v>10.885999999999999</v>
      </c>
      <c r="BL124">
        <v>18.834</v>
      </c>
      <c r="BM124">
        <v>0</v>
      </c>
      <c r="BN124"/>
      <c r="BO124"/>
      <c r="BP124"/>
      <c r="BQ124">
        <v>2272.4360000000001</v>
      </c>
      <c r="BR124">
        <v>0.27900799999999998</v>
      </c>
      <c r="BS124">
        <v>0.16800000000000001</v>
      </c>
      <c r="BT124">
        <v>6.0000000000000001E-3</v>
      </c>
      <c r="BU124">
        <v>6.7164200000000003</v>
      </c>
      <c r="BV124">
        <v>3.3767999999999998</v>
      </c>
      <c r="BW124" s="4">
        <f t="shared" si="16"/>
        <v>1.774478164</v>
      </c>
      <c r="BY124" s="4">
        <f t="shared" si="12"/>
        <v>18306.389562782111</v>
      </c>
      <c r="BZ124" s="4">
        <f t="shared" si="13"/>
        <v>0</v>
      </c>
      <c r="CA124" s="4">
        <f t="shared" si="14"/>
        <v>45.465539816472003</v>
      </c>
      <c r="CB124" s="4">
        <f t="shared" si="15"/>
        <v>0</v>
      </c>
    </row>
    <row r="125" spans="1:80" x14ac:dyDescent="0.25">
      <c r="A125" s="40">
        <v>41705</v>
      </c>
      <c r="B125" s="41">
        <v>3.9290509259259261E-2</v>
      </c>
      <c r="C125">
        <v>6.1589999999999998</v>
      </c>
      <c r="D125">
        <v>-3.3999999999999998E-3</v>
      </c>
      <c r="E125">
        <v>-34.255319</v>
      </c>
      <c r="F125">
        <v>197.2</v>
      </c>
      <c r="G125">
        <v>280.10000000000002</v>
      </c>
      <c r="H125">
        <v>-10.4</v>
      </c>
      <c r="I125"/>
      <c r="J125">
        <v>8.18</v>
      </c>
      <c r="K125">
        <v>0.95179999999999998</v>
      </c>
      <c r="L125">
        <v>5.8623000000000003</v>
      </c>
      <c r="M125">
        <v>0</v>
      </c>
      <c r="N125">
        <v>187.7124</v>
      </c>
      <c r="O125">
        <v>266.63010000000003</v>
      </c>
      <c r="P125">
        <v>454.3</v>
      </c>
      <c r="Q125">
        <v>163.71789999999999</v>
      </c>
      <c r="R125">
        <v>232.5479</v>
      </c>
      <c r="S125">
        <v>396.3</v>
      </c>
      <c r="T125">
        <v>0</v>
      </c>
      <c r="U125"/>
      <c r="V125"/>
      <c r="W125">
        <v>0</v>
      </c>
      <c r="X125">
        <v>7.7817999999999996</v>
      </c>
      <c r="Y125">
        <v>12.2</v>
      </c>
      <c r="Z125">
        <v>849</v>
      </c>
      <c r="AA125">
        <v>869</v>
      </c>
      <c r="AB125">
        <v>853</v>
      </c>
      <c r="AC125">
        <v>81</v>
      </c>
      <c r="AD125">
        <v>20.72</v>
      </c>
      <c r="AE125">
        <v>0.48</v>
      </c>
      <c r="AF125">
        <v>970</v>
      </c>
      <c r="AG125">
        <v>-1</v>
      </c>
      <c r="AH125">
        <v>7.7030000000000003</v>
      </c>
      <c r="AI125">
        <v>15</v>
      </c>
      <c r="AJ125">
        <v>191</v>
      </c>
      <c r="AK125">
        <v>188.3</v>
      </c>
      <c r="AL125">
        <v>7.2</v>
      </c>
      <c r="AM125">
        <v>195</v>
      </c>
      <c r="AN125" t="s">
        <v>155</v>
      </c>
      <c r="AO125">
        <v>2</v>
      </c>
      <c r="AP125" s="42">
        <v>0.78920138888888891</v>
      </c>
      <c r="AQ125">
        <v>47.161858000000002</v>
      </c>
      <c r="AR125">
        <v>-88.491668000000004</v>
      </c>
      <c r="AS125">
        <v>314.8</v>
      </c>
      <c r="AT125">
        <v>46.1</v>
      </c>
      <c r="AU125">
        <v>12</v>
      </c>
      <c r="AV125">
        <v>12</v>
      </c>
      <c r="AW125" t="s">
        <v>226</v>
      </c>
      <c r="AX125">
        <v>1.2404999999999999</v>
      </c>
      <c r="AY125">
        <v>2.2866</v>
      </c>
      <c r="AZ125">
        <v>2.7242999999999999</v>
      </c>
      <c r="BA125">
        <v>14.471</v>
      </c>
      <c r="BB125">
        <v>34.96</v>
      </c>
      <c r="BC125">
        <v>2.42</v>
      </c>
      <c r="BD125">
        <v>5.0640000000000001</v>
      </c>
      <c r="BE125">
        <v>3205.203</v>
      </c>
      <c r="BF125">
        <v>0</v>
      </c>
      <c r="BG125">
        <v>10.747999999999999</v>
      </c>
      <c r="BH125">
        <v>15.266</v>
      </c>
      <c r="BI125">
        <v>26.013999999999999</v>
      </c>
      <c r="BJ125">
        <v>9.3740000000000006</v>
      </c>
      <c r="BK125">
        <v>13.315</v>
      </c>
      <c r="BL125">
        <v>22.689</v>
      </c>
      <c r="BM125">
        <v>0</v>
      </c>
      <c r="BN125"/>
      <c r="BO125"/>
      <c r="BP125"/>
      <c r="BQ125">
        <v>3093.5920000000001</v>
      </c>
      <c r="BR125">
        <v>0.20094799999999999</v>
      </c>
      <c r="BS125">
        <v>0.17010900000000001</v>
      </c>
      <c r="BT125">
        <v>6.7029999999999998E-3</v>
      </c>
      <c r="BU125">
        <v>4.8373210000000002</v>
      </c>
      <c r="BV125">
        <v>3.4191908999999998</v>
      </c>
      <c r="BW125" s="4">
        <f t="shared" si="16"/>
        <v>1.2780202082000001</v>
      </c>
      <c r="BY125" s="4">
        <f t="shared" si="12"/>
        <v>13205.264226816527</v>
      </c>
      <c r="BZ125" s="4">
        <f t="shared" si="13"/>
        <v>0</v>
      </c>
      <c r="CA125" s="4">
        <f t="shared" si="14"/>
        <v>38.620376575891804</v>
      </c>
      <c r="CB125" s="4">
        <f t="shared" si="15"/>
        <v>0</v>
      </c>
    </row>
    <row r="126" spans="1:80" x14ac:dyDescent="0.25">
      <c r="A126" s="40">
        <v>41705</v>
      </c>
      <c r="B126" s="41">
        <v>3.9302083333333335E-2</v>
      </c>
      <c r="C126">
        <v>5.95</v>
      </c>
      <c r="D126">
        <v>6.7000000000000002E-3</v>
      </c>
      <c r="E126">
        <v>67.463175000000007</v>
      </c>
      <c r="F126">
        <v>148.19999999999999</v>
      </c>
      <c r="G126">
        <v>254.9</v>
      </c>
      <c r="H126">
        <v>-30.1</v>
      </c>
      <c r="I126"/>
      <c r="J126">
        <v>8.84</v>
      </c>
      <c r="K126">
        <v>0.95350000000000001</v>
      </c>
      <c r="L126">
        <v>5.6731999999999996</v>
      </c>
      <c r="M126">
        <v>6.4000000000000003E-3</v>
      </c>
      <c r="N126">
        <v>141.32480000000001</v>
      </c>
      <c r="O126">
        <v>243.03890000000001</v>
      </c>
      <c r="P126">
        <v>384.4</v>
      </c>
      <c r="Q126">
        <v>123.2599</v>
      </c>
      <c r="R126">
        <v>211.97219999999999</v>
      </c>
      <c r="S126">
        <v>335.2</v>
      </c>
      <c r="T126">
        <v>0</v>
      </c>
      <c r="U126"/>
      <c r="V126"/>
      <c r="W126">
        <v>0</v>
      </c>
      <c r="X126">
        <v>8.4258000000000006</v>
      </c>
      <c r="Y126">
        <v>12.2</v>
      </c>
      <c r="Z126">
        <v>850</v>
      </c>
      <c r="AA126">
        <v>869</v>
      </c>
      <c r="AB126">
        <v>853</v>
      </c>
      <c r="AC126">
        <v>81</v>
      </c>
      <c r="AD126">
        <v>20.72</v>
      </c>
      <c r="AE126">
        <v>0.48</v>
      </c>
      <c r="AF126">
        <v>970</v>
      </c>
      <c r="AG126">
        <v>-1</v>
      </c>
      <c r="AH126">
        <v>8</v>
      </c>
      <c r="AI126">
        <v>15</v>
      </c>
      <c r="AJ126">
        <v>191</v>
      </c>
      <c r="AK126">
        <v>188</v>
      </c>
      <c r="AL126">
        <v>7.3</v>
      </c>
      <c r="AM126">
        <v>195</v>
      </c>
      <c r="AN126" t="s">
        <v>155</v>
      </c>
      <c r="AO126">
        <v>2</v>
      </c>
      <c r="AP126" s="42">
        <v>0.78921296296296306</v>
      </c>
      <c r="AQ126">
        <v>47.161684000000001</v>
      </c>
      <c r="AR126">
        <v>-88.491546999999997</v>
      </c>
      <c r="AS126">
        <v>314.7</v>
      </c>
      <c r="AT126">
        <v>46.5</v>
      </c>
      <c r="AU126">
        <v>12</v>
      </c>
      <c r="AV126">
        <v>12</v>
      </c>
      <c r="AW126" t="s">
        <v>226</v>
      </c>
      <c r="AX126">
        <v>1.7</v>
      </c>
      <c r="AY126">
        <v>1.0404599999999999</v>
      </c>
      <c r="AZ126">
        <v>3.024276</v>
      </c>
      <c r="BA126">
        <v>14.471</v>
      </c>
      <c r="BB126">
        <v>36.119999999999997</v>
      </c>
      <c r="BC126">
        <v>2.5</v>
      </c>
      <c r="BD126">
        <v>4.88</v>
      </c>
      <c r="BE126">
        <v>3202.277</v>
      </c>
      <c r="BF126">
        <v>2.3109999999999999</v>
      </c>
      <c r="BG126">
        <v>8.3539999999999992</v>
      </c>
      <c r="BH126">
        <v>14.366</v>
      </c>
      <c r="BI126">
        <v>22.72</v>
      </c>
      <c r="BJ126">
        <v>7.2859999999999996</v>
      </c>
      <c r="BK126">
        <v>12.53</v>
      </c>
      <c r="BL126">
        <v>19.815999999999999</v>
      </c>
      <c r="BM126">
        <v>0</v>
      </c>
      <c r="BN126"/>
      <c r="BO126"/>
      <c r="BP126"/>
      <c r="BQ126">
        <v>3458.17</v>
      </c>
      <c r="BR126">
        <v>0.16545499999999999</v>
      </c>
      <c r="BS126">
        <v>0.170297</v>
      </c>
      <c r="BT126">
        <v>6.2969999999999996E-3</v>
      </c>
      <c r="BU126">
        <v>3.9829159999999999</v>
      </c>
      <c r="BV126">
        <v>3.4229696999999999</v>
      </c>
      <c r="BW126" s="4">
        <f t="shared" si="16"/>
        <v>1.0522864072</v>
      </c>
      <c r="BY126" s="4">
        <f t="shared" si="12"/>
        <v>10862.922735281745</v>
      </c>
      <c r="BZ126" s="4">
        <f t="shared" si="13"/>
        <v>7.8394887266891997</v>
      </c>
      <c r="CA126" s="4">
        <f t="shared" si="14"/>
        <v>24.715930273759199</v>
      </c>
      <c r="CB126" s="4">
        <f t="shared" si="15"/>
        <v>0</v>
      </c>
    </row>
    <row r="127" spans="1:80" x14ac:dyDescent="0.25">
      <c r="A127" s="40">
        <v>41705</v>
      </c>
      <c r="B127" s="41">
        <v>3.9313657407407408E-2</v>
      </c>
      <c r="C127">
        <v>6.984</v>
      </c>
      <c r="D127">
        <v>1.3299999999999999E-2</v>
      </c>
      <c r="E127">
        <v>132.92962399999999</v>
      </c>
      <c r="F127">
        <v>140.19999999999999</v>
      </c>
      <c r="G127">
        <v>250</v>
      </c>
      <c r="H127">
        <v>-3.5</v>
      </c>
      <c r="I127"/>
      <c r="J127">
        <v>10.08</v>
      </c>
      <c r="K127">
        <v>0.94499999999999995</v>
      </c>
      <c r="L127">
        <v>6.6002000000000001</v>
      </c>
      <c r="M127">
        <v>1.26E-2</v>
      </c>
      <c r="N127">
        <v>132.51060000000001</v>
      </c>
      <c r="O127">
        <v>236.25970000000001</v>
      </c>
      <c r="P127">
        <v>368.8</v>
      </c>
      <c r="Q127">
        <v>115.5723</v>
      </c>
      <c r="R127">
        <v>206.05959999999999</v>
      </c>
      <c r="S127">
        <v>321.60000000000002</v>
      </c>
      <c r="T127">
        <v>0</v>
      </c>
      <c r="U127"/>
      <c r="V127"/>
      <c r="W127">
        <v>0</v>
      </c>
      <c r="X127">
        <v>9.5218000000000007</v>
      </c>
      <c r="Y127">
        <v>12.1</v>
      </c>
      <c r="Z127">
        <v>851</v>
      </c>
      <c r="AA127">
        <v>869</v>
      </c>
      <c r="AB127">
        <v>854</v>
      </c>
      <c r="AC127">
        <v>81</v>
      </c>
      <c r="AD127">
        <v>20.72</v>
      </c>
      <c r="AE127">
        <v>0.48</v>
      </c>
      <c r="AF127">
        <v>970</v>
      </c>
      <c r="AG127">
        <v>-1</v>
      </c>
      <c r="AH127">
        <v>8</v>
      </c>
      <c r="AI127">
        <v>15</v>
      </c>
      <c r="AJ127">
        <v>191</v>
      </c>
      <c r="AK127">
        <v>188</v>
      </c>
      <c r="AL127">
        <v>7.2</v>
      </c>
      <c r="AM127">
        <v>195</v>
      </c>
      <c r="AN127" t="s">
        <v>155</v>
      </c>
      <c r="AO127">
        <v>2</v>
      </c>
      <c r="AP127" s="42">
        <v>0.78922453703703699</v>
      </c>
      <c r="AQ127">
        <v>47.161526000000002</v>
      </c>
      <c r="AR127">
        <v>-88.491390999999993</v>
      </c>
      <c r="AS127">
        <v>314.89999999999998</v>
      </c>
      <c r="AT127">
        <v>46.1</v>
      </c>
      <c r="AU127">
        <v>12</v>
      </c>
      <c r="AV127">
        <v>11</v>
      </c>
      <c r="AW127" t="s">
        <v>227</v>
      </c>
      <c r="AX127">
        <v>1.708008</v>
      </c>
      <c r="AY127">
        <v>1.508008</v>
      </c>
      <c r="AZ127">
        <v>3.2839839999999998</v>
      </c>
      <c r="BA127">
        <v>14.471</v>
      </c>
      <c r="BB127">
        <v>30.89</v>
      </c>
      <c r="BC127">
        <v>2.13</v>
      </c>
      <c r="BD127">
        <v>5.8159999999999998</v>
      </c>
      <c r="BE127">
        <v>3196.6329999999998</v>
      </c>
      <c r="BF127">
        <v>3.8719999999999999</v>
      </c>
      <c r="BG127">
        <v>6.7210000000000001</v>
      </c>
      <c r="BH127">
        <v>11.983000000000001</v>
      </c>
      <c r="BI127">
        <v>18.704000000000001</v>
      </c>
      <c r="BJ127">
        <v>5.8620000000000001</v>
      </c>
      <c r="BK127">
        <v>10.451000000000001</v>
      </c>
      <c r="BL127">
        <v>16.312999999999999</v>
      </c>
      <c r="BM127">
        <v>0</v>
      </c>
      <c r="BN127"/>
      <c r="BO127"/>
      <c r="BP127"/>
      <c r="BQ127">
        <v>3353.145</v>
      </c>
      <c r="BR127">
        <v>0.151861</v>
      </c>
      <c r="BS127">
        <v>0.17</v>
      </c>
      <c r="BT127">
        <v>6.7029999999999998E-3</v>
      </c>
      <c r="BU127">
        <v>3.6556739999999999</v>
      </c>
      <c r="BV127">
        <v>3.4169999999999998</v>
      </c>
      <c r="BW127" s="4">
        <f t="shared" si="16"/>
        <v>0.96582907079999991</v>
      </c>
      <c r="BY127" s="4">
        <f t="shared" si="12"/>
        <v>9952.8368656432904</v>
      </c>
      <c r="BZ127" s="4">
        <f t="shared" si="13"/>
        <v>12.055617377337599</v>
      </c>
      <c r="CA127" s="4">
        <f t="shared" si="14"/>
        <v>18.251557093479597</v>
      </c>
      <c r="CB127" s="4">
        <f t="shared" si="15"/>
        <v>0</v>
      </c>
    </row>
    <row r="128" spans="1:80" x14ac:dyDescent="0.25">
      <c r="A128" s="40">
        <v>41705</v>
      </c>
      <c r="B128" s="41">
        <v>3.9325231481481475E-2</v>
      </c>
      <c r="C128">
        <v>7.9550000000000001</v>
      </c>
      <c r="D128">
        <v>8.0000000000000002E-3</v>
      </c>
      <c r="E128">
        <v>80.483735999999993</v>
      </c>
      <c r="F128">
        <v>155.19999999999999</v>
      </c>
      <c r="G128">
        <v>259.8</v>
      </c>
      <c r="H128">
        <v>-19</v>
      </c>
      <c r="I128"/>
      <c r="J128">
        <v>10.92</v>
      </c>
      <c r="K128">
        <v>0.93730000000000002</v>
      </c>
      <c r="L128">
        <v>7.4561999999999999</v>
      </c>
      <c r="M128">
        <v>7.4999999999999997E-3</v>
      </c>
      <c r="N128">
        <v>145.46469999999999</v>
      </c>
      <c r="O128">
        <v>243.56</v>
      </c>
      <c r="P128">
        <v>389</v>
      </c>
      <c r="Q128">
        <v>126.87050000000001</v>
      </c>
      <c r="R128">
        <v>212.42670000000001</v>
      </c>
      <c r="S128">
        <v>339.3</v>
      </c>
      <c r="T128">
        <v>0</v>
      </c>
      <c r="U128"/>
      <c r="V128"/>
      <c r="W128">
        <v>0</v>
      </c>
      <c r="X128">
        <v>10.2393</v>
      </c>
      <c r="Y128">
        <v>12</v>
      </c>
      <c r="Z128">
        <v>852</v>
      </c>
      <c r="AA128">
        <v>869</v>
      </c>
      <c r="AB128">
        <v>856</v>
      </c>
      <c r="AC128">
        <v>81</v>
      </c>
      <c r="AD128">
        <v>20.72</v>
      </c>
      <c r="AE128">
        <v>0.48</v>
      </c>
      <c r="AF128">
        <v>970</v>
      </c>
      <c r="AG128">
        <v>-1</v>
      </c>
      <c r="AH128">
        <v>8</v>
      </c>
      <c r="AI128">
        <v>15</v>
      </c>
      <c r="AJ128">
        <v>191</v>
      </c>
      <c r="AK128">
        <v>187.3</v>
      </c>
      <c r="AL128">
        <v>7</v>
      </c>
      <c r="AM128">
        <v>195</v>
      </c>
      <c r="AN128" t="s">
        <v>155</v>
      </c>
      <c r="AO128">
        <v>2</v>
      </c>
      <c r="AP128" s="42">
        <v>0.78923611111111114</v>
      </c>
      <c r="AQ128">
        <v>47.161394999999999</v>
      </c>
      <c r="AR128">
        <v>-88.491220999999996</v>
      </c>
      <c r="AS128">
        <v>314.3</v>
      </c>
      <c r="AT128">
        <v>44</v>
      </c>
      <c r="AU128">
        <v>12</v>
      </c>
      <c r="AV128">
        <v>11</v>
      </c>
      <c r="AW128" t="s">
        <v>227</v>
      </c>
      <c r="AX128">
        <v>1.7514000000000001</v>
      </c>
      <c r="AY128">
        <v>1.6</v>
      </c>
      <c r="AZ128">
        <v>3.0676000000000001</v>
      </c>
      <c r="BA128">
        <v>14.471</v>
      </c>
      <c r="BB128">
        <v>27.26</v>
      </c>
      <c r="BC128">
        <v>1.88</v>
      </c>
      <c r="BD128">
        <v>6.6849999999999996</v>
      </c>
      <c r="BE128">
        <v>3197.2719999999999</v>
      </c>
      <c r="BF128">
        <v>2.0590000000000002</v>
      </c>
      <c r="BG128">
        <v>6.532</v>
      </c>
      <c r="BH128">
        <v>10.936999999999999</v>
      </c>
      <c r="BI128">
        <v>17.469000000000001</v>
      </c>
      <c r="BJ128">
        <v>5.6970000000000001</v>
      </c>
      <c r="BK128">
        <v>9.5389999999999997</v>
      </c>
      <c r="BL128">
        <v>15.236000000000001</v>
      </c>
      <c r="BM128">
        <v>0</v>
      </c>
      <c r="BN128"/>
      <c r="BO128"/>
      <c r="BP128"/>
      <c r="BQ128">
        <v>3192.4960000000001</v>
      </c>
      <c r="BR128">
        <v>0.15854499999999999</v>
      </c>
      <c r="BS128">
        <v>0.169297</v>
      </c>
      <c r="BT128">
        <v>6.2969999999999996E-3</v>
      </c>
      <c r="BU128">
        <v>3.8165749999999998</v>
      </c>
      <c r="BV128">
        <v>3.4028697000000001</v>
      </c>
      <c r="BW128" s="4">
        <f t="shared" si="16"/>
        <v>1.0083391149999998</v>
      </c>
      <c r="BY128" s="4">
        <f t="shared" si="12"/>
        <v>10392.978594141779</v>
      </c>
      <c r="BZ128" s="4">
        <f t="shared" si="13"/>
        <v>6.6929378937225001</v>
      </c>
      <c r="CA128" s="4">
        <f t="shared" si="14"/>
        <v>18.518536755967499</v>
      </c>
      <c r="CB128" s="4">
        <f t="shared" si="15"/>
        <v>0</v>
      </c>
    </row>
    <row r="129" spans="1:80" x14ac:dyDescent="0.25">
      <c r="A129" s="40">
        <v>41705</v>
      </c>
      <c r="B129" s="41">
        <v>3.9336805555555555E-2</v>
      </c>
      <c r="C129">
        <v>8.06</v>
      </c>
      <c r="D129">
        <v>4.1999999999999997E-3</v>
      </c>
      <c r="E129">
        <v>42.015571000000001</v>
      </c>
      <c r="F129">
        <v>187.7</v>
      </c>
      <c r="G129">
        <v>274.7</v>
      </c>
      <c r="H129">
        <v>-15.7</v>
      </c>
      <c r="I129"/>
      <c r="J129">
        <v>10.85</v>
      </c>
      <c r="K129">
        <v>0.9365</v>
      </c>
      <c r="L129">
        <v>7.5480999999999998</v>
      </c>
      <c r="M129">
        <v>3.8999999999999998E-3</v>
      </c>
      <c r="N129">
        <v>175.78540000000001</v>
      </c>
      <c r="O129">
        <v>257.22359999999998</v>
      </c>
      <c r="P129">
        <v>433</v>
      </c>
      <c r="Q129">
        <v>153.31549999999999</v>
      </c>
      <c r="R129">
        <v>224.34379999999999</v>
      </c>
      <c r="S129">
        <v>377.7</v>
      </c>
      <c r="T129">
        <v>0</v>
      </c>
      <c r="U129"/>
      <c r="V129"/>
      <c r="W129">
        <v>0</v>
      </c>
      <c r="X129">
        <v>10.1631</v>
      </c>
      <c r="Y129">
        <v>12</v>
      </c>
      <c r="Z129">
        <v>852</v>
      </c>
      <c r="AA129">
        <v>868</v>
      </c>
      <c r="AB129">
        <v>856</v>
      </c>
      <c r="AC129">
        <v>81</v>
      </c>
      <c r="AD129">
        <v>20.72</v>
      </c>
      <c r="AE129">
        <v>0.48</v>
      </c>
      <c r="AF129">
        <v>970</v>
      </c>
      <c r="AG129">
        <v>-1</v>
      </c>
      <c r="AH129">
        <v>8</v>
      </c>
      <c r="AI129">
        <v>15</v>
      </c>
      <c r="AJ129">
        <v>191</v>
      </c>
      <c r="AK129">
        <v>187.7</v>
      </c>
      <c r="AL129">
        <v>6.9</v>
      </c>
      <c r="AM129">
        <v>195</v>
      </c>
      <c r="AN129" t="s">
        <v>155</v>
      </c>
      <c r="AO129">
        <v>2</v>
      </c>
      <c r="AP129" s="42">
        <v>0.78924768518518518</v>
      </c>
      <c r="AQ129">
        <v>47.161270999999999</v>
      </c>
      <c r="AR129">
        <v>-88.491054000000005</v>
      </c>
      <c r="AS129">
        <v>314.3</v>
      </c>
      <c r="AT129">
        <v>42.4</v>
      </c>
      <c r="AU129">
        <v>12</v>
      </c>
      <c r="AV129">
        <v>11</v>
      </c>
      <c r="AW129" t="s">
        <v>227</v>
      </c>
      <c r="AX129">
        <v>1.1919</v>
      </c>
      <c r="AY129">
        <v>1.6081000000000001</v>
      </c>
      <c r="AZ129">
        <v>2.6757</v>
      </c>
      <c r="BA129">
        <v>14.471</v>
      </c>
      <c r="BB129">
        <v>26.93</v>
      </c>
      <c r="BC129">
        <v>1.86</v>
      </c>
      <c r="BD129">
        <v>6.78</v>
      </c>
      <c r="BE129">
        <v>3198.64</v>
      </c>
      <c r="BF129">
        <v>1.0609999999999999</v>
      </c>
      <c r="BG129">
        <v>7.8010000000000002</v>
      </c>
      <c r="BH129">
        <v>11.414999999999999</v>
      </c>
      <c r="BI129">
        <v>19.216000000000001</v>
      </c>
      <c r="BJ129">
        <v>6.8040000000000003</v>
      </c>
      <c r="BK129">
        <v>9.9559999999999995</v>
      </c>
      <c r="BL129">
        <v>16.760000000000002</v>
      </c>
      <c r="BM129">
        <v>0</v>
      </c>
      <c r="BN129"/>
      <c r="BO129"/>
      <c r="BP129"/>
      <c r="BQ129">
        <v>3131.4839999999999</v>
      </c>
      <c r="BR129">
        <v>0.17213899999999999</v>
      </c>
      <c r="BS129">
        <v>0.16900000000000001</v>
      </c>
      <c r="BT129">
        <v>6.0000000000000001E-3</v>
      </c>
      <c r="BU129">
        <v>4.1438160000000002</v>
      </c>
      <c r="BV129">
        <v>3.3969</v>
      </c>
      <c r="BW129" s="4">
        <f t="shared" si="16"/>
        <v>1.0947961872</v>
      </c>
      <c r="BY129" s="4">
        <f t="shared" si="12"/>
        <v>11288.922047241407</v>
      </c>
      <c r="BZ129" s="4">
        <f t="shared" si="13"/>
        <v>3.7445746605191998</v>
      </c>
      <c r="CA129" s="4">
        <f t="shared" si="14"/>
        <v>24.013276145308804</v>
      </c>
      <c r="CB129" s="4">
        <f t="shared" si="15"/>
        <v>0</v>
      </c>
    </row>
    <row r="130" spans="1:80" x14ac:dyDescent="0.25">
      <c r="A130" s="40">
        <v>41705</v>
      </c>
      <c r="B130" s="41">
        <v>3.9348379629629629E-2</v>
      </c>
      <c r="C130">
        <v>7.13</v>
      </c>
      <c r="D130">
        <v>2.0999999999999999E-3</v>
      </c>
      <c r="E130">
        <v>21.057452000000001</v>
      </c>
      <c r="F130">
        <v>198</v>
      </c>
      <c r="G130">
        <v>281</v>
      </c>
      <c r="H130">
        <v>-8.9</v>
      </c>
      <c r="I130"/>
      <c r="J130">
        <v>10.25</v>
      </c>
      <c r="K130">
        <v>0.94389999999999996</v>
      </c>
      <c r="L130">
        <v>6.7293000000000003</v>
      </c>
      <c r="M130">
        <v>2E-3</v>
      </c>
      <c r="N130">
        <v>186.8836</v>
      </c>
      <c r="O130">
        <v>265.22179999999997</v>
      </c>
      <c r="P130">
        <v>452.1</v>
      </c>
      <c r="Q130">
        <v>162.995</v>
      </c>
      <c r="R130">
        <v>231.31960000000001</v>
      </c>
      <c r="S130">
        <v>394.3</v>
      </c>
      <c r="T130">
        <v>0</v>
      </c>
      <c r="U130"/>
      <c r="V130"/>
      <c r="W130">
        <v>0</v>
      </c>
      <c r="X130">
        <v>9.6727000000000007</v>
      </c>
      <c r="Y130">
        <v>12.1</v>
      </c>
      <c r="Z130">
        <v>852</v>
      </c>
      <c r="AA130">
        <v>868</v>
      </c>
      <c r="AB130">
        <v>855</v>
      </c>
      <c r="AC130">
        <v>81</v>
      </c>
      <c r="AD130">
        <v>20.72</v>
      </c>
      <c r="AE130">
        <v>0.48</v>
      </c>
      <c r="AF130">
        <v>970</v>
      </c>
      <c r="AG130">
        <v>-1</v>
      </c>
      <c r="AH130">
        <v>8</v>
      </c>
      <c r="AI130">
        <v>15</v>
      </c>
      <c r="AJ130">
        <v>191</v>
      </c>
      <c r="AK130">
        <v>188</v>
      </c>
      <c r="AL130">
        <v>6.9</v>
      </c>
      <c r="AM130">
        <v>195</v>
      </c>
      <c r="AN130" t="s">
        <v>155</v>
      </c>
      <c r="AO130">
        <v>2</v>
      </c>
      <c r="AP130" s="42">
        <v>0.78925925925925933</v>
      </c>
      <c r="AQ130">
        <v>47.16113</v>
      </c>
      <c r="AR130">
        <v>-88.490925000000004</v>
      </c>
      <c r="AS130">
        <v>314.10000000000002</v>
      </c>
      <c r="AT130">
        <v>41.2</v>
      </c>
      <c r="AU130">
        <v>12</v>
      </c>
      <c r="AV130">
        <v>12</v>
      </c>
      <c r="AW130" t="s">
        <v>226</v>
      </c>
      <c r="AX130">
        <v>1.1081000000000001</v>
      </c>
      <c r="AY130">
        <v>1.7081</v>
      </c>
      <c r="AZ130">
        <v>2.4081000000000001</v>
      </c>
      <c r="BA130">
        <v>14.471</v>
      </c>
      <c r="BB130">
        <v>30.32</v>
      </c>
      <c r="BC130">
        <v>2.1</v>
      </c>
      <c r="BD130">
        <v>5.9480000000000004</v>
      </c>
      <c r="BE130">
        <v>3201.431</v>
      </c>
      <c r="BF130">
        <v>0.60199999999999998</v>
      </c>
      <c r="BG130">
        <v>9.3109999999999999</v>
      </c>
      <c r="BH130">
        <v>13.214</v>
      </c>
      <c r="BI130">
        <v>22.524000000000001</v>
      </c>
      <c r="BJ130">
        <v>8.1210000000000004</v>
      </c>
      <c r="BK130">
        <v>11.523999999999999</v>
      </c>
      <c r="BL130">
        <v>19.645</v>
      </c>
      <c r="BM130">
        <v>0</v>
      </c>
      <c r="BN130"/>
      <c r="BO130"/>
      <c r="BP130"/>
      <c r="BQ130">
        <v>3345.9319999999998</v>
      </c>
      <c r="BR130">
        <v>0.19638700000000001</v>
      </c>
      <c r="BS130">
        <v>0.17110900000000001</v>
      </c>
      <c r="BT130">
        <v>6.0000000000000001E-3</v>
      </c>
      <c r="BU130">
        <v>4.7275260000000001</v>
      </c>
      <c r="BV130">
        <v>3.4392909</v>
      </c>
      <c r="BW130" s="4">
        <f t="shared" si="16"/>
        <v>1.2490123691999999</v>
      </c>
      <c r="BY130" s="4">
        <f t="shared" si="12"/>
        <v>12890.350288342601</v>
      </c>
      <c r="BZ130" s="4">
        <f t="shared" si="13"/>
        <v>2.4239132043084002</v>
      </c>
      <c r="CA130" s="4">
        <f t="shared" si="14"/>
        <v>32.698669654798202</v>
      </c>
      <c r="CB130" s="4">
        <f t="shared" si="15"/>
        <v>0</v>
      </c>
    </row>
    <row r="131" spans="1:80" x14ac:dyDescent="0.25">
      <c r="A131" s="40">
        <v>41705</v>
      </c>
      <c r="B131" s="41">
        <v>3.9359953703703703E-2</v>
      </c>
      <c r="C131">
        <v>6.1470000000000002</v>
      </c>
      <c r="D131">
        <v>1.6000000000000001E-3</v>
      </c>
      <c r="E131">
        <v>15.618729</v>
      </c>
      <c r="F131">
        <v>179.7</v>
      </c>
      <c r="G131">
        <v>269.3</v>
      </c>
      <c r="H131">
        <v>-20</v>
      </c>
      <c r="I131"/>
      <c r="J131">
        <v>9.8000000000000007</v>
      </c>
      <c r="K131">
        <v>0.95189999999999997</v>
      </c>
      <c r="L131">
        <v>5.8516000000000004</v>
      </c>
      <c r="M131">
        <v>1.5E-3</v>
      </c>
      <c r="N131">
        <v>171.09229999999999</v>
      </c>
      <c r="O131">
        <v>256.34269999999998</v>
      </c>
      <c r="P131">
        <v>427.4</v>
      </c>
      <c r="Q131">
        <v>148.8546</v>
      </c>
      <c r="R131">
        <v>223.02459999999999</v>
      </c>
      <c r="S131">
        <v>371.9</v>
      </c>
      <c r="T131">
        <v>0</v>
      </c>
      <c r="U131"/>
      <c r="V131"/>
      <c r="W131">
        <v>0</v>
      </c>
      <c r="X131">
        <v>9.3289000000000009</v>
      </c>
      <c r="Y131">
        <v>12</v>
      </c>
      <c r="Z131">
        <v>852</v>
      </c>
      <c r="AA131">
        <v>869</v>
      </c>
      <c r="AB131">
        <v>856</v>
      </c>
      <c r="AC131">
        <v>81</v>
      </c>
      <c r="AD131">
        <v>19.670000000000002</v>
      </c>
      <c r="AE131">
        <v>0.45</v>
      </c>
      <c r="AF131">
        <v>970</v>
      </c>
      <c r="AG131">
        <v>-1.7</v>
      </c>
      <c r="AH131">
        <v>8</v>
      </c>
      <c r="AI131">
        <v>15</v>
      </c>
      <c r="AJ131">
        <v>190.3</v>
      </c>
      <c r="AK131">
        <v>187.3</v>
      </c>
      <c r="AL131">
        <v>7</v>
      </c>
      <c r="AM131">
        <v>195</v>
      </c>
      <c r="AN131" t="s">
        <v>155</v>
      </c>
      <c r="AO131">
        <v>2</v>
      </c>
      <c r="AP131" s="42">
        <v>0.78927083333333325</v>
      </c>
      <c r="AQ131">
        <v>47.160974000000003</v>
      </c>
      <c r="AR131">
        <v>-88.490841000000003</v>
      </c>
      <c r="AS131">
        <v>314.39999999999998</v>
      </c>
      <c r="AT131">
        <v>40.700000000000003</v>
      </c>
      <c r="AU131">
        <v>12</v>
      </c>
      <c r="AV131">
        <v>12</v>
      </c>
      <c r="AW131" t="s">
        <v>226</v>
      </c>
      <c r="AX131">
        <v>1.2</v>
      </c>
      <c r="AY131">
        <v>1.8243</v>
      </c>
      <c r="AZ131">
        <v>2.5162</v>
      </c>
      <c r="BA131">
        <v>14.471</v>
      </c>
      <c r="BB131">
        <v>35.020000000000003</v>
      </c>
      <c r="BC131">
        <v>2.42</v>
      </c>
      <c r="BD131">
        <v>5.05</v>
      </c>
      <c r="BE131">
        <v>3204.4290000000001</v>
      </c>
      <c r="BF131">
        <v>0.51800000000000002</v>
      </c>
      <c r="BG131">
        <v>9.8119999999999994</v>
      </c>
      <c r="BH131">
        <v>14.701000000000001</v>
      </c>
      <c r="BI131">
        <v>24.512</v>
      </c>
      <c r="BJ131">
        <v>8.5359999999999996</v>
      </c>
      <c r="BK131">
        <v>12.79</v>
      </c>
      <c r="BL131">
        <v>21.326000000000001</v>
      </c>
      <c r="BM131">
        <v>0</v>
      </c>
      <c r="BN131"/>
      <c r="BO131"/>
      <c r="BP131"/>
      <c r="BQ131">
        <v>3714.5430000000001</v>
      </c>
      <c r="BR131">
        <v>0.18393100000000001</v>
      </c>
      <c r="BS131">
        <v>0.170595</v>
      </c>
      <c r="BT131">
        <v>6.0000000000000001E-3</v>
      </c>
      <c r="BU131">
        <v>4.4276809999999998</v>
      </c>
      <c r="BV131">
        <v>3.4289594999999999</v>
      </c>
      <c r="BW131" s="4">
        <f t="shared" si="16"/>
        <v>1.1697933201999999</v>
      </c>
      <c r="BY131" s="4">
        <f t="shared" si="12"/>
        <v>12084.080911255203</v>
      </c>
      <c r="BZ131" s="4">
        <f t="shared" si="13"/>
        <v>1.9534069601885999</v>
      </c>
      <c r="CA131" s="4">
        <f t="shared" si="14"/>
        <v>32.189733228127196</v>
      </c>
      <c r="CB131" s="4">
        <f t="shared" si="15"/>
        <v>0</v>
      </c>
    </row>
    <row r="132" spans="1:80" x14ac:dyDescent="0.25">
      <c r="A132" s="40">
        <v>41705</v>
      </c>
      <c r="B132" s="41">
        <v>3.9371527777777776E-2</v>
      </c>
      <c r="C132">
        <v>5.5410000000000004</v>
      </c>
      <c r="D132">
        <v>3.5999999999999999E-3</v>
      </c>
      <c r="E132">
        <v>35.668016000000001</v>
      </c>
      <c r="F132">
        <v>150.6</v>
      </c>
      <c r="G132">
        <v>264.60000000000002</v>
      </c>
      <c r="H132">
        <v>-12.6</v>
      </c>
      <c r="I132"/>
      <c r="J132">
        <v>9.99</v>
      </c>
      <c r="K132">
        <v>0.95679999999999998</v>
      </c>
      <c r="L132">
        <v>5.3017000000000003</v>
      </c>
      <c r="M132">
        <v>3.3999999999999998E-3</v>
      </c>
      <c r="N132">
        <v>144.1242</v>
      </c>
      <c r="O132">
        <v>253.1824</v>
      </c>
      <c r="P132">
        <v>397.3</v>
      </c>
      <c r="Q132">
        <v>125.56829999999999</v>
      </c>
      <c r="R132">
        <v>220.58539999999999</v>
      </c>
      <c r="S132">
        <v>346.2</v>
      </c>
      <c r="T132">
        <v>0</v>
      </c>
      <c r="U132"/>
      <c r="V132"/>
      <c r="W132">
        <v>0</v>
      </c>
      <c r="X132">
        <v>9.5620999999999992</v>
      </c>
      <c r="Y132">
        <v>12.1</v>
      </c>
      <c r="Z132">
        <v>853</v>
      </c>
      <c r="AA132">
        <v>869</v>
      </c>
      <c r="AB132">
        <v>853</v>
      </c>
      <c r="AC132">
        <v>81</v>
      </c>
      <c r="AD132">
        <v>20.27</v>
      </c>
      <c r="AE132">
        <v>0.47</v>
      </c>
      <c r="AF132">
        <v>970</v>
      </c>
      <c r="AG132">
        <v>-1.3</v>
      </c>
      <c r="AH132">
        <v>8</v>
      </c>
      <c r="AI132">
        <v>15</v>
      </c>
      <c r="AJ132">
        <v>190</v>
      </c>
      <c r="AK132">
        <v>187</v>
      </c>
      <c r="AL132">
        <v>7</v>
      </c>
      <c r="AM132">
        <v>195</v>
      </c>
      <c r="AN132" t="s">
        <v>155</v>
      </c>
      <c r="AO132">
        <v>2</v>
      </c>
      <c r="AP132" s="42">
        <v>0.7892824074074074</v>
      </c>
      <c r="AQ132">
        <v>47.160812</v>
      </c>
      <c r="AR132">
        <v>-88.490787999999995</v>
      </c>
      <c r="AS132">
        <v>314.5</v>
      </c>
      <c r="AT132">
        <v>40.200000000000003</v>
      </c>
      <c r="AU132">
        <v>12</v>
      </c>
      <c r="AV132">
        <v>10</v>
      </c>
      <c r="AW132" t="s">
        <v>204</v>
      </c>
      <c r="AX132">
        <v>1.2161999999999999</v>
      </c>
      <c r="AY132">
        <v>2.0108999999999999</v>
      </c>
      <c r="AZ132">
        <v>2.6919</v>
      </c>
      <c r="BA132">
        <v>14.471</v>
      </c>
      <c r="BB132">
        <v>38.729999999999997</v>
      </c>
      <c r="BC132">
        <v>2.68</v>
      </c>
      <c r="BD132">
        <v>4.5179999999999998</v>
      </c>
      <c r="BE132">
        <v>3205.4450000000002</v>
      </c>
      <c r="BF132">
        <v>1.3129999999999999</v>
      </c>
      <c r="BG132">
        <v>9.125</v>
      </c>
      <c r="BH132">
        <v>16.03</v>
      </c>
      <c r="BI132">
        <v>25.155000000000001</v>
      </c>
      <c r="BJ132">
        <v>7.95</v>
      </c>
      <c r="BK132">
        <v>13.965999999999999</v>
      </c>
      <c r="BL132">
        <v>21.917000000000002</v>
      </c>
      <c r="BM132">
        <v>0</v>
      </c>
      <c r="BN132"/>
      <c r="BO132"/>
      <c r="BP132"/>
      <c r="BQ132">
        <v>4203.6229999999996</v>
      </c>
      <c r="BR132">
        <v>0.12581100000000001</v>
      </c>
      <c r="BS132">
        <v>0.171405</v>
      </c>
      <c r="BT132">
        <v>6.0000000000000001E-3</v>
      </c>
      <c r="BU132">
        <v>3.028581</v>
      </c>
      <c r="BV132">
        <v>3.4452405000000002</v>
      </c>
      <c r="BW132" s="4">
        <f t="shared" si="16"/>
        <v>0.80015110019999991</v>
      </c>
      <c r="BY132" s="4">
        <f t="shared" si="12"/>
        <v>8268.2608647132784</v>
      </c>
      <c r="BZ132" s="4">
        <f t="shared" si="13"/>
        <v>3.3868079207000998</v>
      </c>
      <c r="CA132" s="4">
        <f t="shared" si="14"/>
        <v>20.506567379714998</v>
      </c>
      <c r="CB132" s="4">
        <f t="shared" si="15"/>
        <v>0</v>
      </c>
    </row>
    <row r="133" spans="1:80" x14ac:dyDescent="0.25">
      <c r="A133" s="40">
        <v>41705</v>
      </c>
      <c r="B133" s="41">
        <v>3.938310185185185E-2</v>
      </c>
      <c r="C133">
        <v>5.9450000000000003</v>
      </c>
      <c r="D133">
        <v>7.6E-3</v>
      </c>
      <c r="E133">
        <v>76.153846000000001</v>
      </c>
      <c r="F133">
        <v>133.1</v>
      </c>
      <c r="G133">
        <v>241.1</v>
      </c>
      <c r="H133">
        <v>-28.9</v>
      </c>
      <c r="I133"/>
      <c r="J133">
        <v>10.83</v>
      </c>
      <c r="K133">
        <v>0.95330000000000004</v>
      </c>
      <c r="L133">
        <v>5.6680000000000001</v>
      </c>
      <c r="M133">
        <v>7.3000000000000001E-3</v>
      </c>
      <c r="N133">
        <v>126.8811</v>
      </c>
      <c r="O133">
        <v>229.8518</v>
      </c>
      <c r="P133">
        <v>356.7</v>
      </c>
      <c r="Q133">
        <v>110.66240000000001</v>
      </c>
      <c r="R133">
        <v>200.4708</v>
      </c>
      <c r="S133">
        <v>311.10000000000002</v>
      </c>
      <c r="T133">
        <v>0</v>
      </c>
      <c r="U133"/>
      <c r="V133"/>
      <c r="W133">
        <v>0</v>
      </c>
      <c r="X133">
        <v>10.3287</v>
      </c>
      <c r="Y133">
        <v>12.1</v>
      </c>
      <c r="Z133">
        <v>854</v>
      </c>
      <c r="AA133">
        <v>870</v>
      </c>
      <c r="AB133">
        <v>849</v>
      </c>
      <c r="AC133">
        <v>81</v>
      </c>
      <c r="AD133">
        <v>20.72</v>
      </c>
      <c r="AE133">
        <v>0.48</v>
      </c>
      <c r="AF133">
        <v>970</v>
      </c>
      <c r="AG133">
        <v>-1</v>
      </c>
      <c r="AH133">
        <v>8</v>
      </c>
      <c r="AI133">
        <v>15</v>
      </c>
      <c r="AJ133">
        <v>190</v>
      </c>
      <c r="AK133">
        <v>187</v>
      </c>
      <c r="AL133">
        <v>6.9</v>
      </c>
      <c r="AM133">
        <v>195</v>
      </c>
      <c r="AN133" t="s">
        <v>155</v>
      </c>
      <c r="AO133">
        <v>2</v>
      </c>
      <c r="AP133" s="42">
        <v>0.78929398148148155</v>
      </c>
      <c r="AQ133">
        <v>47.160646999999997</v>
      </c>
      <c r="AR133">
        <v>-88.490770999999995</v>
      </c>
      <c r="AS133">
        <v>314.5</v>
      </c>
      <c r="AT133">
        <v>39.799999999999997</v>
      </c>
      <c r="AU133">
        <v>12</v>
      </c>
      <c r="AV133">
        <v>11</v>
      </c>
      <c r="AW133" t="s">
        <v>226</v>
      </c>
      <c r="AX133">
        <v>1.4</v>
      </c>
      <c r="AY133">
        <v>1.0162</v>
      </c>
      <c r="AZ133">
        <v>2.6080999999999999</v>
      </c>
      <c r="BA133">
        <v>14.471</v>
      </c>
      <c r="BB133">
        <v>36.14</v>
      </c>
      <c r="BC133">
        <v>2.5</v>
      </c>
      <c r="BD133">
        <v>4.8940000000000001</v>
      </c>
      <c r="BE133">
        <v>3201.8240000000001</v>
      </c>
      <c r="BF133">
        <v>2.61</v>
      </c>
      <c r="BG133">
        <v>7.5060000000000002</v>
      </c>
      <c r="BH133">
        <v>13.597</v>
      </c>
      <c r="BI133">
        <v>21.103000000000002</v>
      </c>
      <c r="BJ133">
        <v>6.5460000000000003</v>
      </c>
      <c r="BK133">
        <v>11.859</v>
      </c>
      <c r="BL133">
        <v>18.405999999999999</v>
      </c>
      <c r="BM133">
        <v>0</v>
      </c>
      <c r="BN133"/>
      <c r="BO133"/>
      <c r="BP133"/>
      <c r="BQ133">
        <v>4242.3959999999997</v>
      </c>
      <c r="BR133">
        <v>8.6721999999999994E-2</v>
      </c>
      <c r="BS133">
        <v>0.171297</v>
      </c>
      <c r="BT133">
        <v>6.0000000000000001E-3</v>
      </c>
      <c r="BU133">
        <v>2.0876160000000001</v>
      </c>
      <c r="BV133">
        <v>3.4430697000000001</v>
      </c>
      <c r="BW133" s="4">
        <f t="shared" si="16"/>
        <v>0.55154814720000001</v>
      </c>
      <c r="BY133" s="4">
        <f t="shared" si="12"/>
        <v>5692.915264166093</v>
      </c>
      <c r="BZ133" s="4">
        <f t="shared" si="13"/>
        <v>4.6406388481920002</v>
      </c>
      <c r="CA133" s="4">
        <f t="shared" si="14"/>
        <v>11.638935593971201</v>
      </c>
      <c r="CB133" s="4">
        <f t="shared" si="15"/>
        <v>0</v>
      </c>
    </row>
    <row r="134" spans="1:80" x14ac:dyDescent="0.25">
      <c r="A134" s="40">
        <v>41705</v>
      </c>
      <c r="B134" s="41">
        <v>3.9394675925925923E-2</v>
      </c>
      <c r="C134">
        <v>6.5110000000000001</v>
      </c>
      <c r="D134">
        <v>5.0000000000000001E-3</v>
      </c>
      <c r="E134">
        <v>50.181218999999999</v>
      </c>
      <c r="F134">
        <v>134</v>
      </c>
      <c r="G134">
        <v>250.9</v>
      </c>
      <c r="H134">
        <v>-30</v>
      </c>
      <c r="I134"/>
      <c r="J134">
        <v>11.55</v>
      </c>
      <c r="K134">
        <v>0.94879999999999998</v>
      </c>
      <c r="L134">
        <v>6.1776</v>
      </c>
      <c r="M134">
        <v>4.7999999999999996E-3</v>
      </c>
      <c r="N134">
        <v>127.1567</v>
      </c>
      <c r="O134">
        <v>238.01599999999999</v>
      </c>
      <c r="P134">
        <v>365.2</v>
      </c>
      <c r="Q134">
        <v>110.9028</v>
      </c>
      <c r="R134">
        <v>207.59129999999999</v>
      </c>
      <c r="S134">
        <v>318.5</v>
      </c>
      <c r="T134">
        <v>0</v>
      </c>
      <c r="U134"/>
      <c r="V134"/>
      <c r="W134">
        <v>0</v>
      </c>
      <c r="X134">
        <v>10.9556</v>
      </c>
      <c r="Y134">
        <v>12</v>
      </c>
      <c r="Z134">
        <v>854</v>
      </c>
      <c r="AA134">
        <v>870</v>
      </c>
      <c r="AB134">
        <v>846</v>
      </c>
      <c r="AC134">
        <v>81</v>
      </c>
      <c r="AD134">
        <v>20.72</v>
      </c>
      <c r="AE134">
        <v>0.48</v>
      </c>
      <c r="AF134">
        <v>970</v>
      </c>
      <c r="AG134">
        <v>-1</v>
      </c>
      <c r="AH134">
        <v>8</v>
      </c>
      <c r="AI134">
        <v>15</v>
      </c>
      <c r="AJ134">
        <v>190</v>
      </c>
      <c r="AK134">
        <v>187</v>
      </c>
      <c r="AL134">
        <v>6.9</v>
      </c>
      <c r="AM134">
        <v>195</v>
      </c>
      <c r="AN134" t="s">
        <v>155</v>
      </c>
      <c r="AO134">
        <v>2</v>
      </c>
      <c r="AP134" s="42">
        <v>0.78930555555555559</v>
      </c>
      <c r="AQ134">
        <v>47.160490000000003</v>
      </c>
      <c r="AR134">
        <v>-88.490778000000006</v>
      </c>
      <c r="AS134">
        <v>314.10000000000002</v>
      </c>
      <c r="AT134">
        <v>38.799999999999997</v>
      </c>
      <c r="AU134">
        <v>12</v>
      </c>
      <c r="AV134">
        <v>11</v>
      </c>
      <c r="AW134" t="s">
        <v>226</v>
      </c>
      <c r="AX134">
        <v>1.4</v>
      </c>
      <c r="AY134">
        <v>1.2081</v>
      </c>
      <c r="AZ134">
        <v>2.7</v>
      </c>
      <c r="BA134">
        <v>14.471</v>
      </c>
      <c r="BB134">
        <v>33.1</v>
      </c>
      <c r="BC134">
        <v>2.29</v>
      </c>
      <c r="BD134">
        <v>5.3979999999999997</v>
      </c>
      <c r="BE134">
        <v>3201.6010000000001</v>
      </c>
      <c r="BF134">
        <v>1.57</v>
      </c>
      <c r="BG134">
        <v>6.9009999999999998</v>
      </c>
      <c r="BH134">
        <v>12.917999999999999</v>
      </c>
      <c r="BI134">
        <v>19.818999999999999</v>
      </c>
      <c r="BJ134">
        <v>6.0190000000000001</v>
      </c>
      <c r="BK134">
        <v>11.266999999999999</v>
      </c>
      <c r="BL134">
        <v>17.286000000000001</v>
      </c>
      <c r="BM134">
        <v>0</v>
      </c>
      <c r="BN134"/>
      <c r="BO134"/>
      <c r="BP134"/>
      <c r="BQ134">
        <v>4128.4070000000002</v>
      </c>
      <c r="BR134">
        <v>8.8138999999999995E-2</v>
      </c>
      <c r="BS134">
        <v>0.170297</v>
      </c>
      <c r="BT134">
        <v>6.0000000000000001E-3</v>
      </c>
      <c r="BU134">
        <v>2.1217259999999998</v>
      </c>
      <c r="BV134">
        <v>3.4229696999999999</v>
      </c>
      <c r="BW134" s="4">
        <f t="shared" si="16"/>
        <v>0.56056000919999993</v>
      </c>
      <c r="BY134" s="4">
        <f t="shared" si="12"/>
        <v>5785.5300349687541</v>
      </c>
      <c r="BZ134" s="4">
        <f t="shared" si="13"/>
        <v>2.8371062336940001</v>
      </c>
      <c r="CA134" s="4">
        <f t="shared" si="14"/>
        <v>10.876778611849799</v>
      </c>
      <c r="CB134" s="4">
        <f t="shared" si="15"/>
        <v>0</v>
      </c>
    </row>
    <row r="135" spans="1:80" x14ac:dyDescent="0.25">
      <c r="A135" s="40">
        <v>41705</v>
      </c>
      <c r="B135" s="41">
        <v>3.9406249999999997E-2</v>
      </c>
      <c r="C135">
        <v>6.8280000000000003</v>
      </c>
      <c r="D135">
        <v>6.4000000000000003E-3</v>
      </c>
      <c r="E135">
        <v>63.951473</v>
      </c>
      <c r="F135">
        <v>149.30000000000001</v>
      </c>
      <c r="G135">
        <v>256.3</v>
      </c>
      <c r="H135">
        <v>-20</v>
      </c>
      <c r="I135"/>
      <c r="J135">
        <v>11.8</v>
      </c>
      <c r="K135">
        <v>0.94630000000000003</v>
      </c>
      <c r="L135">
        <v>6.4621000000000004</v>
      </c>
      <c r="M135">
        <v>6.1000000000000004E-3</v>
      </c>
      <c r="N135">
        <v>141.26759999999999</v>
      </c>
      <c r="O135">
        <v>242.51830000000001</v>
      </c>
      <c r="P135">
        <v>383.8</v>
      </c>
      <c r="Q135">
        <v>122.9061</v>
      </c>
      <c r="R135">
        <v>210.9966</v>
      </c>
      <c r="S135">
        <v>333.9</v>
      </c>
      <c r="T135">
        <v>0</v>
      </c>
      <c r="U135"/>
      <c r="V135"/>
      <c r="W135">
        <v>0</v>
      </c>
      <c r="X135">
        <v>11.1668</v>
      </c>
      <c r="Y135">
        <v>12</v>
      </c>
      <c r="Z135">
        <v>854</v>
      </c>
      <c r="AA135">
        <v>871</v>
      </c>
      <c r="AB135">
        <v>842</v>
      </c>
      <c r="AC135">
        <v>81</v>
      </c>
      <c r="AD135">
        <v>19.670000000000002</v>
      </c>
      <c r="AE135">
        <v>0.45</v>
      </c>
      <c r="AF135">
        <v>970</v>
      </c>
      <c r="AG135">
        <v>-1.7</v>
      </c>
      <c r="AH135">
        <v>8</v>
      </c>
      <c r="AI135">
        <v>15</v>
      </c>
      <c r="AJ135">
        <v>190</v>
      </c>
      <c r="AK135">
        <v>187.7</v>
      </c>
      <c r="AL135">
        <v>6.9</v>
      </c>
      <c r="AM135">
        <v>195</v>
      </c>
      <c r="AN135" t="s">
        <v>155</v>
      </c>
      <c r="AO135">
        <v>2</v>
      </c>
      <c r="AP135" s="42">
        <v>0.78931712962962963</v>
      </c>
      <c r="AQ135">
        <v>47.160355000000003</v>
      </c>
      <c r="AR135">
        <v>-88.490782999999993</v>
      </c>
      <c r="AS135">
        <v>313.60000000000002</v>
      </c>
      <c r="AT135">
        <v>37.4</v>
      </c>
      <c r="AU135">
        <v>12</v>
      </c>
      <c r="AV135">
        <v>11</v>
      </c>
      <c r="AW135" t="s">
        <v>226</v>
      </c>
      <c r="AX135">
        <v>1.4</v>
      </c>
      <c r="AY135">
        <v>1.3</v>
      </c>
      <c r="AZ135">
        <v>2.7</v>
      </c>
      <c r="BA135">
        <v>14.471</v>
      </c>
      <c r="BB135">
        <v>31.6</v>
      </c>
      <c r="BC135">
        <v>2.1800000000000002</v>
      </c>
      <c r="BD135">
        <v>5.67</v>
      </c>
      <c r="BE135">
        <v>3200.1590000000001</v>
      </c>
      <c r="BF135">
        <v>1.9079999999999999</v>
      </c>
      <c r="BG135">
        <v>7.3259999999999996</v>
      </c>
      <c r="BH135">
        <v>12.577</v>
      </c>
      <c r="BI135">
        <v>19.902999999999999</v>
      </c>
      <c r="BJ135">
        <v>6.3739999999999997</v>
      </c>
      <c r="BK135">
        <v>10.942</v>
      </c>
      <c r="BL135">
        <v>17.315999999999999</v>
      </c>
      <c r="BM135">
        <v>0</v>
      </c>
      <c r="BN135"/>
      <c r="BO135"/>
      <c r="BP135"/>
      <c r="BQ135">
        <v>4020.9470000000001</v>
      </c>
      <c r="BR135">
        <v>0.110278</v>
      </c>
      <c r="BS135">
        <v>0.171406</v>
      </c>
      <c r="BT135">
        <v>6.0000000000000001E-3</v>
      </c>
      <c r="BU135">
        <v>2.6546669999999999</v>
      </c>
      <c r="BV135">
        <v>3.4452606000000001</v>
      </c>
      <c r="BW135" s="4">
        <f t="shared" si="16"/>
        <v>0.70136302139999995</v>
      </c>
      <c r="BY135" s="4">
        <f t="shared" si="12"/>
        <v>7235.4951242815405</v>
      </c>
      <c r="BZ135" s="4">
        <f t="shared" si="13"/>
        <v>4.3139496184811996</v>
      </c>
      <c r="CA135" s="4">
        <f t="shared" si="14"/>
        <v>14.411485779978598</v>
      </c>
      <c r="CB135" s="4">
        <f t="shared" si="15"/>
        <v>0</v>
      </c>
    </row>
    <row r="136" spans="1:80" x14ac:dyDescent="0.25">
      <c r="A136" s="40">
        <v>41705</v>
      </c>
      <c r="B136" s="41">
        <v>3.9417824074074077E-2</v>
      </c>
      <c r="C136">
        <v>7.1219999999999999</v>
      </c>
      <c r="D136">
        <v>7.1000000000000004E-3</v>
      </c>
      <c r="E136">
        <v>71.394231000000005</v>
      </c>
      <c r="F136">
        <v>157.1</v>
      </c>
      <c r="G136">
        <v>253.3</v>
      </c>
      <c r="H136">
        <v>-39.1</v>
      </c>
      <c r="I136"/>
      <c r="J136">
        <v>11.57</v>
      </c>
      <c r="K136">
        <v>0.94399999999999995</v>
      </c>
      <c r="L136">
        <v>6.7232000000000003</v>
      </c>
      <c r="M136">
        <v>6.7000000000000002E-3</v>
      </c>
      <c r="N136">
        <v>148.31039999999999</v>
      </c>
      <c r="O136">
        <v>239.0976</v>
      </c>
      <c r="P136">
        <v>387.4</v>
      </c>
      <c r="Q136">
        <v>129.2158</v>
      </c>
      <c r="R136">
        <v>208.3142</v>
      </c>
      <c r="S136">
        <v>337.5</v>
      </c>
      <c r="T136">
        <v>0</v>
      </c>
      <c r="U136"/>
      <c r="V136"/>
      <c r="W136">
        <v>0</v>
      </c>
      <c r="X136">
        <v>10.921900000000001</v>
      </c>
      <c r="Y136">
        <v>12</v>
      </c>
      <c r="Z136">
        <v>855</v>
      </c>
      <c r="AA136">
        <v>871</v>
      </c>
      <c r="AB136">
        <v>839</v>
      </c>
      <c r="AC136">
        <v>81</v>
      </c>
      <c r="AD136">
        <v>20.27</v>
      </c>
      <c r="AE136">
        <v>0.47</v>
      </c>
      <c r="AF136">
        <v>970</v>
      </c>
      <c r="AG136">
        <v>-1.3</v>
      </c>
      <c r="AH136">
        <v>8</v>
      </c>
      <c r="AI136">
        <v>15</v>
      </c>
      <c r="AJ136">
        <v>190</v>
      </c>
      <c r="AK136">
        <v>188</v>
      </c>
      <c r="AL136">
        <v>7</v>
      </c>
      <c r="AM136">
        <v>195</v>
      </c>
      <c r="AN136" t="s">
        <v>155</v>
      </c>
      <c r="AO136">
        <v>2</v>
      </c>
      <c r="AP136" s="42">
        <v>0.78931712962962963</v>
      </c>
      <c r="AQ136">
        <v>47.160331999999997</v>
      </c>
      <c r="AR136">
        <v>-88.490780000000001</v>
      </c>
      <c r="AS136">
        <v>313.5</v>
      </c>
      <c r="AT136">
        <v>36.200000000000003</v>
      </c>
      <c r="AU136">
        <v>12</v>
      </c>
      <c r="AV136">
        <v>11</v>
      </c>
      <c r="AW136" t="s">
        <v>226</v>
      </c>
      <c r="AX136">
        <v>1.3918999999999999</v>
      </c>
      <c r="AY136">
        <v>1.3081</v>
      </c>
      <c r="AZ136">
        <v>2.7</v>
      </c>
      <c r="BA136">
        <v>14.471</v>
      </c>
      <c r="BB136">
        <v>30.33</v>
      </c>
      <c r="BC136">
        <v>2.1</v>
      </c>
      <c r="BD136">
        <v>5.9379999999999997</v>
      </c>
      <c r="BE136">
        <v>3199.1750000000002</v>
      </c>
      <c r="BF136">
        <v>2.0409999999999999</v>
      </c>
      <c r="BG136">
        <v>7.39</v>
      </c>
      <c r="BH136">
        <v>11.914</v>
      </c>
      <c r="BI136">
        <v>19.305</v>
      </c>
      <c r="BJ136">
        <v>6.4390000000000001</v>
      </c>
      <c r="BK136">
        <v>10.38</v>
      </c>
      <c r="BL136">
        <v>16.818999999999999</v>
      </c>
      <c r="BM136">
        <v>0</v>
      </c>
      <c r="BN136"/>
      <c r="BO136"/>
      <c r="BP136"/>
      <c r="BQ136">
        <v>3778.8440000000001</v>
      </c>
      <c r="BR136">
        <v>0.13487199999999999</v>
      </c>
      <c r="BS136">
        <v>0.170594</v>
      </c>
      <c r="BT136">
        <v>6.0000000000000001E-3</v>
      </c>
      <c r="BU136">
        <v>3.2467060000000001</v>
      </c>
      <c r="BV136">
        <v>3.4289394</v>
      </c>
      <c r="BW136" s="4">
        <f t="shared" si="16"/>
        <v>0.85777972520000001</v>
      </c>
      <c r="BY136" s="4">
        <f t="shared" si="12"/>
        <v>8846.4210945523355</v>
      </c>
      <c r="BZ136" s="4">
        <f t="shared" si="13"/>
        <v>5.6438129999082003</v>
      </c>
      <c r="CA136" s="4">
        <f t="shared" si="14"/>
        <v>17.8052483617878</v>
      </c>
      <c r="CB136" s="4">
        <f t="shared" si="15"/>
        <v>0</v>
      </c>
    </row>
    <row r="137" spans="1:80" x14ac:dyDescent="0.25">
      <c r="A137" s="40">
        <v>41705</v>
      </c>
      <c r="B137" s="41">
        <v>3.9429398148148151E-2</v>
      </c>
      <c r="C137">
        <v>7.2190000000000003</v>
      </c>
      <c r="D137">
        <v>5.7999999999999996E-3</v>
      </c>
      <c r="E137">
        <v>57.587645999999999</v>
      </c>
      <c r="F137">
        <v>171</v>
      </c>
      <c r="G137">
        <v>253.1</v>
      </c>
      <c r="H137">
        <v>-11.2</v>
      </c>
      <c r="I137"/>
      <c r="J137">
        <v>11.33</v>
      </c>
      <c r="K137">
        <v>0.94330000000000003</v>
      </c>
      <c r="L137">
        <v>6.8102999999999998</v>
      </c>
      <c r="M137">
        <v>5.4000000000000003E-3</v>
      </c>
      <c r="N137">
        <v>161.28210000000001</v>
      </c>
      <c r="O137">
        <v>238.75579999999999</v>
      </c>
      <c r="P137">
        <v>400</v>
      </c>
      <c r="Q137">
        <v>140.3192</v>
      </c>
      <c r="R137">
        <v>207.72309999999999</v>
      </c>
      <c r="S137">
        <v>348</v>
      </c>
      <c r="T137">
        <v>0</v>
      </c>
      <c r="U137"/>
      <c r="V137"/>
      <c r="W137">
        <v>0</v>
      </c>
      <c r="X137">
        <v>10.685499999999999</v>
      </c>
      <c r="Y137">
        <v>12.1</v>
      </c>
      <c r="Z137">
        <v>855</v>
      </c>
      <c r="AA137">
        <v>871</v>
      </c>
      <c r="AB137">
        <v>837</v>
      </c>
      <c r="AC137">
        <v>81</v>
      </c>
      <c r="AD137">
        <v>19.670000000000002</v>
      </c>
      <c r="AE137">
        <v>0.45</v>
      </c>
      <c r="AF137">
        <v>970</v>
      </c>
      <c r="AG137">
        <v>-1.7</v>
      </c>
      <c r="AH137">
        <v>8</v>
      </c>
      <c r="AI137">
        <v>15</v>
      </c>
      <c r="AJ137">
        <v>190</v>
      </c>
      <c r="AK137">
        <v>188</v>
      </c>
      <c r="AL137">
        <v>7.1</v>
      </c>
      <c r="AM137">
        <v>195</v>
      </c>
      <c r="AN137" t="s">
        <v>155</v>
      </c>
      <c r="AO137">
        <v>2</v>
      </c>
      <c r="AP137" s="42">
        <v>0.78934027777777782</v>
      </c>
      <c r="AQ137">
        <v>47.160066999999998</v>
      </c>
      <c r="AR137">
        <v>-88.490747999999996</v>
      </c>
      <c r="AS137">
        <v>312.89999999999998</v>
      </c>
      <c r="AT137">
        <v>36</v>
      </c>
      <c r="AU137">
        <v>12</v>
      </c>
      <c r="AV137">
        <v>11</v>
      </c>
      <c r="AW137" t="s">
        <v>226</v>
      </c>
      <c r="AX137">
        <v>1.3</v>
      </c>
      <c r="AY137">
        <v>1.4</v>
      </c>
      <c r="AZ137">
        <v>2.7</v>
      </c>
      <c r="BA137">
        <v>14.471</v>
      </c>
      <c r="BB137">
        <v>29.94</v>
      </c>
      <c r="BC137">
        <v>2.0699999999999998</v>
      </c>
      <c r="BD137">
        <v>6.0069999999999997</v>
      </c>
      <c r="BE137">
        <v>3199.5920000000001</v>
      </c>
      <c r="BF137">
        <v>1.6240000000000001</v>
      </c>
      <c r="BG137">
        <v>7.9349999999999996</v>
      </c>
      <c r="BH137">
        <v>11.747</v>
      </c>
      <c r="BI137">
        <v>19.681999999999999</v>
      </c>
      <c r="BJ137">
        <v>6.9039999999999999</v>
      </c>
      <c r="BK137">
        <v>10.220000000000001</v>
      </c>
      <c r="BL137">
        <v>17.123999999999999</v>
      </c>
      <c r="BM137">
        <v>0</v>
      </c>
      <c r="BN137"/>
      <c r="BO137"/>
      <c r="BP137"/>
      <c r="BQ137">
        <v>3650.2310000000002</v>
      </c>
      <c r="BR137">
        <v>0.134267</v>
      </c>
      <c r="BS137">
        <v>0.171406</v>
      </c>
      <c r="BT137">
        <v>5.2969999999999996E-3</v>
      </c>
      <c r="BU137">
        <v>3.2321430000000002</v>
      </c>
      <c r="BV137">
        <v>3.4452606000000001</v>
      </c>
      <c r="BW137" s="4">
        <f t="shared" si="16"/>
        <v>0.85393218059999998</v>
      </c>
      <c r="BY137" s="4">
        <f t="shared" si="12"/>
        <v>8807.888668913216</v>
      </c>
      <c r="BZ137" s="4">
        <f t="shared" si="13"/>
        <v>4.4705734975944011</v>
      </c>
      <c r="CA137" s="4">
        <f t="shared" si="14"/>
        <v>19.005442997162401</v>
      </c>
      <c r="CB137" s="4">
        <f t="shared" si="15"/>
        <v>0</v>
      </c>
    </row>
    <row r="138" spans="1:80" x14ac:dyDescent="0.25">
      <c r="A138" s="40">
        <v>41705</v>
      </c>
      <c r="B138" s="41">
        <v>3.9440972222222224E-2</v>
      </c>
      <c r="C138">
        <v>7.1710000000000003</v>
      </c>
      <c r="D138">
        <v>5.1000000000000004E-3</v>
      </c>
      <c r="E138">
        <v>50.758333</v>
      </c>
      <c r="F138">
        <v>182.7</v>
      </c>
      <c r="G138">
        <v>252.9</v>
      </c>
      <c r="H138">
        <v>-29</v>
      </c>
      <c r="I138"/>
      <c r="J138">
        <v>11.05</v>
      </c>
      <c r="K138">
        <v>0.94369999999999998</v>
      </c>
      <c r="L138">
        <v>6.7670000000000003</v>
      </c>
      <c r="M138">
        <v>4.7999999999999996E-3</v>
      </c>
      <c r="N138">
        <v>172.435</v>
      </c>
      <c r="O138">
        <v>238.66470000000001</v>
      </c>
      <c r="P138">
        <v>411.1</v>
      </c>
      <c r="Q138">
        <v>150.23429999999999</v>
      </c>
      <c r="R138">
        <v>207.93709999999999</v>
      </c>
      <c r="S138">
        <v>358.2</v>
      </c>
      <c r="T138">
        <v>0</v>
      </c>
      <c r="U138"/>
      <c r="V138"/>
      <c r="W138">
        <v>0</v>
      </c>
      <c r="X138">
        <v>10.4323</v>
      </c>
      <c r="Y138">
        <v>12</v>
      </c>
      <c r="Z138">
        <v>855</v>
      </c>
      <c r="AA138">
        <v>872</v>
      </c>
      <c r="AB138">
        <v>836</v>
      </c>
      <c r="AC138">
        <v>81</v>
      </c>
      <c r="AD138">
        <v>20.27</v>
      </c>
      <c r="AE138">
        <v>0.47</v>
      </c>
      <c r="AF138">
        <v>970</v>
      </c>
      <c r="AG138">
        <v>-1.3</v>
      </c>
      <c r="AH138">
        <v>8</v>
      </c>
      <c r="AI138">
        <v>15</v>
      </c>
      <c r="AJ138">
        <v>190</v>
      </c>
      <c r="AK138">
        <v>188</v>
      </c>
      <c r="AL138">
        <v>7.3</v>
      </c>
      <c r="AM138">
        <v>195</v>
      </c>
      <c r="AN138" t="s">
        <v>155</v>
      </c>
      <c r="AO138">
        <v>2</v>
      </c>
      <c r="AP138" s="42">
        <v>0.78934027777777782</v>
      </c>
      <c r="AQ138">
        <v>47.160046999999999</v>
      </c>
      <c r="AR138">
        <v>-88.490733000000006</v>
      </c>
      <c r="AS138">
        <v>312.89999999999998</v>
      </c>
      <c r="AT138">
        <v>34</v>
      </c>
      <c r="AU138">
        <v>12</v>
      </c>
      <c r="AV138">
        <v>11</v>
      </c>
      <c r="AW138" t="s">
        <v>226</v>
      </c>
      <c r="AX138">
        <v>1.2919</v>
      </c>
      <c r="AY138">
        <v>1.4080999999999999</v>
      </c>
      <c r="AZ138">
        <v>2.6757</v>
      </c>
      <c r="BA138">
        <v>14.471</v>
      </c>
      <c r="BB138">
        <v>30.14</v>
      </c>
      <c r="BC138">
        <v>2.08</v>
      </c>
      <c r="BD138">
        <v>5.9630000000000001</v>
      </c>
      <c r="BE138">
        <v>3199.9989999999998</v>
      </c>
      <c r="BF138">
        <v>1.4419999999999999</v>
      </c>
      <c r="BG138">
        <v>8.5389999999999997</v>
      </c>
      <c r="BH138">
        <v>11.819000000000001</v>
      </c>
      <c r="BI138">
        <v>20.358000000000001</v>
      </c>
      <c r="BJ138">
        <v>7.44</v>
      </c>
      <c r="BK138">
        <v>10.297000000000001</v>
      </c>
      <c r="BL138">
        <v>17.736999999999998</v>
      </c>
      <c r="BM138">
        <v>0</v>
      </c>
      <c r="BN138"/>
      <c r="BO138"/>
      <c r="BP138"/>
      <c r="BQ138">
        <v>3586.9929999999999</v>
      </c>
      <c r="BR138">
        <v>0.149981</v>
      </c>
      <c r="BS138">
        <v>0.171297</v>
      </c>
      <c r="BT138">
        <v>5.7029999999999997E-3</v>
      </c>
      <c r="BU138">
        <v>3.6104180000000001</v>
      </c>
      <c r="BV138">
        <v>3.4430697000000001</v>
      </c>
      <c r="BW138" s="4">
        <f t="shared" si="16"/>
        <v>0.95387243560000001</v>
      </c>
      <c r="BY138" s="4">
        <f t="shared" si="12"/>
        <v>9839.9745589269896</v>
      </c>
      <c r="BZ138" s="4">
        <f t="shared" si="13"/>
        <v>4.4341399212852002</v>
      </c>
      <c r="CA138" s="4">
        <f t="shared" si="14"/>
        <v>22.877947998864002</v>
      </c>
      <c r="CB138" s="4">
        <f t="shared" si="15"/>
        <v>0</v>
      </c>
    </row>
    <row r="139" spans="1:80" x14ac:dyDescent="0.25">
      <c r="A139" s="40">
        <v>41705</v>
      </c>
      <c r="B139" s="41">
        <v>3.9452546296296298E-2</v>
      </c>
      <c r="C139">
        <v>6.9880000000000004</v>
      </c>
      <c r="D139">
        <v>5.8999999999999999E-3</v>
      </c>
      <c r="E139">
        <v>59.091667000000001</v>
      </c>
      <c r="F139">
        <v>184.5</v>
      </c>
      <c r="G139">
        <v>262.5</v>
      </c>
      <c r="H139">
        <v>-30</v>
      </c>
      <c r="I139"/>
      <c r="J139">
        <v>10.8</v>
      </c>
      <c r="K139">
        <v>0.94510000000000005</v>
      </c>
      <c r="L139">
        <v>6.6044</v>
      </c>
      <c r="M139">
        <v>5.5999999999999999E-3</v>
      </c>
      <c r="N139">
        <v>174.36349999999999</v>
      </c>
      <c r="O139">
        <v>248.10429999999999</v>
      </c>
      <c r="P139">
        <v>422.5</v>
      </c>
      <c r="Q139">
        <v>152.0754</v>
      </c>
      <c r="R139">
        <v>216.39009999999999</v>
      </c>
      <c r="S139">
        <v>368.5</v>
      </c>
      <c r="T139">
        <v>0</v>
      </c>
      <c r="U139"/>
      <c r="V139"/>
      <c r="W139">
        <v>0</v>
      </c>
      <c r="X139">
        <v>10.2067</v>
      </c>
      <c r="Y139">
        <v>12</v>
      </c>
      <c r="Z139">
        <v>855</v>
      </c>
      <c r="AA139">
        <v>872</v>
      </c>
      <c r="AB139">
        <v>836</v>
      </c>
      <c r="AC139">
        <v>81</v>
      </c>
      <c r="AD139">
        <v>20.72</v>
      </c>
      <c r="AE139">
        <v>0.48</v>
      </c>
      <c r="AF139">
        <v>970</v>
      </c>
      <c r="AG139">
        <v>-1</v>
      </c>
      <c r="AH139">
        <v>8</v>
      </c>
      <c r="AI139">
        <v>15</v>
      </c>
      <c r="AJ139">
        <v>190</v>
      </c>
      <c r="AK139">
        <v>188</v>
      </c>
      <c r="AL139">
        <v>7.2</v>
      </c>
      <c r="AM139">
        <v>195</v>
      </c>
      <c r="AN139" t="s">
        <v>155</v>
      </c>
      <c r="AO139">
        <v>2</v>
      </c>
      <c r="AP139" s="42">
        <v>0.7893634259259259</v>
      </c>
      <c r="AQ139">
        <v>47.159807999999998</v>
      </c>
      <c r="AR139">
        <v>-88.490555999999998</v>
      </c>
      <c r="AS139">
        <v>312.89999999999998</v>
      </c>
      <c r="AT139">
        <v>35.299999999999997</v>
      </c>
      <c r="AU139">
        <v>12</v>
      </c>
      <c r="AV139">
        <v>11</v>
      </c>
      <c r="AW139" t="s">
        <v>226</v>
      </c>
      <c r="AX139">
        <v>1.2</v>
      </c>
      <c r="AY139">
        <v>1.5</v>
      </c>
      <c r="AZ139">
        <v>2.4</v>
      </c>
      <c r="BA139">
        <v>14.471</v>
      </c>
      <c r="BB139">
        <v>30.9</v>
      </c>
      <c r="BC139">
        <v>2.14</v>
      </c>
      <c r="BD139">
        <v>5.8120000000000003</v>
      </c>
      <c r="BE139">
        <v>3200.02</v>
      </c>
      <c r="BF139">
        <v>1.722</v>
      </c>
      <c r="BG139">
        <v>8.8469999999999995</v>
      </c>
      <c r="BH139">
        <v>12.589</v>
      </c>
      <c r="BI139">
        <v>21.436</v>
      </c>
      <c r="BJ139">
        <v>7.7160000000000002</v>
      </c>
      <c r="BK139">
        <v>10.98</v>
      </c>
      <c r="BL139">
        <v>18.696000000000002</v>
      </c>
      <c r="BM139">
        <v>0</v>
      </c>
      <c r="BN139"/>
      <c r="BO139"/>
      <c r="BP139"/>
      <c r="BQ139">
        <v>3595.9</v>
      </c>
      <c r="BR139">
        <v>0.17838699999999999</v>
      </c>
      <c r="BS139">
        <v>0.170297</v>
      </c>
      <c r="BT139">
        <v>6.0000000000000001E-3</v>
      </c>
      <c r="BU139">
        <v>4.2942210000000003</v>
      </c>
      <c r="BV139">
        <v>3.4229696999999999</v>
      </c>
      <c r="BW139" s="4">
        <f t="shared" si="16"/>
        <v>1.1345331882</v>
      </c>
      <c r="BY139" s="4">
        <f t="shared" ref="BY139:BY140" si="17">BE139*$BU139*0.8517</f>
        <v>11703.714830000516</v>
      </c>
      <c r="BZ139" s="4">
        <f t="shared" ref="BZ139:BZ140" si="18">BF139*$BU139*0.8517</f>
        <v>6.2980221802554004</v>
      </c>
      <c r="CA139" s="4">
        <f t="shared" ref="CA139:CA140" si="19">BJ139*$BU139*0.8517</f>
        <v>28.220406006301204</v>
      </c>
      <c r="CB139" s="4">
        <f t="shared" ref="CB139:CB140" si="20">BM139*$BU139*0.8517</f>
        <v>0</v>
      </c>
    </row>
    <row r="140" spans="1:80" x14ac:dyDescent="0.25">
      <c r="A140" s="40">
        <v>41705</v>
      </c>
      <c r="B140" s="41">
        <v>3.9464120370370372E-2</v>
      </c>
      <c r="C140">
        <v>6.8840000000000003</v>
      </c>
      <c r="D140">
        <v>6.7000000000000002E-3</v>
      </c>
      <c r="E140">
        <v>67.424999999999997</v>
      </c>
      <c r="F140">
        <v>184.4</v>
      </c>
      <c r="G140">
        <v>255.1</v>
      </c>
      <c r="H140">
        <v>-14.9</v>
      </c>
      <c r="I140"/>
      <c r="J140">
        <v>10.7</v>
      </c>
      <c r="K140">
        <v>0.94589999999999996</v>
      </c>
      <c r="L140">
        <v>6.5121000000000002</v>
      </c>
      <c r="M140">
        <v>6.4000000000000003E-3</v>
      </c>
      <c r="N140">
        <v>174.42679999999999</v>
      </c>
      <c r="O140">
        <v>241.3192</v>
      </c>
      <c r="P140">
        <v>415.7</v>
      </c>
      <c r="Q140">
        <v>151.75540000000001</v>
      </c>
      <c r="R140">
        <v>209.95330000000001</v>
      </c>
      <c r="S140">
        <v>361.7</v>
      </c>
      <c r="T140">
        <v>0</v>
      </c>
      <c r="U140"/>
      <c r="V140"/>
      <c r="W140">
        <v>0</v>
      </c>
      <c r="X140">
        <v>10.1213</v>
      </c>
      <c r="Y140">
        <v>12</v>
      </c>
      <c r="Z140">
        <v>855</v>
      </c>
      <c r="AA140">
        <v>871</v>
      </c>
      <c r="AB140">
        <v>835</v>
      </c>
      <c r="AC140">
        <v>81</v>
      </c>
      <c r="AD140">
        <v>19.670000000000002</v>
      </c>
      <c r="AE140">
        <v>0.45</v>
      </c>
      <c r="AF140">
        <v>970</v>
      </c>
      <c r="AG140">
        <v>-1.7</v>
      </c>
      <c r="AH140">
        <v>8</v>
      </c>
      <c r="AI140">
        <v>15</v>
      </c>
      <c r="AJ140">
        <v>190</v>
      </c>
      <c r="AK140">
        <v>187.3</v>
      </c>
      <c r="AL140">
        <v>7</v>
      </c>
      <c r="AM140">
        <v>195</v>
      </c>
      <c r="AN140" t="s">
        <v>155</v>
      </c>
      <c r="AO140">
        <v>2</v>
      </c>
      <c r="AP140" s="42">
        <v>0.78937500000000005</v>
      </c>
      <c r="AQ140">
        <v>47.159689</v>
      </c>
      <c r="AR140">
        <v>-88.490443999999997</v>
      </c>
      <c r="AS140">
        <v>312.8</v>
      </c>
      <c r="AT140">
        <v>35.4</v>
      </c>
      <c r="AU140">
        <v>12</v>
      </c>
      <c r="AV140">
        <v>11</v>
      </c>
      <c r="AW140" t="s">
        <v>226</v>
      </c>
      <c r="AX140">
        <v>1.2</v>
      </c>
      <c r="AY140">
        <v>1.5081</v>
      </c>
      <c r="AZ140">
        <v>2.4</v>
      </c>
      <c r="BA140">
        <v>14.471</v>
      </c>
      <c r="BB140">
        <v>31.35</v>
      </c>
      <c r="BC140">
        <v>2.17</v>
      </c>
      <c r="BD140">
        <v>5.718</v>
      </c>
      <c r="BE140">
        <v>3199.8690000000001</v>
      </c>
      <c r="BF140">
        <v>1.9950000000000001</v>
      </c>
      <c r="BG140">
        <v>8.9749999999999996</v>
      </c>
      <c r="BH140">
        <v>12.417999999999999</v>
      </c>
      <c r="BI140">
        <v>21.393000000000001</v>
      </c>
      <c r="BJ140">
        <v>7.8090000000000002</v>
      </c>
      <c r="BK140">
        <v>10.804</v>
      </c>
      <c r="BL140">
        <v>18.611999999999998</v>
      </c>
      <c r="BM140">
        <v>0</v>
      </c>
      <c r="BN140"/>
      <c r="BO140"/>
      <c r="BP140"/>
      <c r="BQ140">
        <v>3616.125</v>
      </c>
      <c r="BR140">
        <v>0.17575199999999999</v>
      </c>
      <c r="BS140">
        <v>0.171406</v>
      </c>
      <c r="BT140">
        <v>6.0000000000000001E-3</v>
      </c>
      <c r="BU140">
        <v>4.230791</v>
      </c>
      <c r="BV140">
        <v>3.4452606000000001</v>
      </c>
      <c r="BW140" s="4">
        <f t="shared" ref="BW140:BW142" si="21">BU140*0.2642</f>
        <v>1.1177749822</v>
      </c>
      <c r="BY140" s="4">
        <f t="shared" si="17"/>
        <v>11530.294982264995</v>
      </c>
      <c r="BZ140" s="4">
        <f t="shared" si="18"/>
        <v>7.188712565926501</v>
      </c>
      <c r="CA140" s="4">
        <f t="shared" si="19"/>
        <v>28.138674900912303</v>
      </c>
      <c r="CB140" s="4">
        <f t="shared" si="20"/>
        <v>0</v>
      </c>
    </row>
    <row r="141" spans="1:80" x14ac:dyDescent="0.25">
      <c r="A141" s="40">
        <v>41705</v>
      </c>
      <c r="B141" s="41">
        <v>3.9475694444444445E-2</v>
      </c>
      <c r="C141">
        <v>7.0819999999999999</v>
      </c>
      <c r="D141">
        <v>7.0000000000000001E-3</v>
      </c>
      <c r="E141">
        <v>70</v>
      </c>
      <c r="F141">
        <v>183.8</v>
      </c>
      <c r="G141">
        <v>256.89999999999998</v>
      </c>
      <c r="H141">
        <v>-30</v>
      </c>
      <c r="I141"/>
      <c r="J141">
        <v>10.7</v>
      </c>
      <c r="K141">
        <v>0.94420000000000004</v>
      </c>
      <c r="L141">
        <v>6.6871</v>
      </c>
      <c r="M141">
        <v>6.6E-3</v>
      </c>
      <c r="N141">
        <v>173.50450000000001</v>
      </c>
      <c r="O141">
        <v>242.56139999999999</v>
      </c>
      <c r="P141">
        <v>416.1</v>
      </c>
      <c r="Q141">
        <v>151.1661</v>
      </c>
      <c r="R141">
        <v>211.3321</v>
      </c>
      <c r="S141">
        <v>362.5</v>
      </c>
      <c r="T141">
        <v>0</v>
      </c>
      <c r="U141"/>
      <c r="V141"/>
      <c r="W141">
        <v>0</v>
      </c>
      <c r="X141">
        <v>10.1027</v>
      </c>
      <c r="Y141">
        <v>12</v>
      </c>
      <c r="Z141">
        <v>855</v>
      </c>
      <c r="AA141">
        <v>871</v>
      </c>
      <c r="AB141">
        <v>835</v>
      </c>
      <c r="AC141">
        <v>81</v>
      </c>
      <c r="AD141">
        <v>20.27</v>
      </c>
      <c r="AE141">
        <v>0.47</v>
      </c>
      <c r="AF141">
        <v>970</v>
      </c>
      <c r="AG141">
        <v>-1.3</v>
      </c>
      <c r="AH141">
        <v>8</v>
      </c>
      <c r="AI141">
        <v>15</v>
      </c>
      <c r="AJ141">
        <v>190</v>
      </c>
      <c r="AK141">
        <v>187</v>
      </c>
      <c r="AL141">
        <v>6.8</v>
      </c>
      <c r="AM141">
        <v>195</v>
      </c>
      <c r="AN141" t="s">
        <v>155</v>
      </c>
      <c r="AO141">
        <v>2</v>
      </c>
      <c r="AP141" s="42">
        <v>0.78938657407407409</v>
      </c>
      <c r="AQ141">
        <v>47.159592000000004</v>
      </c>
      <c r="AR141">
        <v>-88.490278000000004</v>
      </c>
      <c r="AS141">
        <v>312.8</v>
      </c>
      <c r="AT141">
        <v>36</v>
      </c>
      <c r="AU141">
        <v>12</v>
      </c>
      <c r="AV141">
        <v>11</v>
      </c>
      <c r="AW141" t="s">
        <v>226</v>
      </c>
      <c r="AX141">
        <v>1.1838</v>
      </c>
      <c r="AY141">
        <v>1.5676000000000001</v>
      </c>
      <c r="AZ141">
        <v>2.3351999999999999</v>
      </c>
      <c r="BA141">
        <v>14.471</v>
      </c>
      <c r="BB141">
        <v>30.5</v>
      </c>
      <c r="BC141">
        <v>2.11</v>
      </c>
      <c r="BD141">
        <v>5.9119999999999999</v>
      </c>
      <c r="BE141">
        <v>3199.3229999999999</v>
      </c>
      <c r="BF141">
        <v>2.0129999999999999</v>
      </c>
      <c r="BG141">
        <v>8.6929999999999996</v>
      </c>
      <c r="BH141">
        <v>12.153</v>
      </c>
      <c r="BI141">
        <v>20.846</v>
      </c>
      <c r="BJ141">
        <v>7.5739999999999998</v>
      </c>
      <c r="BK141">
        <v>10.587999999999999</v>
      </c>
      <c r="BL141">
        <v>18.161999999999999</v>
      </c>
      <c r="BM141">
        <v>0</v>
      </c>
      <c r="BN141"/>
      <c r="BO141"/>
      <c r="BP141"/>
      <c r="BQ141">
        <v>3514.4490000000001</v>
      </c>
      <c r="BR141">
        <v>0.18435699999999999</v>
      </c>
      <c r="BS141">
        <v>0.171297</v>
      </c>
      <c r="BT141">
        <v>6.0000000000000001E-3</v>
      </c>
      <c r="BU141">
        <v>4.4379340000000003</v>
      </c>
      <c r="BV141">
        <v>3.4430697000000001</v>
      </c>
      <c r="BW141" s="4">
        <f t="shared" si="21"/>
        <v>1.1725021628000001</v>
      </c>
      <c r="BY141" s="4">
        <f t="shared" ref="BY141:BY142" si="22">BE141*$BU141*0.8517</f>
        <v>12092.763924221459</v>
      </c>
      <c r="BZ141" s="4">
        <f t="shared" ref="BZ141:BZ142" si="23">BF141*$BU141*0.8517</f>
        <v>7.6087140246414</v>
      </c>
      <c r="CA141" s="4">
        <f t="shared" ref="CA141:CA142" si="24">BJ141*$BU141*0.8517</f>
        <v>28.628117249197203</v>
      </c>
      <c r="CB141" s="4">
        <f t="shared" ref="CB141:CB142" si="25">BM141*$BU141*0.8517</f>
        <v>0</v>
      </c>
    </row>
    <row r="142" spans="1:80" x14ac:dyDescent="0.25">
      <c r="A142" s="40">
        <v>41705</v>
      </c>
      <c r="B142" s="41">
        <v>3.9487268518518519E-2</v>
      </c>
      <c r="C142">
        <v>7.6440000000000001</v>
      </c>
      <c r="D142">
        <v>5.3E-3</v>
      </c>
      <c r="E142">
        <v>52.542372999999998</v>
      </c>
      <c r="F142">
        <v>181.9</v>
      </c>
      <c r="G142">
        <v>256.89999999999998</v>
      </c>
      <c r="H142">
        <v>-19.600000000000001</v>
      </c>
      <c r="I142"/>
      <c r="J142">
        <v>10.72</v>
      </c>
      <c r="K142">
        <v>0.93979999999999997</v>
      </c>
      <c r="L142">
        <v>7.1835000000000004</v>
      </c>
      <c r="M142">
        <v>4.8999999999999998E-3</v>
      </c>
      <c r="N142">
        <v>170.9409</v>
      </c>
      <c r="O142">
        <v>241.4237</v>
      </c>
      <c r="P142">
        <v>412.4</v>
      </c>
      <c r="Q142">
        <v>149.09020000000001</v>
      </c>
      <c r="R142">
        <v>210.5635</v>
      </c>
      <c r="S142">
        <v>359.7</v>
      </c>
      <c r="T142">
        <v>0</v>
      </c>
      <c r="U142"/>
      <c r="V142"/>
      <c r="W142">
        <v>0</v>
      </c>
      <c r="X142">
        <v>10.077</v>
      </c>
      <c r="Y142">
        <v>12</v>
      </c>
      <c r="Z142">
        <v>856</v>
      </c>
      <c r="AA142">
        <v>871</v>
      </c>
      <c r="AB142">
        <v>835</v>
      </c>
      <c r="AC142">
        <v>81</v>
      </c>
      <c r="AD142">
        <v>20.72</v>
      </c>
      <c r="AE142">
        <v>0.48</v>
      </c>
      <c r="AF142">
        <v>970</v>
      </c>
      <c r="AG142">
        <v>-1</v>
      </c>
      <c r="AH142">
        <v>8</v>
      </c>
      <c r="AI142">
        <v>15</v>
      </c>
      <c r="AJ142">
        <v>190</v>
      </c>
      <c r="AK142">
        <v>187.7</v>
      </c>
      <c r="AL142">
        <v>6.9</v>
      </c>
      <c r="AM142">
        <v>195</v>
      </c>
      <c r="AN142" t="s">
        <v>155</v>
      </c>
      <c r="AO142">
        <v>2</v>
      </c>
      <c r="AP142" s="42">
        <v>0.78939814814814813</v>
      </c>
      <c r="AQ142">
        <v>47.159495</v>
      </c>
      <c r="AR142">
        <v>-88.490108000000006</v>
      </c>
      <c r="AS142">
        <v>312.89999999999998</v>
      </c>
      <c r="AT142">
        <v>36.1</v>
      </c>
      <c r="AU142">
        <v>12</v>
      </c>
      <c r="AV142">
        <v>11</v>
      </c>
      <c r="AW142" t="s">
        <v>226</v>
      </c>
      <c r="AX142">
        <v>1</v>
      </c>
      <c r="AY142">
        <v>1.2081</v>
      </c>
      <c r="AZ142">
        <v>1.6</v>
      </c>
      <c r="BA142">
        <v>14.471</v>
      </c>
      <c r="BB142">
        <v>28.34</v>
      </c>
      <c r="BC142">
        <v>1.96</v>
      </c>
      <c r="BD142">
        <v>6.41</v>
      </c>
      <c r="BE142">
        <v>3198.9659999999999</v>
      </c>
      <c r="BF142">
        <v>1.4</v>
      </c>
      <c r="BG142">
        <v>7.9720000000000004</v>
      </c>
      <c r="BH142">
        <v>11.259</v>
      </c>
      <c r="BI142">
        <v>19.231000000000002</v>
      </c>
      <c r="BJ142">
        <v>6.9530000000000003</v>
      </c>
      <c r="BK142">
        <v>9.82</v>
      </c>
      <c r="BL142">
        <v>16.771999999999998</v>
      </c>
      <c r="BM142">
        <v>0</v>
      </c>
      <c r="BN142"/>
      <c r="BO142"/>
      <c r="BP142"/>
      <c r="BQ142">
        <v>3262.9180000000001</v>
      </c>
      <c r="BR142">
        <v>0.194218</v>
      </c>
      <c r="BS142">
        <v>0.17170299999999999</v>
      </c>
      <c r="BT142">
        <v>6.0000000000000001E-3</v>
      </c>
      <c r="BU142">
        <v>4.6753130000000001</v>
      </c>
      <c r="BV142">
        <v>3.4512303000000002</v>
      </c>
      <c r="BW142" s="4">
        <f t="shared" si="21"/>
        <v>1.2352176946</v>
      </c>
      <c r="BY142" s="4">
        <f t="shared" si="22"/>
        <v>12738.167711859109</v>
      </c>
      <c r="BZ142" s="4">
        <f t="shared" si="23"/>
        <v>5.5747497149399994</v>
      </c>
      <c r="CA142" s="4">
        <f t="shared" si="24"/>
        <v>27.686596262841302</v>
      </c>
      <c r="CB142" s="4">
        <f t="shared" si="25"/>
        <v>0</v>
      </c>
    </row>
    <row r="143" spans="1:80" x14ac:dyDescent="0.25">
      <c r="B143" s="3"/>
      <c r="AP143" s="5"/>
    </row>
    <row r="144" spans="1:80" x14ac:dyDescent="0.25">
      <c r="B144" s="3"/>
      <c r="AP144" s="5"/>
    </row>
  </sheetData>
  <customSheetViews>
    <customSheetView guid="{2B424CCC-7244-4294-A128-8AE125D4F682}">
      <selection activeCell="B7" sqref="B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46"/>
  <sheetViews>
    <sheetView workbookViewId="0">
      <pane xSplit="2" ySplit="9" topLeftCell="BS10" activePane="bottomRight" state="frozen"/>
      <selection pane="topRight" activeCell="C1" sqref="C1"/>
      <selection pane="bottomLeft" activeCell="A10" sqref="A10"/>
      <selection pane="bottomRight" activeCell="CC6" sqref="CC6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7" width="12" style="4" bestFit="1" customWidth="1"/>
    <col min="18" max="18" width="11" style="4" bestFit="1" customWidth="1"/>
    <col min="19" max="19" width="12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1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3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7" t="s">
        <v>0</v>
      </c>
      <c r="B1" s="8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6</v>
      </c>
      <c r="CC1" s="1" t="s">
        <v>190</v>
      </c>
      <c r="CE1" s="1" t="s">
        <v>2</v>
      </c>
      <c r="CF1" s="1" t="s">
        <v>3</v>
      </c>
      <c r="CG1" s="1" t="s">
        <v>4</v>
      </c>
      <c r="CH1" s="1" t="s">
        <v>6</v>
      </c>
      <c r="CI1" s="1" t="s">
        <v>190</v>
      </c>
    </row>
    <row r="2" spans="1:87" s="1" customFormat="1" x14ac:dyDescent="0.25">
      <c r="A2" s="7" t="s">
        <v>72</v>
      </c>
      <c r="B2" s="8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201</v>
      </c>
      <c r="CI2" s="1" t="s">
        <v>201</v>
      </c>
    </row>
    <row r="3" spans="1:87" s="1" customFormat="1" x14ac:dyDescent="0.25">
      <c r="A3" s="7" t="s">
        <v>145</v>
      </c>
      <c r="B3" s="8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189</v>
      </c>
      <c r="BZ3" s="1" t="s">
        <v>189</v>
      </c>
      <c r="CA3" s="1" t="s">
        <v>189</v>
      </c>
      <c r="CB3" s="1" t="s">
        <v>189</v>
      </c>
      <c r="CC3" s="1" t="s">
        <v>189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6" customFormat="1" x14ac:dyDescent="0.25">
      <c r="A4" s="7" t="s">
        <v>177</v>
      </c>
    </row>
    <row r="5" spans="1:87" s="16" customFormat="1" x14ac:dyDescent="0.25">
      <c r="A5" s="16" t="s">
        <v>169</v>
      </c>
      <c r="C5" s="16">
        <f t="shared" ref="C5:AH5" si="0">AVERAGE(C10:C499)</f>
        <v>7.0292045454545464</v>
      </c>
      <c r="D5" s="16">
        <f t="shared" si="0"/>
        <v>4.6636363636363637E-3</v>
      </c>
      <c r="E5" s="16">
        <f t="shared" si="0"/>
        <v>46.644583363636343</v>
      </c>
      <c r="F5" s="16">
        <f t="shared" si="0"/>
        <v>176.31287878787867</v>
      </c>
      <c r="G5" s="16">
        <f t="shared" si="0"/>
        <v>252.34015151515158</v>
      </c>
      <c r="H5" s="16">
        <f t="shared" si="0"/>
        <v>-2.9250000000000034</v>
      </c>
      <c r="I5" s="16" t="e">
        <f t="shared" si="0"/>
        <v>#DIV/0!</v>
      </c>
      <c r="J5" s="16">
        <f t="shared" si="0"/>
        <v>10.785681818181816</v>
      </c>
      <c r="K5" s="16">
        <f t="shared" si="0"/>
        <v>0.94494469696969752</v>
      </c>
      <c r="L5" s="16">
        <f t="shared" si="0"/>
        <v>6.6217234848484825</v>
      </c>
      <c r="M5" s="16">
        <f t="shared" si="0"/>
        <v>4.5068181818181813E-3</v>
      </c>
      <c r="N5" s="16">
        <f t="shared" si="0"/>
        <v>166.18951515151517</v>
      </c>
      <c r="O5" s="16">
        <f t="shared" si="0"/>
        <v>238.05506287878779</v>
      </c>
      <c r="P5" s="16">
        <f t="shared" si="0"/>
        <v>404.24242424242431</v>
      </c>
      <c r="Q5" s="16">
        <f t="shared" si="0"/>
        <v>144.81399393939395</v>
      </c>
      <c r="R5" s="16">
        <f t="shared" si="0"/>
        <v>207.45487424242418</v>
      </c>
      <c r="S5" s="16">
        <f t="shared" si="0"/>
        <v>352.27045454545458</v>
      </c>
      <c r="T5" s="16">
        <f t="shared" si="0"/>
        <v>7.911381818181817</v>
      </c>
      <c r="U5" s="16" t="e">
        <f t="shared" si="0"/>
        <v>#DIV/0!</v>
      </c>
      <c r="V5" s="16" t="e">
        <f t="shared" si="0"/>
        <v>#DIV/0!</v>
      </c>
      <c r="W5" s="16">
        <f t="shared" si="0"/>
        <v>0</v>
      </c>
      <c r="X5" s="16">
        <f t="shared" si="0"/>
        <v>10.20769848484848</v>
      </c>
      <c r="Y5" s="16">
        <f t="shared" si="0"/>
        <v>12.031818181818185</v>
      </c>
      <c r="Z5" s="16">
        <f t="shared" si="0"/>
        <v>854.67424242424238</v>
      </c>
      <c r="AA5" s="16">
        <f t="shared" si="0"/>
        <v>870.9545454545455</v>
      </c>
      <c r="AB5" s="16">
        <f t="shared" si="0"/>
        <v>815.80303030303025</v>
      </c>
      <c r="AC5" s="16">
        <f t="shared" si="0"/>
        <v>80.977272727272734</v>
      </c>
      <c r="AD5" s="16">
        <f t="shared" si="0"/>
        <v>20.391363636363607</v>
      </c>
      <c r="AE5" s="16">
        <f t="shared" si="0"/>
        <v>0.47083333333333233</v>
      </c>
      <c r="AF5" s="16">
        <f t="shared" si="0"/>
        <v>969.78787878787875</v>
      </c>
      <c r="AG5" s="16">
        <f t="shared" si="0"/>
        <v>-1.2196969696969697</v>
      </c>
      <c r="AH5" s="16">
        <f t="shared" si="0"/>
        <v>8.1136341136363637</v>
      </c>
      <c r="AI5" s="16">
        <f t="shared" ref="AI5:BN5" si="1">AVERAGE(AI10:AI499)</f>
        <v>15.035628787878787</v>
      </c>
      <c r="AJ5" s="16">
        <f t="shared" si="1"/>
        <v>190.52803030303031</v>
      </c>
      <c r="AK5" s="16">
        <f t="shared" si="1"/>
        <v>187.02272727272728</v>
      </c>
      <c r="AL5" s="16">
        <f t="shared" si="1"/>
        <v>7.1303030303030273</v>
      </c>
      <c r="AM5" s="16">
        <f t="shared" si="1"/>
        <v>194.8901515151515</v>
      </c>
      <c r="AN5" s="16" t="e">
        <f t="shared" si="1"/>
        <v>#DIV/0!</v>
      </c>
      <c r="AO5" s="16">
        <f t="shared" si="1"/>
        <v>1.5606060606060606</v>
      </c>
      <c r="AP5" s="16">
        <f t="shared" si="1"/>
        <v>0.79015563622334462</v>
      </c>
      <c r="AQ5" s="16">
        <f t="shared" si="1"/>
        <v>47.161534409090933</v>
      </c>
      <c r="AR5" s="16">
        <f t="shared" si="1"/>
        <v>-88.48759790151513</v>
      </c>
      <c r="AS5" s="16">
        <f t="shared" si="1"/>
        <v>313.57045454545471</v>
      </c>
      <c r="AT5" s="16">
        <f t="shared" si="1"/>
        <v>35.513636363636373</v>
      </c>
      <c r="AU5" s="16">
        <f t="shared" si="1"/>
        <v>12</v>
      </c>
      <c r="AV5" s="16">
        <f t="shared" si="1"/>
        <v>9.7803030303030312</v>
      </c>
      <c r="AW5" s="16" t="e">
        <f t="shared" si="1"/>
        <v>#DIV/0!</v>
      </c>
      <c r="AX5" s="16">
        <f t="shared" si="1"/>
        <v>1.2434880606060605</v>
      </c>
      <c r="AY5" s="16">
        <f t="shared" si="1"/>
        <v>1.4930655757575755</v>
      </c>
      <c r="AZ5" s="16">
        <f t="shared" si="1"/>
        <v>2.3296745227272724</v>
      </c>
      <c r="BA5" s="16">
        <f t="shared" si="1"/>
        <v>14.471000000000002</v>
      </c>
      <c r="BB5" s="16">
        <f t="shared" si="1"/>
        <v>32.545151515151517</v>
      </c>
      <c r="BC5" s="16">
        <f t="shared" si="1"/>
        <v>2.248863636363637</v>
      </c>
      <c r="BD5" s="16">
        <f t="shared" si="1"/>
        <v>5.8459924242424268</v>
      </c>
      <c r="BE5" s="16">
        <f t="shared" si="1"/>
        <v>3200.926386363637</v>
      </c>
      <c r="BF5" s="16">
        <f t="shared" si="1"/>
        <v>1.5149545454545448</v>
      </c>
      <c r="BG5" s="16">
        <f t="shared" si="1"/>
        <v>8.5079090909090933</v>
      </c>
      <c r="BH5" s="16">
        <f t="shared" si="1"/>
        <v>12.362219696969698</v>
      </c>
      <c r="BI5" s="16">
        <f t="shared" si="1"/>
        <v>20.870136363636366</v>
      </c>
      <c r="BJ5" s="16">
        <f t="shared" si="1"/>
        <v>7.4146439393939403</v>
      </c>
      <c r="BK5" s="16">
        <f t="shared" si="1"/>
        <v>10.774553030303034</v>
      </c>
      <c r="BL5" s="16">
        <f t="shared" si="1"/>
        <v>18.189121212121215</v>
      </c>
      <c r="BM5" s="16">
        <f t="shared" si="1"/>
        <v>0.13505757575757577</v>
      </c>
      <c r="BN5" s="16" t="e">
        <f t="shared" si="1"/>
        <v>#DIV/0!</v>
      </c>
      <c r="BO5" s="16" t="e">
        <f t="shared" ref="BO5:BW5" si="2">AVERAGE(BO10:BO499)</f>
        <v>#DIV/0!</v>
      </c>
      <c r="BP5" s="16" t="e">
        <f t="shared" si="2"/>
        <v>#DIV/0!</v>
      </c>
      <c r="BQ5" s="16">
        <f t="shared" si="2"/>
        <v>3898.1406969696977</v>
      </c>
      <c r="BR5" s="16">
        <f t="shared" si="2"/>
        <v>0.18802364393939394</v>
      </c>
      <c r="BS5" s="16">
        <f t="shared" si="2"/>
        <v>0.18719312121212131</v>
      </c>
      <c r="BT5" s="16">
        <f t="shared" si="2"/>
        <v>5.3030303030303068E-3</v>
      </c>
      <c r="BU5" s="43">
        <f t="shared" si="2"/>
        <v>4.5261996818181807</v>
      </c>
      <c r="BV5" s="43">
        <f t="shared" si="2"/>
        <v>3.7625817363636358</v>
      </c>
      <c r="BW5" s="43">
        <f t="shared" si="2"/>
        <v>1.1958219559363636</v>
      </c>
      <c r="BY5" s="43">
        <f>AVERAGE(BY10:BY499)</f>
        <v>11188.906737186191</v>
      </c>
      <c r="BZ5" s="43">
        <f>AVERAGE(BZ10:BZ499)</f>
        <v>4.1084831493543934</v>
      </c>
      <c r="CA5" s="43">
        <f>AVERAGE(CA10:CA499)</f>
        <v>25.913800292003504</v>
      </c>
      <c r="CB5" s="43">
        <f>AVERAGE(CB10:CB499)</f>
        <v>0.34676560406738793</v>
      </c>
      <c r="CC5" s="44">
        <f>BZ8/(131/3600)+CB8/(131/3600)+CA8/(131/3600)</f>
        <v>30.600873847298764</v>
      </c>
      <c r="CD5" s="26"/>
      <c r="CE5" s="25">
        <f>BY8/$AT8</f>
        <v>315.0594499143686</v>
      </c>
      <c r="CF5" s="25">
        <f>BZ8/$AT8</f>
        <v>0.11568748148700451</v>
      </c>
      <c r="CG5" s="25">
        <f>CA8/$AT8</f>
        <v>0.7296859163241739</v>
      </c>
      <c r="CH5" s="25">
        <f>CB8/$AT8</f>
        <v>9.7642944956899177E-3</v>
      </c>
      <c r="CI5" s="28">
        <f>(BZ8+CB8+CA8)/AT8</f>
        <v>0.85513769230686831</v>
      </c>
    </row>
    <row r="6" spans="1:87" s="16" customFormat="1" x14ac:dyDescent="0.25">
      <c r="A6" s="16" t="s">
        <v>170</v>
      </c>
      <c r="C6" s="16">
        <f t="shared" ref="C6:AH6" si="3">MIN(C10:C499)</f>
        <v>3.7440000000000002</v>
      </c>
      <c r="D6" s="16">
        <f t="shared" si="3"/>
        <v>-3.5000000000000001E-3</v>
      </c>
      <c r="E6" s="16">
        <f t="shared" si="3"/>
        <v>-34.799999999999997</v>
      </c>
      <c r="F6" s="16">
        <f t="shared" si="3"/>
        <v>89.1</v>
      </c>
      <c r="G6" s="16">
        <f t="shared" si="3"/>
        <v>170.9</v>
      </c>
      <c r="H6" s="16">
        <f t="shared" si="3"/>
        <v>-49.3</v>
      </c>
      <c r="I6" s="16">
        <f t="shared" si="3"/>
        <v>0</v>
      </c>
      <c r="J6" s="16">
        <f t="shared" si="3"/>
        <v>7.6</v>
      </c>
      <c r="K6" s="16">
        <f t="shared" si="3"/>
        <v>0.92359999999999998</v>
      </c>
      <c r="L6" s="16">
        <f t="shared" si="3"/>
        <v>3.6379999999999999</v>
      </c>
      <c r="M6" s="16">
        <f t="shared" si="3"/>
        <v>0</v>
      </c>
      <c r="N6" s="16">
        <f t="shared" si="3"/>
        <v>86.270700000000005</v>
      </c>
      <c r="O6" s="16">
        <f t="shared" si="3"/>
        <v>166.03720000000001</v>
      </c>
      <c r="P6" s="16">
        <f t="shared" si="3"/>
        <v>254.8</v>
      </c>
      <c r="Q6" s="16">
        <f t="shared" si="3"/>
        <v>75.243099999999998</v>
      </c>
      <c r="R6" s="16">
        <f t="shared" si="3"/>
        <v>144.8133</v>
      </c>
      <c r="S6" s="16">
        <f t="shared" si="3"/>
        <v>222.3</v>
      </c>
      <c r="T6" s="16">
        <f t="shared" si="3"/>
        <v>0</v>
      </c>
      <c r="U6" s="16">
        <f t="shared" si="3"/>
        <v>0</v>
      </c>
      <c r="V6" s="16">
        <f t="shared" si="3"/>
        <v>0</v>
      </c>
      <c r="W6" s="16">
        <f t="shared" si="3"/>
        <v>0</v>
      </c>
      <c r="X6" s="16">
        <f t="shared" si="3"/>
        <v>7.2081999999999997</v>
      </c>
      <c r="Y6" s="16">
        <f t="shared" si="3"/>
        <v>11.9</v>
      </c>
      <c r="Z6" s="16">
        <f t="shared" si="3"/>
        <v>849</v>
      </c>
      <c r="AA6" s="16">
        <f t="shared" si="3"/>
        <v>867</v>
      </c>
      <c r="AB6" s="16">
        <f t="shared" si="3"/>
        <v>797</v>
      </c>
      <c r="AC6" s="16">
        <f t="shared" si="3"/>
        <v>80</v>
      </c>
      <c r="AD6" s="16">
        <f t="shared" si="3"/>
        <v>19.23</v>
      </c>
      <c r="AE6" s="16">
        <f t="shared" si="3"/>
        <v>0.44</v>
      </c>
      <c r="AF6" s="16">
        <f t="shared" si="3"/>
        <v>969</v>
      </c>
      <c r="AG6" s="16">
        <f t="shared" si="3"/>
        <v>-2</v>
      </c>
      <c r="AH6" s="16">
        <f t="shared" si="3"/>
        <v>8</v>
      </c>
      <c r="AI6" s="16">
        <f t="shared" ref="AI6:BN6" si="4">MIN(AI10:AI499)</f>
        <v>15</v>
      </c>
      <c r="AJ6" s="16">
        <f t="shared" si="4"/>
        <v>189.3</v>
      </c>
      <c r="AK6" s="16">
        <f t="shared" si="4"/>
        <v>185.3</v>
      </c>
      <c r="AL6" s="16">
        <f t="shared" si="4"/>
        <v>6.6</v>
      </c>
      <c r="AM6" s="16">
        <f t="shared" si="4"/>
        <v>194</v>
      </c>
      <c r="AN6" s="16">
        <f t="shared" si="4"/>
        <v>0</v>
      </c>
      <c r="AO6" s="16">
        <f t="shared" si="4"/>
        <v>1</v>
      </c>
      <c r="AP6" s="16">
        <f t="shared" si="4"/>
        <v>0.78939814814814813</v>
      </c>
      <c r="AQ6" s="16">
        <f t="shared" si="4"/>
        <v>47.158501999999999</v>
      </c>
      <c r="AR6" s="16">
        <f t="shared" si="4"/>
        <v>-88.492202000000006</v>
      </c>
      <c r="AS6" s="16">
        <f t="shared" si="4"/>
        <v>309.8</v>
      </c>
      <c r="AT6" s="16">
        <f t="shared" si="4"/>
        <v>21.3</v>
      </c>
      <c r="AU6" s="16">
        <f t="shared" si="4"/>
        <v>12</v>
      </c>
      <c r="AV6" s="16">
        <f t="shared" si="4"/>
        <v>8</v>
      </c>
      <c r="AW6" s="16">
        <f t="shared" si="4"/>
        <v>0</v>
      </c>
      <c r="AX6" s="16">
        <f t="shared" si="4"/>
        <v>0.90810000000000002</v>
      </c>
      <c r="AY6" s="16">
        <f t="shared" si="4"/>
        <v>1</v>
      </c>
      <c r="AZ6" s="16">
        <f t="shared" si="4"/>
        <v>1.6</v>
      </c>
      <c r="BA6" s="16">
        <f t="shared" si="4"/>
        <v>14.471</v>
      </c>
      <c r="BB6" s="16">
        <f t="shared" si="4"/>
        <v>22.37</v>
      </c>
      <c r="BC6" s="16">
        <f t="shared" si="4"/>
        <v>1.55</v>
      </c>
      <c r="BD6" s="16">
        <f t="shared" si="4"/>
        <v>2.911</v>
      </c>
      <c r="BE6" s="16">
        <f t="shared" si="4"/>
        <v>3196.0059999999999</v>
      </c>
      <c r="BF6" s="16">
        <f t="shared" si="4"/>
        <v>0</v>
      </c>
      <c r="BG6" s="16">
        <f t="shared" si="4"/>
        <v>6.0119999999999996</v>
      </c>
      <c r="BH6" s="16">
        <f t="shared" si="4"/>
        <v>9.6229999999999993</v>
      </c>
      <c r="BI6" s="16">
        <f t="shared" si="4"/>
        <v>17.163</v>
      </c>
      <c r="BJ6" s="16">
        <f t="shared" si="4"/>
        <v>5.23</v>
      </c>
      <c r="BK6" s="16">
        <f t="shared" si="4"/>
        <v>8.3640000000000008</v>
      </c>
      <c r="BL6" s="16">
        <f t="shared" si="4"/>
        <v>14.932</v>
      </c>
      <c r="BM6" s="16">
        <f t="shared" si="4"/>
        <v>0</v>
      </c>
      <c r="BN6" s="16">
        <f t="shared" si="4"/>
        <v>0</v>
      </c>
      <c r="BO6" s="16">
        <f t="shared" ref="BO6:BW6" si="5">MIN(BO10:BO499)</f>
        <v>0</v>
      </c>
      <c r="BP6" s="16">
        <f t="shared" si="5"/>
        <v>0</v>
      </c>
      <c r="BQ6" s="16">
        <f t="shared" si="5"/>
        <v>1878.28</v>
      </c>
      <c r="BR6" s="16">
        <f t="shared" si="5"/>
        <v>3.1296999999999998E-2</v>
      </c>
      <c r="BS6" s="16">
        <f t="shared" si="5"/>
        <v>0.17100000000000001</v>
      </c>
      <c r="BT6" s="16">
        <f t="shared" si="5"/>
        <v>4.0000000000000001E-3</v>
      </c>
      <c r="BU6" s="43">
        <f t="shared" si="5"/>
        <v>0.75339699999999998</v>
      </c>
      <c r="BV6" s="43">
        <f t="shared" si="5"/>
        <v>3.4371</v>
      </c>
      <c r="BW6" s="43">
        <f t="shared" si="5"/>
        <v>0.1990474874</v>
      </c>
      <c r="BY6" s="43">
        <f>MIN(BY10:BY499)</f>
        <v>1866.1450458737443</v>
      </c>
      <c r="BZ6" s="43">
        <f>MIN(BZ10:BZ499)</f>
        <v>0</v>
      </c>
      <c r="CA6" s="43">
        <f>MIN(CA10:CA499)</f>
        <v>3.8637181612120002</v>
      </c>
      <c r="CB6" s="43">
        <f>MIN(CB10:CB499)</f>
        <v>0</v>
      </c>
      <c r="CC6" s="26"/>
      <c r="CD6" s="26"/>
      <c r="CE6" s="29"/>
      <c r="CF6" s="29"/>
      <c r="CG6" s="29"/>
      <c r="CH6" s="29"/>
      <c r="CI6" s="26"/>
    </row>
    <row r="7" spans="1:87" s="16" customFormat="1" x14ac:dyDescent="0.25">
      <c r="A7" s="16" t="s">
        <v>171</v>
      </c>
      <c r="C7" s="16">
        <f t="shared" ref="C7:AH7" si="6">MAX(C10:C499)</f>
        <v>9.7759999999999998</v>
      </c>
      <c r="D7" s="16">
        <f t="shared" si="6"/>
        <v>1.04E-2</v>
      </c>
      <c r="E7" s="16">
        <f t="shared" si="6"/>
        <v>104.385246</v>
      </c>
      <c r="F7" s="16">
        <f t="shared" si="6"/>
        <v>275.3</v>
      </c>
      <c r="G7" s="16">
        <f t="shared" si="6"/>
        <v>340.7</v>
      </c>
      <c r="H7" s="16">
        <f t="shared" si="6"/>
        <v>40.1</v>
      </c>
      <c r="I7" s="16">
        <f t="shared" si="6"/>
        <v>0</v>
      </c>
      <c r="J7" s="16">
        <f t="shared" si="6"/>
        <v>13.9</v>
      </c>
      <c r="K7" s="16">
        <f t="shared" si="6"/>
        <v>0.97170000000000001</v>
      </c>
      <c r="L7" s="16">
        <f t="shared" si="6"/>
        <v>9.0283999999999995</v>
      </c>
      <c r="M7" s="16">
        <f t="shared" si="6"/>
        <v>9.9000000000000008E-3</v>
      </c>
      <c r="N7" s="16">
        <f t="shared" si="6"/>
        <v>257.9237</v>
      </c>
      <c r="O7" s="16">
        <f t="shared" si="6"/>
        <v>320.12610000000001</v>
      </c>
      <c r="P7" s="16">
        <f t="shared" si="6"/>
        <v>578</v>
      </c>
      <c r="Q7" s="16">
        <f t="shared" si="6"/>
        <v>224.7277</v>
      </c>
      <c r="R7" s="16">
        <f t="shared" si="6"/>
        <v>278.92430000000002</v>
      </c>
      <c r="S7" s="16">
        <f t="shared" si="6"/>
        <v>503.7</v>
      </c>
      <c r="T7" s="16">
        <f t="shared" si="6"/>
        <v>40.1</v>
      </c>
      <c r="U7" s="16">
        <f t="shared" si="6"/>
        <v>0</v>
      </c>
      <c r="V7" s="16">
        <f t="shared" si="6"/>
        <v>0</v>
      </c>
      <c r="W7" s="16">
        <f t="shared" si="6"/>
        <v>0</v>
      </c>
      <c r="X7" s="16">
        <f t="shared" si="6"/>
        <v>13.432600000000001</v>
      </c>
      <c r="Y7" s="16">
        <f t="shared" si="6"/>
        <v>12.2</v>
      </c>
      <c r="Z7" s="16">
        <f t="shared" si="6"/>
        <v>857</v>
      </c>
      <c r="AA7" s="16">
        <f t="shared" si="6"/>
        <v>873</v>
      </c>
      <c r="AB7" s="16">
        <f t="shared" si="6"/>
        <v>835</v>
      </c>
      <c r="AC7" s="16">
        <f t="shared" si="6"/>
        <v>81.7</v>
      </c>
      <c r="AD7" s="16">
        <f t="shared" si="6"/>
        <v>20.9</v>
      </c>
      <c r="AE7" s="16">
        <f t="shared" si="6"/>
        <v>0.48</v>
      </c>
      <c r="AF7" s="16">
        <f t="shared" si="6"/>
        <v>971</v>
      </c>
      <c r="AG7" s="16">
        <f t="shared" si="6"/>
        <v>-1</v>
      </c>
      <c r="AH7" s="16">
        <f t="shared" si="6"/>
        <v>9</v>
      </c>
      <c r="AI7" s="16">
        <f t="shared" ref="AI7:BN7" si="7">MAX(AI10:AI499)</f>
        <v>16</v>
      </c>
      <c r="AJ7" s="16">
        <f t="shared" si="7"/>
        <v>192</v>
      </c>
      <c r="AK7" s="16">
        <f t="shared" si="7"/>
        <v>188</v>
      </c>
      <c r="AL7" s="16">
        <f t="shared" si="7"/>
        <v>7.7</v>
      </c>
      <c r="AM7" s="16">
        <f t="shared" si="7"/>
        <v>195</v>
      </c>
      <c r="AN7" s="16">
        <f t="shared" si="7"/>
        <v>0</v>
      </c>
      <c r="AO7" s="16">
        <f t="shared" si="7"/>
        <v>2</v>
      </c>
      <c r="AP7" s="16">
        <f t="shared" si="7"/>
        <v>0.79091435185185188</v>
      </c>
      <c r="AQ7" s="16">
        <f t="shared" si="7"/>
        <v>47.164476999999998</v>
      </c>
      <c r="AR7" s="16">
        <f t="shared" si="7"/>
        <v>-88.484053000000003</v>
      </c>
      <c r="AS7" s="16">
        <f t="shared" si="7"/>
        <v>317.60000000000002</v>
      </c>
      <c r="AT7" s="16">
        <f t="shared" si="7"/>
        <v>46.4</v>
      </c>
      <c r="AU7" s="16">
        <f t="shared" si="7"/>
        <v>12</v>
      </c>
      <c r="AV7" s="16">
        <f t="shared" si="7"/>
        <v>11</v>
      </c>
      <c r="AW7" s="16">
        <f t="shared" si="7"/>
        <v>0</v>
      </c>
      <c r="AX7" s="16">
        <f t="shared" si="7"/>
        <v>2.0514000000000001</v>
      </c>
      <c r="AY7" s="16">
        <f t="shared" si="7"/>
        <v>2.6541999999999999</v>
      </c>
      <c r="AZ7" s="16">
        <f t="shared" si="7"/>
        <v>3.61992</v>
      </c>
      <c r="BA7" s="16">
        <f t="shared" si="7"/>
        <v>14.471</v>
      </c>
      <c r="BB7" s="16">
        <f t="shared" si="7"/>
        <v>56.83</v>
      </c>
      <c r="BC7" s="16">
        <f t="shared" si="7"/>
        <v>3.93</v>
      </c>
      <c r="BD7" s="16">
        <f t="shared" si="7"/>
        <v>8.2769999999999992</v>
      </c>
      <c r="BE7" s="16">
        <f t="shared" si="7"/>
        <v>3217.0630000000001</v>
      </c>
      <c r="BF7" s="16">
        <f t="shared" si="7"/>
        <v>4.391</v>
      </c>
      <c r="BG7" s="16">
        <f t="shared" si="7"/>
        <v>13.885999999999999</v>
      </c>
      <c r="BH7" s="16">
        <f t="shared" si="7"/>
        <v>18.591000000000001</v>
      </c>
      <c r="BI7" s="16">
        <f t="shared" si="7"/>
        <v>31.134</v>
      </c>
      <c r="BJ7" s="16">
        <f t="shared" si="7"/>
        <v>12.069000000000001</v>
      </c>
      <c r="BK7" s="16">
        <f t="shared" si="7"/>
        <v>16.198</v>
      </c>
      <c r="BL7" s="16">
        <f t="shared" si="7"/>
        <v>27.105</v>
      </c>
      <c r="BM7" s="16">
        <f t="shared" si="7"/>
        <v>0.85840000000000005</v>
      </c>
      <c r="BN7" s="16">
        <f t="shared" si="7"/>
        <v>0</v>
      </c>
      <c r="BO7" s="16">
        <f t="shared" ref="BO7:BW7" si="8">MAX(BO10:BO499)</f>
        <v>0</v>
      </c>
      <c r="BP7" s="16">
        <f t="shared" si="8"/>
        <v>0</v>
      </c>
      <c r="BQ7" s="16">
        <f t="shared" si="8"/>
        <v>7751.5569999999998</v>
      </c>
      <c r="BR7" s="16">
        <f t="shared" si="8"/>
        <v>0.37997300000000001</v>
      </c>
      <c r="BS7" s="16">
        <f t="shared" si="8"/>
        <v>0.204703</v>
      </c>
      <c r="BT7" s="16">
        <f t="shared" si="8"/>
        <v>7.0000000000000001E-3</v>
      </c>
      <c r="BU7" s="43">
        <f t="shared" si="8"/>
        <v>9.1469000000000005</v>
      </c>
      <c r="BV7" s="43">
        <f t="shared" si="8"/>
        <v>4.1145303000000002</v>
      </c>
      <c r="BW7" s="43">
        <f t="shared" si="8"/>
        <v>2.4166109800000002</v>
      </c>
      <c r="BY7" s="43">
        <f>MAX(BY10:BY499)</f>
        <v>22571.913941522402</v>
      </c>
      <c r="BZ7" s="43">
        <f>MAX(BZ10:BZ499)</f>
        <v>7.8402522977000002</v>
      </c>
      <c r="CA7" s="43">
        <f>MAX(CA10:CA499)</f>
        <v>68.795774349568006</v>
      </c>
      <c r="CB7" s="43">
        <f>MAX(CB10:CB499)</f>
        <v>2.6682378046236002</v>
      </c>
      <c r="CC7" s="26"/>
      <c r="CD7" s="26"/>
      <c r="CE7" s="30"/>
      <c r="CF7" s="30"/>
      <c r="CG7" s="30"/>
      <c r="CH7" s="30"/>
      <c r="CI7" s="26"/>
    </row>
    <row r="8" spans="1:87" s="16" customFormat="1" x14ac:dyDescent="0.25">
      <c r="A8" s="16" t="s">
        <v>172</v>
      </c>
      <c r="B8" s="18">
        <f>B141-B10</f>
        <v>1.5162037037037002E-3</v>
      </c>
      <c r="AT8" s="17">
        <f>SUM(AT10:AT499)/3600</f>
        <v>1.3021666666666669</v>
      </c>
      <c r="BU8" s="31">
        <f>SUM(BU10:BU499)/3600</f>
        <v>0.16596065499999996</v>
      </c>
      <c r="BV8" s="26"/>
      <c r="BW8" s="31">
        <f>SUM(BW10:BW499)/3600</f>
        <v>4.3846805051000005E-2</v>
      </c>
      <c r="BX8" s="26"/>
      <c r="BY8" s="31">
        <f>SUM(BY10:BY499)/3600</f>
        <v>410.25991369682703</v>
      </c>
      <c r="BZ8" s="31">
        <f>SUM(BZ10:BZ499)/3600</f>
        <v>0.15064438214299442</v>
      </c>
      <c r="CA8" s="31">
        <f>SUM(CA10:CA499)/3600</f>
        <v>0.95017267737346189</v>
      </c>
      <c r="CB8" s="31">
        <f>SUM(CB10:CB499)/3600</f>
        <v>1.2714738815804224E-2</v>
      </c>
      <c r="CC8" s="32"/>
      <c r="CD8" s="26"/>
      <c r="CE8" s="26"/>
      <c r="CF8" s="26"/>
      <c r="CG8" s="26"/>
      <c r="CH8" s="26"/>
      <c r="CI8" s="32"/>
    </row>
    <row r="9" spans="1:87" s="16" customFormat="1" x14ac:dyDescent="0.25">
      <c r="B9" s="18"/>
      <c r="AT9" s="19"/>
      <c r="BU9" s="4"/>
      <c r="BV9" s="4"/>
      <c r="BW9" s="33">
        <f>AT8/BW8</f>
        <v>29.698096934361896</v>
      </c>
      <c r="BX9" s="34" t="s">
        <v>192</v>
      </c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</row>
    <row r="10" spans="1:87" x14ac:dyDescent="0.25">
      <c r="A10" s="40">
        <v>41705</v>
      </c>
      <c r="B10" s="41">
        <v>3.9487268518518519E-2</v>
      </c>
      <c r="C10">
        <v>7.6440000000000001</v>
      </c>
      <c r="D10">
        <v>5.3E-3</v>
      </c>
      <c r="E10">
        <v>52.542372999999998</v>
      </c>
      <c r="F10">
        <v>181.9</v>
      </c>
      <c r="G10">
        <v>256.89999999999998</v>
      </c>
      <c r="H10">
        <v>-19.600000000000001</v>
      </c>
      <c r="I10"/>
      <c r="J10">
        <v>10.72</v>
      </c>
      <c r="K10">
        <v>0.93979999999999997</v>
      </c>
      <c r="L10">
        <v>7.1835000000000004</v>
      </c>
      <c r="M10">
        <v>4.8999999999999998E-3</v>
      </c>
      <c r="N10">
        <v>170.9409</v>
      </c>
      <c r="O10">
        <v>241.4237</v>
      </c>
      <c r="P10">
        <v>412.4</v>
      </c>
      <c r="Q10">
        <v>149.09020000000001</v>
      </c>
      <c r="R10">
        <v>210.5635</v>
      </c>
      <c r="S10">
        <v>359.7</v>
      </c>
      <c r="T10">
        <v>0</v>
      </c>
      <c r="U10"/>
      <c r="V10"/>
      <c r="W10">
        <v>0</v>
      </c>
      <c r="X10">
        <v>10.077</v>
      </c>
      <c r="Y10">
        <v>12</v>
      </c>
      <c r="Z10">
        <v>856</v>
      </c>
      <c r="AA10">
        <v>871</v>
      </c>
      <c r="AB10">
        <v>835</v>
      </c>
      <c r="AC10">
        <v>81</v>
      </c>
      <c r="AD10">
        <v>20.72</v>
      </c>
      <c r="AE10">
        <v>0.48</v>
      </c>
      <c r="AF10">
        <v>970</v>
      </c>
      <c r="AG10">
        <v>-1</v>
      </c>
      <c r="AH10">
        <v>8</v>
      </c>
      <c r="AI10">
        <v>15</v>
      </c>
      <c r="AJ10">
        <v>190</v>
      </c>
      <c r="AK10">
        <v>187.7</v>
      </c>
      <c r="AL10">
        <v>6.9</v>
      </c>
      <c r="AM10">
        <v>195</v>
      </c>
      <c r="AN10" t="s">
        <v>155</v>
      </c>
      <c r="AO10">
        <v>2</v>
      </c>
      <c r="AP10" s="42">
        <v>0.78939814814814813</v>
      </c>
      <c r="AQ10">
        <v>47.159495</v>
      </c>
      <c r="AR10">
        <v>-88.490108000000006</v>
      </c>
      <c r="AS10">
        <v>312.89999999999998</v>
      </c>
      <c r="AT10">
        <v>36.1</v>
      </c>
      <c r="AU10">
        <v>12</v>
      </c>
      <c r="AV10">
        <v>11</v>
      </c>
      <c r="AW10" t="s">
        <v>226</v>
      </c>
      <c r="AX10">
        <v>1</v>
      </c>
      <c r="AY10">
        <v>1.2081</v>
      </c>
      <c r="AZ10">
        <v>1.6</v>
      </c>
      <c r="BA10">
        <v>14.471</v>
      </c>
      <c r="BB10">
        <v>28.34</v>
      </c>
      <c r="BC10">
        <v>1.96</v>
      </c>
      <c r="BD10">
        <v>6.41</v>
      </c>
      <c r="BE10">
        <v>3198.9659999999999</v>
      </c>
      <c r="BF10">
        <v>1.4</v>
      </c>
      <c r="BG10">
        <v>7.9720000000000004</v>
      </c>
      <c r="BH10">
        <v>11.259</v>
      </c>
      <c r="BI10">
        <v>19.231000000000002</v>
      </c>
      <c r="BJ10">
        <v>6.9530000000000003</v>
      </c>
      <c r="BK10">
        <v>9.82</v>
      </c>
      <c r="BL10">
        <v>16.771999999999998</v>
      </c>
      <c r="BM10">
        <v>0</v>
      </c>
      <c r="BN10"/>
      <c r="BO10"/>
      <c r="BP10"/>
      <c r="BQ10">
        <v>3262.9180000000001</v>
      </c>
      <c r="BR10">
        <v>0.194218</v>
      </c>
      <c r="BS10">
        <v>0.17170299999999999</v>
      </c>
      <c r="BT10">
        <v>6.0000000000000001E-3</v>
      </c>
      <c r="BU10">
        <v>4.6753130000000001</v>
      </c>
      <c r="BV10">
        <v>3.4512303000000002</v>
      </c>
      <c r="BW10" s="4">
        <f>BU10*0.2642</f>
        <v>1.2352176946</v>
      </c>
      <c r="BY10" s="4">
        <f>BE10*$BU10*0.8517</f>
        <v>12738.167711859109</v>
      </c>
      <c r="BZ10" s="4">
        <f>BF10*$BU10*0.8517</f>
        <v>5.5747497149399994</v>
      </c>
      <c r="CA10" s="4">
        <f>BJ10*$BU10*0.8517</f>
        <v>27.686596262841302</v>
      </c>
      <c r="CB10" s="4">
        <f>BM10*$BU10*0.8517</f>
        <v>0</v>
      </c>
      <c r="CE10" s="35" t="s">
        <v>193</v>
      </c>
    </row>
    <row r="11" spans="1:87" x14ac:dyDescent="0.25">
      <c r="A11" s="40">
        <v>41705</v>
      </c>
      <c r="B11" s="41">
        <v>3.9498842592592592E-2</v>
      </c>
      <c r="C11">
        <v>8.1270000000000007</v>
      </c>
      <c r="D11">
        <v>4.1000000000000003E-3</v>
      </c>
      <c r="E11">
        <v>40.74579</v>
      </c>
      <c r="F11">
        <v>194.8</v>
      </c>
      <c r="G11">
        <v>257.8</v>
      </c>
      <c r="H11">
        <v>-28.6</v>
      </c>
      <c r="I11"/>
      <c r="J11">
        <v>10.8</v>
      </c>
      <c r="K11">
        <v>0.93600000000000005</v>
      </c>
      <c r="L11">
        <v>7.6066000000000003</v>
      </c>
      <c r="M11">
        <v>3.8E-3</v>
      </c>
      <c r="N11">
        <v>182.30350000000001</v>
      </c>
      <c r="O11">
        <v>241.32660000000001</v>
      </c>
      <c r="P11">
        <v>423.6</v>
      </c>
      <c r="Q11">
        <v>159.00040000000001</v>
      </c>
      <c r="R11">
        <v>210.47880000000001</v>
      </c>
      <c r="S11">
        <v>369.5</v>
      </c>
      <c r="T11">
        <v>0</v>
      </c>
      <c r="U11"/>
      <c r="V11"/>
      <c r="W11">
        <v>0</v>
      </c>
      <c r="X11">
        <v>10.108599999999999</v>
      </c>
      <c r="Y11">
        <v>12</v>
      </c>
      <c r="Z11">
        <v>856</v>
      </c>
      <c r="AA11">
        <v>872</v>
      </c>
      <c r="AB11">
        <v>835</v>
      </c>
      <c r="AC11">
        <v>81</v>
      </c>
      <c r="AD11">
        <v>20.72</v>
      </c>
      <c r="AE11">
        <v>0.48</v>
      </c>
      <c r="AF11">
        <v>970</v>
      </c>
      <c r="AG11">
        <v>-1</v>
      </c>
      <c r="AH11">
        <v>8</v>
      </c>
      <c r="AI11">
        <v>15</v>
      </c>
      <c r="AJ11">
        <v>190</v>
      </c>
      <c r="AK11">
        <v>188</v>
      </c>
      <c r="AL11">
        <v>6.9</v>
      </c>
      <c r="AM11">
        <v>195</v>
      </c>
      <c r="AN11" t="s">
        <v>155</v>
      </c>
      <c r="AO11">
        <v>2</v>
      </c>
      <c r="AP11" s="42">
        <v>0.78940972222222217</v>
      </c>
      <c r="AQ11">
        <v>47.159399000000001</v>
      </c>
      <c r="AR11">
        <v>-88.489940000000004</v>
      </c>
      <c r="AS11">
        <v>313</v>
      </c>
      <c r="AT11">
        <v>36.1</v>
      </c>
      <c r="AU11">
        <v>12</v>
      </c>
      <c r="AV11">
        <v>10</v>
      </c>
      <c r="AW11" t="s">
        <v>227</v>
      </c>
      <c r="AX11">
        <v>1.0243</v>
      </c>
      <c r="AY11">
        <v>1.3243</v>
      </c>
      <c r="AZ11">
        <v>1.6405000000000001</v>
      </c>
      <c r="BA11">
        <v>14.471</v>
      </c>
      <c r="BB11">
        <v>26.71</v>
      </c>
      <c r="BC11">
        <v>1.85</v>
      </c>
      <c r="BD11">
        <v>6.84</v>
      </c>
      <c r="BE11">
        <v>3198.5729999999999</v>
      </c>
      <c r="BF11">
        <v>1.0209999999999999</v>
      </c>
      <c r="BG11">
        <v>8.0280000000000005</v>
      </c>
      <c r="BH11">
        <v>10.627000000000001</v>
      </c>
      <c r="BI11">
        <v>18.655000000000001</v>
      </c>
      <c r="BJ11">
        <v>7.0019999999999998</v>
      </c>
      <c r="BK11">
        <v>9.2690000000000001</v>
      </c>
      <c r="BL11">
        <v>16.27</v>
      </c>
      <c r="BM11">
        <v>0</v>
      </c>
      <c r="BN11"/>
      <c r="BO11"/>
      <c r="BP11"/>
      <c r="BQ11">
        <v>3090.6869999999999</v>
      </c>
      <c r="BR11">
        <v>0.21498100000000001</v>
      </c>
      <c r="BS11">
        <v>0.171297</v>
      </c>
      <c r="BT11">
        <v>6.0000000000000001E-3</v>
      </c>
      <c r="BU11">
        <v>5.1751300000000002</v>
      </c>
      <c r="BV11">
        <v>3.4430697000000001</v>
      </c>
      <c r="BW11" s="4">
        <f t="shared" ref="BW11:BW74" si="9">BU11*0.2642</f>
        <v>1.3672693460000001</v>
      </c>
      <c r="BY11" s="4">
        <f t="shared" ref="BY11:BY74" si="10">BE11*$BU11*0.772</f>
        <v>12778.940001086279</v>
      </c>
      <c r="BZ11" s="4">
        <f t="shared" ref="BZ11:BZ74" si="11">BF11*$BU11*0.772</f>
        <v>4.0790995675600001</v>
      </c>
      <c r="CA11" s="4">
        <f t="shared" ref="CA11:CA74" si="12">BJ11*$BU11*0.772</f>
        <v>27.974392920720003</v>
      </c>
      <c r="CB11" s="4">
        <f t="shared" ref="CB11:CB74" si="13">BM11*$BU11*0.772</f>
        <v>0</v>
      </c>
    </row>
    <row r="12" spans="1:87" x14ac:dyDescent="0.25">
      <c r="A12" s="40">
        <v>41705</v>
      </c>
      <c r="B12" s="41">
        <v>3.9510416666666666E-2</v>
      </c>
      <c r="C12">
        <v>8.5030000000000001</v>
      </c>
      <c r="D12">
        <v>6.7999999999999996E-3</v>
      </c>
      <c r="E12">
        <v>67.785235</v>
      </c>
      <c r="F12">
        <v>207.7</v>
      </c>
      <c r="G12">
        <v>265.2</v>
      </c>
      <c r="H12">
        <v>-30</v>
      </c>
      <c r="I12"/>
      <c r="J12">
        <v>10.55</v>
      </c>
      <c r="K12">
        <v>0.93320000000000003</v>
      </c>
      <c r="L12">
        <v>7.9348999999999998</v>
      </c>
      <c r="M12">
        <v>6.3E-3</v>
      </c>
      <c r="N12">
        <v>193.8485</v>
      </c>
      <c r="O12">
        <v>247.45760000000001</v>
      </c>
      <c r="P12">
        <v>441.3</v>
      </c>
      <c r="Q12">
        <v>168.65270000000001</v>
      </c>
      <c r="R12">
        <v>215.2938</v>
      </c>
      <c r="S12">
        <v>383.9</v>
      </c>
      <c r="T12">
        <v>0</v>
      </c>
      <c r="U12"/>
      <c r="V12"/>
      <c r="W12">
        <v>0</v>
      </c>
      <c r="X12">
        <v>9.8459000000000003</v>
      </c>
      <c r="Y12">
        <v>12</v>
      </c>
      <c r="Z12">
        <v>855</v>
      </c>
      <c r="AA12">
        <v>872</v>
      </c>
      <c r="AB12">
        <v>835</v>
      </c>
      <c r="AC12">
        <v>81</v>
      </c>
      <c r="AD12">
        <v>19.670000000000002</v>
      </c>
      <c r="AE12">
        <v>0.45</v>
      </c>
      <c r="AF12">
        <v>970</v>
      </c>
      <c r="AG12">
        <v>-1.7</v>
      </c>
      <c r="AH12">
        <v>8</v>
      </c>
      <c r="AI12">
        <v>15</v>
      </c>
      <c r="AJ12">
        <v>190</v>
      </c>
      <c r="AK12">
        <v>188</v>
      </c>
      <c r="AL12">
        <v>7.1</v>
      </c>
      <c r="AM12">
        <v>195</v>
      </c>
      <c r="AN12" t="s">
        <v>155</v>
      </c>
      <c r="AO12">
        <v>2</v>
      </c>
      <c r="AP12" s="42">
        <v>0.78942129629629632</v>
      </c>
      <c r="AQ12">
        <v>47.159295</v>
      </c>
      <c r="AR12">
        <v>-88.489778999999999</v>
      </c>
      <c r="AS12">
        <v>312.89999999999998</v>
      </c>
      <c r="AT12">
        <v>36.5</v>
      </c>
      <c r="AU12">
        <v>12</v>
      </c>
      <c r="AV12">
        <v>10</v>
      </c>
      <c r="AW12" t="s">
        <v>227</v>
      </c>
      <c r="AX12">
        <v>1.2757000000000001</v>
      </c>
      <c r="AY12">
        <v>1.6</v>
      </c>
      <c r="AZ12">
        <v>2.1</v>
      </c>
      <c r="BA12">
        <v>14.471</v>
      </c>
      <c r="BB12">
        <v>25.57</v>
      </c>
      <c r="BC12">
        <v>1.77</v>
      </c>
      <c r="BD12">
        <v>7.157</v>
      </c>
      <c r="BE12">
        <v>3196.931</v>
      </c>
      <c r="BF12">
        <v>1.6220000000000001</v>
      </c>
      <c r="BG12">
        <v>8.1790000000000003</v>
      </c>
      <c r="BH12">
        <v>10.441000000000001</v>
      </c>
      <c r="BI12">
        <v>18.619</v>
      </c>
      <c r="BJ12">
        <v>7.1159999999999997</v>
      </c>
      <c r="BK12">
        <v>9.0839999999999996</v>
      </c>
      <c r="BL12">
        <v>16.199000000000002</v>
      </c>
      <c r="BM12">
        <v>0</v>
      </c>
      <c r="BN12"/>
      <c r="BO12"/>
      <c r="BP12"/>
      <c r="BQ12">
        <v>2884.3339999999998</v>
      </c>
      <c r="BR12">
        <v>0.237763</v>
      </c>
      <c r="BS12">
        <v>0.17100000000000001</v>
      </c>
      <c r="BT12">
        <v>5.2969999999999996E-3</v>
      </c>
      <c r="BU12">
        <v>5.7235500000000004</v>
      </c>
      <c r="BV12">
        <v>3.4371</v>
      </c>
      <c r="BW12" s="4">
        <f t="shared" si="9"/>
        <v>1.5121619100000001</v>
      </c>
      <c r="BY12" s="4">
        <f t="shared" si="10"/>
        <v>14125.897296138601</v>
      </c>
      <c r="BZ12" s="4">
        <f t="shared" si="11"/>
        <v>7.166937733200001</v>
      </c>
      <c r="CA12" s="4">
        <f t="shared" si="12"/>
        <v>31.4426195496</v>
      </c>
      <c r="CB12" s="4">
        <f t="shared" si="13"/>
        <v>0</v>
      </c>
    </row>
    <row r="13" spans="1:87" x14ac:dyDescent="0.25">
      <c r="A13" s="40">
        <v>41705</v>
      </c>
      <c r="B13" s="41">
        <v>3.9521990740740746E-2</v>
      </c>
      <c r="C13">
        <v>8.6</v>
      </c>
      <c r="D13">
        <v>4.3E-3</v>
      </c>
      <c r="E13">
        <v>42.617449999999998</v>
      </c>
      <c r="F13">
        <v>220.5</v>
      </c>
      <c r="G13">
        <v>266.89999999999998</v>
      </c>
      <c r="H13">
        <v>-18.5</v>
      </c>
      <c r="I13"/>
      <c r="J13">
        <v>10.050000000000001</v>
      </c>
      <c r="K13">
        <v>0.93259999999999998</v>
      </c>
      <c r="L13">
        <v>8.02</v>
      </c>
      <c r="M13">
        <v>4.0000000000000001E-3</v>
      </c>
      <c r="N13">
        <v>205.65360000000001</v>
      </c>
      <c r="O13">
        <v>248.881</v>
      </c>
      <c r="P13">
        <v>454.5</v>
      </c>
      <c r="Q13">
        <v>178.7433</v>
      </c>
      <c r="R13">
        <v>216.3142</v>
      </c>
      <c r="S13">
        <v>395.1</v>
      </c>
      <c r="T13">
        <v>0</v>
      </c>
      <c r="U13"/>
      <c r="V13"/>
      <c r="W13">
        <v>0</v>
      </c>
      <c r="X13">
        <v>9.3743999999999996</v>
      </c>
      <c r="Y13">
        <v>12</v>
      </c>
      <c r="Z13">
        <v>855</v>
      </c>
      <c r="AA13">
        <v>871</v>
      </c>
      <c r="AB13">
        <v>834</v>
      </c>
      <c r="AC13">
        <v>81</v>
      </c>
      <c r="AD13">
        <v>19.239999999999998</v>
      </c>
      <c r="AE13">
        <v>0.44</v>
      </c>
      <c r="AF13">
        <v>970</v>
      </c>
      <c r="AG13">
        <v>-2</v>
      </c>
      <c r="AH13">
        <v>8</v>
      </c>
      <c r="AI13">
        <v>15</v>
      </c>
      <c r="AJ13">
        <v>190</v>
      </c>
      <c r="AK13">
        <v>188</v>
      </c>
      <c r="AL13">
        <v>7.2</v>
      </c>
      <c r="AM13">
        <v>195</v>
      </c>
      <c r="AN13" t="s">
        <v>155</v>
      </c>
      <c r="AO13">
        <v>2</v>
      </c>
      <c r="AP13" s="42">
        <v>0.78943287037037047</v>
      </c>
      <c r="AQ13">
        <v>47.159191999999997</v>
      </c>
      <c r="AR13">
        <v>-88.489611999999994</v>
      </c>
      <c r="AS13">
        <v>312.89999999999998</v>
      </c>
      <c r="AT13">
        <v>37</v>
      </c>
      <c r="AU13">
        <v>12</v>
      </c>
      <c r="AV13">
        <v>10</v>
      </c>
      <c r="AW13" t="s">
        <v>227</v>
      </c>
      <c r="AX13">
        <v>1.008092</v>
      </c>
      <c r="AY13">
        <v>1.6161840000000001</v>
      </c>
      <c r="AZ13">
        <v>2.1161840000000001</v>
      </c>
      <c r="BA13">
        <v>14.471</v>
      </c>
      <c r="BB13">
        <v>25.3</v>
      </c>
      <c r="BC13">
        <v>1.75</v>
      </c>
      <c r="BD13">
        <v>7.2309999999999999</v>
      </c>
      <c r="BE13">
        <v>3197.73</v>
      </c>
      <c r="BF13">
        <v>1.0089999999999999</v>
      </c>
      <c r="BG13">
        <v>8.5869999999999997</v>
      </c>
      <c r="BH13">
        <v>10.391999999999999</v>
      </c>
      <c r="BI13">
        <v>18.978999999999999</v>
      </c>
      <c r="BJ13">
        <v>7.4630000000000001</v>
      </c>
      <c r="BK13">
        <v>9.032</v>
      </c>
      <c r="BL13">
        <v>16.495000000000001</v>
      </c>
      <c r="BM13">
        <v>0</v>
      </c>
      <c r="BN13"/>
      <c r="BO13"/>
      <c r="BP13"/>
      <c r="BQ13">
        <v>2717.7269999999999</v>
      </c>
      <c r="BR13">
        <v>0.27071400000000001</v>
      </c>
      <c r="BS13">
        <v>0.17100000000000001</v>
      </c>
      <c r="BT13">
        <v>5.0000000000000001E-3</v>
      </c>
      <c r="BU13">
        <v>6.5167630000000001</v>
      </c>
      <c r="BV13">
        <v>3.4371</v>
      </c>
      <c r="BW13" s="4">
        <f t="shared" si="9"/>
        <v>1.7217287846</v>
      </c>
      <c r="BY13" s="4">
        <f t="shared" si="10"/>
        <v>16087.591079048281</v>
      </c>
      <c r="BZ13" s="4">
        <f t="shared" si="11"/>
        <v>5.0762195053239996</v>
      </c>
      <c r="CA13" s="4">
        <f t="shared" si="12"/>
        <v>37.545912951668001</v>
      </c>
      <c r="CB13" s="4">
        <f t="shared" si="13"/>
        <v>0</v>
      </c>
    </row>
    <row r="14" spans="1:87" x14ac:dyDescent="0.25">
      <c r="A14" s="40">
        <v>41705</v>
      </c>
      <c r="B14" s="41">
        <v>3.9533564814814813E-2</v>
      </c>
      <c r="C14">
        <v>8.7210000000000001</v>
      </c>
      <c r="D14">
        <v>4.0000000000000001E-3</v>
      </c>
      <c r="E14">
        <v>40</v>
      </c>
      <c r="F14">
        <v>223.3</v>
      </c>
      <c r="G14">
        <v>265.10000000000002</v>
      </c>
      <c r="H14">
        <v>-30</v>
      </c>
      <c r="I14"/>
      <c r="J14">
        <v>9.58</v>
      </c>
      <c r="K14">
        <v>0.93159999999999998</v>
      </c>
      <c r="L14">
        <v>8.1247000000000007</v>
      </c>
      <c r="M14">
        <v>3.7000000000000002E-3</v>
      </c>
      <c r="N14">
        <v>208.03790000000001</v>
      </c>
      <c r="O14">
        <v>246.96719999999999</v>
      </c>
      <c r="P14">
        <v>455</v>
      </c>
      <c r="Q14">
        <v>180.81549999999999</v>
      </c>
      <c r="R14">
        <v>214.6508</v>
      </c>
      <c r="S14">
        <v>395.5</v>
      </c>
      <c r="T14">
        <v>0</v>
      </c>
      <c r="U14"/>
      <c r="V14"/>
      <c r="W14">
        <v>0</v>
      </c>
      <c r="X14">
        <v>8.9217999999999993</v>
      </c>
      <c r="Y14">
        <v>12</v>
      </c>
      <c r="Z14">
        <v>854</v>
      </c>
      <c r="AA14">
        <v>871</v>
      </c>
      <c r="AB14">
        <v>833</v>
      </c>
      <c r="AC14">
        <v>81</v>
      </c>
      <c r="AD14">
        <v>19.239999999999998</v>
      </c>
      <c r="AE14">
        <v>0.44</v>
      </c>
      <c r="AF14">
        <v>970</v>
      </c>
      <c r="AG14">
        <v>-2</v>
      </c>
      <c r="AH14">
        <v>8</v>
      </c>
      <c r="AI14">
        <v>15</v>
      </c>
      <c r="AJ14">
        <v>190</v>
      </c>
      <c r="AK14">
        <v>188</v>
      </c>
      <c r="AL14">
        <v>7.1</v>
      </c>
      <c r="AM14">
        <v>195</v>
      </c>
      <c r="AN14" t="s">
        <v>155</v>
      </c>
      <c r="AO14">
        <v>2</v>
      </c>
      <c r="AP14" s="42">
        <v>0.78944444444444439</v>
      </c>
      <c r="AQ14">
        <v>47.159092000000001</v>
      </c>
      <c r="AR14">
        <v>-88.489422000000005</v>
      </c>
      <c r="AS14">
        <v>313</v>
      </c>
      <c r="AT14">
        <v>38.200000000000003</v>
      </c>
      <c r="AU14">
        <v>12</v>
      </c>
      <c r="AV14">
        <v>10</v>
      </c>
      <c r="AW14" t="s">
        <v>227</v>
      </c>
      <c r="AX14">
        <v>1.1160159999999999</v>
      </c>
      <c r="AY14">
        <v>1.8240240000000001</v>
      </c>
      <c r="AZ14">
        <v>2.3240240000000001</v>
      </c>
      <c r="BA14">
        <v>14.471</v>
      </c>
      <c r="BB14">
        <v>24.96</v>
      </c>
      <c r="BC14">
        <v>1.72</v>
      </c>
      <c r="BD14">
        <v>7.343</v>
      </c>
      <c r="BE14">
        <v>3197.6439999999998</v>
      </c>
      <c r="BF14">
        <v>0.93300000000000005</v>
      </c>
      <c r="BG14">
        <v>8.5739999999999998</v>
      </c>
      <c r="BH14">
        <v>10.179</v>
      </c>
      <c r="BI14">
        <v>18.753</v>
      </c>
      <c r="BJ14">
        <v>7.452</v>
      </c>
      <c r="BK14">
        <v>8.8469999999999995</v>
      </c>
      <c r="BL14">
        <v>16.298999999999999</v>
      </c>
      <c r="BM14">
        <v>0</v>
      </c>
      <c r="BN14"/>
      <c r="BO14"/>
      <c r="BP14"/>
      <c r="BQ14">
        <v>2553.16</v>
      </c>
      <c r="BR14">
        <v>0.29465400000000003</v>
      </c>
      <c r="BS14">
        <v>0.17100000000000001</v>
      </c>
      <c r="BT14">
        <v>5.0000000000000001E-3</v>
      </c>
      <c r="BU14">
        <v>7.0930580000000001</v>
      </c>
      <c r="BV14">
        <v>3.4371</v>
      </c>
      <c r="BW14" s="4">
        <f t="shared" si="9"/>
        <v>1.8739859236</v>
      </c>
      <c r="BY14" s="4">
        <f t="shared" si="10"/>
        <v>17509.789402331742</v>
      </c>
      <c r="BZ14" s="4">
        <f t="shared" si="11"/>
        <v>5.1089594440080006</v>
      </c>
      <c r="CA14" s="4">
        <f t="shared" si="12"/>
        <v>40.805965462751999</v>
      </c>
      <c r="CB14" s="4">
        <f t="shared" si="13"/>
        <v>0</v>
      </c>
    </row>
    <row r="15" spans="1:87" x14ac:dyDescent="0.25">
      <c r="A15" s="40">
        <v>41705</v>
      </c>
      <c r="B15" s="41">
        <v>3.9545138888888894E-2</v>
      </c>
      <c r="C15">
        <v>8.9120000000000008</v>
      </c>
      <c r="D15">
        <v>4.0000000000000001E-3</v>
      </c>
      <c r="E15">
        <v>40</v>
      </c>
      <c r="F15">
        <v>225.4</v>
      </c>
      <c r="G15">
        <v>265.3</v>
      </c>
      <c r="H15">
        <v>-11.4</v>
      </c>
      <c r="I15"/>
      <c r="J15">
        <v>9.32</v>
      </c>
      <c r="K15">
        <v>0.93010000000000004</v>
      </c>
      <c r="L15">
        <v>8.2889999999999997</v>
      </c>
      <c r="M15">
        <v>3.7000000000000002E-3</v>
      </c>
      <c r="N15">
        <v>209.65360000000001</v>
      </c>
      <c r="O15">
        <v>246.8004</v>
      </c>
      <c r="P15">
        <v>456.5</v>
      </c>
      <c r="Q15">
        <v>182.2199</v>
      </c>
      <c r="R15">
        <v>214.50579999999999</v>
      </c>
      <c r="S15">
        <v>396.7</v>
      </c>
      <c r="T15">
        <v>0</v>
      </c>
      <c r="U15"/>
      <c r="V15"/>
      <c r="W15">
        <v>0</v>
      </c>
      <c r="X15">
        <v>8.6663999999999994</v>
      </c>
      <c r="Y15">
        <v>12</v>
      </c>
      <c r="Z15">
        <v>854</v>
      </c>
      <c r="AA15">
        <v>871</v>
      </c>
      <c r="AB15">
        <v>833</v>
      </c>
      <c r="AC15">
        <v>81</v>
      </c>
      <c r="AD15">
        <v>19.239999999999998</v>
      </c>
      <c r="AE15">
        <v>0.44</v>
      </c>
      <c r="AF15">
        <v>970</v>
      </c>
      <c r="AG15">
        <v>-2</v>
      </c>
      <c r="AH15">
        <v>8</v>
      </c>
      <c r="AI15">
        <v>15</v>
      </c>
      <c r="AJ15">
        <v>190</v>
      </c>
      <c r="AK15">
        <v>188</v>
      </c>
      <c r="AL15">
        <v>7.1</v>
      </c>
      <c r="AM15">
        <v>195</v>
      </c>
      <c r="AN15" t="s">
        <v>155</v>
      </c>
      <c r="AO15">
        <v>2</v>
      </c>
      <c r="AP15" s="42">
        <v>0.78945601851851854</v>
      </c>
      <c r="AQ15">
        <v>47.159019000000001</v>
      </c>
      <c r="AR15">
        <v>-88.489198999999999</v>
      </c>
      <c r="AS15">
        <v>313.10000000000002</v>
      </c>
      <c r="AT15">
        <v>39.1</v>
      </c>
      <c r="AU15">
        <v>12</v>
      </c>
      <c r="AV15">
        <v>10</v>
      </c>
      <c r="AW15" t="s">
        <v>227</v>
      </c>
      <c r="AX15">
        <v>1.3081</v>
      </c>
      <c r="AY15">
        <v>2.1080999999999999</v>
      </c>
      <c r="AZ15">
        <v>2.6080999999999999</v>
      </c>
      <c r="BA15">
        <v>14.471</v>
      </c>
      <c r="BB15">
        <v>24.44</v>
      </c>
      <c r="BC15">
        <v>1.69</v>
      </c>
      <c r="BD15">
        <v>7.5149999999999997</v>
      </c>
      <c r="BE15">
        <v>3197.3629999999998</v>
      </c>
      <c r="BF15">
        <v>0.91300000000000003</v>
      </c>
      <c r="BG15">
        <v>8.4689999999999994</v>
      </c>
      <c r="BH15">
        <v>9.9689999999999994</v>
      </c>
      <c r="BI15">
        <v>18.437999999999999</v>
      </c>
      <c r="BJ15">
        <v>7.3609999999999998</v>
      </c>
      <c r="BK15">
        <v>8.6649999999999991</v>
      </c>
      <c r="BL15">
        <v>16.026</v>
      </c>
      <c r="BM15">
        <v>0</v>
      </c>
      <c r="BN15"/>
      <c r="BO15"/>
      <c r="BP15"/>
      <c r="BQ15">
        <v>2430.6770000000001</v>
      </c>
      <c r="BR15">
        <v>0.29086099999999998</v>
      </c>
      <c r="BS15">
        <v>0.17170299999999999</v>
      </c>
      <c r="BT15">
        <v>5.0000000000000001E-3</v>
      </c>
      <c r="BU15">
        <v>7.0017519999999998</v>
      </c>
      <c r="BV15">
        <v>3.4512303000000002</v>
      </c>
      <c r="BW15" s="4">
        <f t="shared" si="9"/>
        <v>1.8498628784</v>
      </c>
      <c r="BY15" s="4">
        <f t="shared" si="10"/>
        <v>17282.87422614147</v>
      </c>
      <c r="BZ15" s="4">
        <f t="shared" si="11"/>
        <v>4.9350868726720005</v>
      </c>
      <c r="CA15" s="4">
        <f t="shared" si="12"/>
        <v>39.788800076384</v>
      </c>
      <c r="CB15" s="4">
        <f t="shared" si="13"/>
        <v>0</v>
      </c>
    </row>
    <row r="16" spans="1:87" x14ac:dyDescent="0.25">
      <c r="A16" s="40">
        <v>41705</v>
      </c>
      <c r="B16" s="41">
        <v>3.955671296296296E-2</v>
      </c>
      <c r="C16">
        <v>8.9870000000000001</v>
      </c>
      <c r="D16">
        <v>3.5999999999999999E-3</v>
      </c>
      <c r="E16">
        <v>35.561982999999998</v>
      </c>
      <c r="F16">
        <v>227</v>
      </c>
      <c r="G16">
        <v>270</v>
      </c>
      <c r="H16">
        <v>-28.6</v>
      </c>
      <c r="I16"/>
      <c r="J16">
        <v>9.1</v>
      </c>
      <c r="K16">
        <v>0.92959999999999998</v>
      </c>
      <c r="L16">
        <v>8.3542000000000005</v>
      </c>
      <c r="M16">
        <v>3.3E-3</v>
      </c>
      <c r="N16">
        <v>211.0334</v>
      </c>
      <c r="O16">
        <v>250.97989999999999</v>
      </c>
      <c r="P16">
        <v>462</v>
      </c>
      <c r="Q16">
        <v>183.41909999999999</v>
      </c>
      <c r="R16">
        <v>218.13849999999999</v>
      </c>
      <c r="S16">
        <v>401.6</v>
      </c>
      <c r="T16">
        <v>0</v>
      </c>
      <c r="U16"/>
      <c r="V16"/>
      <c r="W16">
        <v>0</v>
      </c>
      <c r="X16">
        <v>8.4589999999999996</v>
      </c>
      <c r="Y16">
        <v>12</v>
      </c>
      <c r="Z16">
        <v>854</v>
      </c>
      <c r="AA16">
        <v>871</v>
      </c>
      <c r="AB16">
        <v>833</v>
      </c>
      <c r="AC16">
        <v>81</v>
      </c>
      <c r="AD16">
        <v>19.239999999999998</v>
      </c>
      <c r="AE16">
        <v>0.44</v>
      </c>
      <c r="AF16">
        <v>970</v>
      </c>
      <c r="AG16">
        <v>-2</v>
      </c>
      <c r="AH16">
        <v>8</v>
      </c>
      <c r="AI16">
        <v>15</v>
      </c>
      <c r="AJ16">
        <v>190</v>
      </c>
      <c r="AK16">
        <v>188</v>
      </c>
      <c r="AL16">
        <v>7.2</v>
      </c>
      <c r="AM16">
        <v>195</v>
      </c>
      <c r="AN16" t="s">
        <v>155</v>
      </c>
      <c r="AO16">
        <v>2</v>
      </c>
      <c r="AP16" s="42">
        <v>0.78946759259259258</v>
      </c>
      <c r="AQ16">
        <v>47.158971999999999</v>
      </c>
      <c r="AR16">
        <v>-88.488978000000003</v>
      </c>
      <c r="AS16">
        <v>312.8</v>
      </c>
      <c r="AT16">
        <v>40</v>
      </c>
      <c r="AU16">
        <v>12</v>
      </c>
      <c r="AV16">
        <v>11</v>
      </c>
      <c r="AW16" t="s">
        <v>226</v>
      </c>
      <c r="AX16">
        <v>1.4</v>
      </c>
      <c r="AY16">
        <v>2.2000000000000002</v>
      </c>
      <c r="AZ16">
        <v>2.7</v>
      </c>
      <c r="BA16">
        <v>14.471</v>
      </c>
      <c r="BB16">
        <v>24.25</v>
      </c>
      <c r="BC16">
        <v>1.68</v>
      </c>
      <c r="BD16">
        <v>7.5780000000000003</v>
      </c>
      <c r="BE16">
        <v>3197.413</v>
      </c>
      <c r="BF16">
        <v>0.80500000000000005</v>
      </c>
      <c r="BG16">
        <v>8.4580000000000002</v>
      </c>
      <c r="BH16">
        <v>10.058999999999999</v>
      </c>
      <c r="BI16">
        <v>18.518000000000001</v>
      </c>
      <c r="BJ16">
        <v>7.3520000000000003</v>
      </c>
      <c r="BK16">
        <v>8.7430000000000003</v>
      </c>
      <c r="BL16">
        <v>16.094999999999999</v>
      </c>
      <c r="BM16">
        <v>0</v>
      </c>
      <c r="BN16"/>
      <c r="BO16"/>
      <c r="BP16"/>
      <c r="BQ16">
        <v>2354.0230000000001</v>
      </c>
      <c r="BR16">
        <v>0.29192099999999999</v>
      </c>
      <c r="BS16">
        <v>0.171297</v>
      </c>
      <c r="BT16">
        <v>5.0000000000000001E-3</v>
      </c>
      <c r="BU16">
        <v>7.0272680000000003</v>
      </c>
      <c r="BV16">
        <v>3.4430697000000001</v>
      </c>
      <c r="BW16" s="4">
        <f t="shared" si="9"/>
        <v>1.8566042056000001</v>
      </c>
      <c r="BY16" s="4">
        <f t="shared" si="10"/>
        <v>17346.128260532048</v>
      </c>
      <c r="BZ16" s="4">
        <f t="shared" si="11"/>
        <v>4.3671659712800013</v>
      </c>
      <c r="CA16" s="4">
        <f t="shared" si="12"/>
        <v>39.884974187392004</v>
      </c>
      <c r="CB16" s="4">
        <f t="shared" si="13"/>
        <v>0</v>
      </c>
    </row>
    <row r="17" spans="1:80" x14ac:dyDescent="0.25">
      <c r="A17" s="40">
        <v>41705</v>
      </c>
      <c r="B17" s="41">
        <v>3.9568287037037034E-2</v>
      </c>
      <c r="C17">
        <v>8.7319999999999993</v>
      </c>
      <c r="D17">
        <v>3.5000000000000001E-3</v>
      </c>
      <c r="E17">
        <v>35.378289000000002</v>
      </c>
      <c r="F17">
        <v>231.4</v>
      </c>
      <c r="G17">
        <v>269.7</v>
      </c>
      <c r="H17">
        <v>-21.4</v>
      </c>
      <c r="I17"/>
      <c r="J17">
        <v>8.92</v>
      </c>
      <c r="K17">
        <v>0.93159999999999998</v>
      </c>
      <c r="L17">
        <v>8.1347000000000005</v>
      </c>
      <c r="M17">
        <v>3.3E-3</v>
      </c>
      <c r="N17">
        <v>215.57749999999999</v>
      </c>
      <c r="O17">
        <v>251.26179999999999</v>
      </c>
      <c r="P17">
        <v>466.8</v>
      </c>
      <c r="Q17">
        <v>187.36859999999999</v>
      </c>
      <c r="R17">
        <v>218.3835</v>
      </c>
      <c r="S17">
        <v>405.8</v>
      </c>
      <c r="T17">
        <v>0</v>
      </c>
      <c r="U17"/>
      <c r="V17"/>
      <c r="W17">
        <v>0</v>
      </c>
      <c r="X17">
        <v>8.3107000000000006</v>
      </c>
      <c r="Y17">
        <v>12</v>
      </c>
      <c r="Z17">
        <v>853</v>
      </c>
      <c r="AA17">
        <v>871</v>
      </c>
      <c r="AB17">
        <v>834</v>
      </c>
      <c r="AC17">
        <v>81</v>
      </c>
      <c r="AD17">
        <v>19.239999999999998</v>
      </c>
      <c r="AE17">
        <v>0.44</v>
      </c>
      <c r="AF17">
        <v>970</v>
      </c>
      <c r="AG17">
        <v>-2</v>
      </c>
      <c r="AH17">
        <v>8</v>
      </c>
      <c r="AI17">
        <v>15</v>
      </c>
      <c r="AJ17">
        <v>190</v>
      </c>
      <c r="AK17">
        <v>188</v>
      </c>
      <c r="AL17">
        <v>7.3</v>
      </c>
      <c r="AM17">
        <v>195</v>
      </c>
      <c r="AN17" t="s">
        <v>155</v>
      </c>
      <c r="AO17">
        <v>2</v>
      </c>
      <c r="AP17" s="42">
        <v>0.78946759259259258</v>
      </c>
      <c r="AQ17">
        <v>47.158960999999998</v>
      </c>
      <c r="AR17">
        <v>-88.488943000000006</v>
      </c>
      <c r="AS17">
        <v>312.8</v>
      </c>
      <c r="AT17">
        <v>40</v>
      </c>
      <c r="AU17">
        <v>12</v>
      </c>
      <c r="AV17">
        <v>11</v>
      </c>
      <c r="AW17" t="s">
        <v>226</v>
      </c>
      <c r="AX17">
        <v>1.4</v>
      </c>
      <c r="AY17">
        <v>2.2000000000000002</v>
      </c>
      <c r="AZ17">
        <v>2.7</v>
      </c>
      <c r="BA17">
        <v>14.471</v>
      </c>
      <c r="BB17">
        <v>24.93</v>
      </c>
      <c r="BC17">
        <v>1.72</v>
      </c>
      <c r="BD17">
        <v>7.3410000000000002</v>
      </c>
      <c r="BE17">
        <v>3197.7959999999998</v>
      </c>
      <c r="BF17">
        <v>0.82499999999999996</v>
      </c>
      <c r="BG17">
        <v>8.875</v>
      </c>
      <c r="BH17">
        <v>10.343999999999999</v>
      </c>
      <c r="BI17">
        <v>19.218</v>
      </c>
      <c r="BJ17">
        <v>7.7130000000000001</v>
      </c>
      <c r="BK17">
        <v>8.99</v>
      </c>
      <c r="BL17">
        <v>16.702999999999999</v>
      </c>
      <c r="BM17">
        <v>0</v>
      </c>
      <c r="BN17"/>
      <c r="BO17"/>
      <c r="BP17"/>
      <c r="BQ17">
        <v>2375.4319999999998</v>
      </c>
      <c r="BR17">
        <v>0.28486099999999998</v>
      </c>
      <c r="BS17">
        <v>0.17170299999999999</v>
      </c>
      <c r="BT17">
        <v>5.0000000000000001E-3</v>
      </c>
      <c r="BU17">
        <v>6.8573170000000001</v>
      </c>
      <c r="BV17">
        <v>3.4512303000000002</v>
      </c>
      <c r="BW17" s="4">
        <f t="shared" si="9"/>
        <v>1.8117031513999999</v>
      </c>
      <c r="BY17" s="4">
        <f t="shared" si="10"/>
        <v>16928.648274212304</v>
      </c>
      <c r="BZ17" s="4">
        <f t="shared" si="11"/>
        <v>4.3674251973000002</v>
      </c>
      <c r="CA17" s="4">
        <f t="shared" si="12"/>
        <v>40.831455208211999</v>
      </c>
      <c r="CB17" s="4">
        <f t="shared" si="13"/>
        <v>0</v>
      </c>
    </row>
    <row r="18" spans="1:80" x14ac:dyDescent="0.25">
      <c r="A18" s="40">
        <v>41705</v>
      </c>
      <c r="B18" s="41">
        <v>3.9579861111111107E-2</v>
      </c>
      <c r="C18">
        <v>9.2989999999999995</v>
      </c>
      <c r="D18">
        <v>4.5999999999999999E-3</v>
      </c>
      <c r="E18">
        <v>46.366612000000003</v>
      </c>
      <c r="F18">
        <v>231.9</v>
      </c>
      <c r="G18">
        <v>271.10000000000002</v>
      </c>
      <c r="H18">
        <v>-17.899999999999999</v>
      </c>
      <c r="I18"/>
      <c r="J18">
        <v>8.6999999999999993</v>
      </c>
      <c r="K18">
        <v>0.92730000000000001</v>
      </c>
      <c r="L18">
        <v>8.6227</v>
      </c>
      <c r="M18">
        <v>4.3E-3</v>
      </c>
      <c r="N18">
        <v>215.05240000000001</v>
      </c>
      <c r="O18">
        <v>251.4265</v>
      </c>
      <c r="P18">
        <v>466.5</v>
      </c>
      <c r="Q18">
        <v>186.91220000000001</v>
      </c>
      <c r="R18">
        <v>218.52670000000001</v>
      </c>
      <c r="S18">
        <v>405.4</v>
      </c>
      <c r="T18">
        <v>0</v>
      </c>
      <c r="U18"/>
      <c r="V18"/>
      <c r="W18">
        <v>0</v>
      </c>
      <c r="X18">
        <v>8.0672999999999995</v>
      </c>
      <c r="Y18">
        <v>12</v>
      </c>
      <c r="Z18">
        <v>853</v>
      </c>
      <c r="AA18">
        <v>871</v>
      </c>
      <c r="AB18">
        <v>834</v>
      </c>
      <c r="AC18">
        <v>81</v>
      </c>
      <c r="AD18">
        <v>19.239999999999998</v>
      </c>
      <c r="AE18">
        <v>0.44</v>
      </c>
      <c r="AF18">
        <v>970</v>
      </c>
      <c r="AG18">
        <v>-2</v>
      </c>
      <c r="AH18">
        <v>8</v>
      </c>
      <c r="AI18">
        <v>15</v>
      </c>
      <c r="AJ18">
        <v>190.7</v>
      </c>
      <c r="AK18">
        <v>188</v>
      </c>
      <c r="AL18">
        <v>7.5</v>
      </c>
      <c r="AM18">
        <v>195</v>
      </c>
      <c r="AN18" t="s">
        <v>155</v>
      </c>
      <c r="AO18">
        <v>2</v>
      </c>
      <c r="AP18" s="42">
        <v>0.78949074074074066</v>
      </c>
      <c r="AQ18">
        <v>47.158833000000001</v>
      </c>
      <c r="AR18">
        <v>-88.488532000000006</v>
      </c>
      <c r="AS18">
        <v>312.39999999999998</v>
      </c>
      <c r="AT18">
        <v>39.9</v>
      </c>
      <c r="AU18">
        <v>12</v>
      </c>
      <c r="AV18">
        <v>11</v>
      </c>
      <c r="AW18" t="s">
        <v>226</v>
      </c>
      <c r="AX18">
        <v>1.3837999999999999</v>
      </c>
      <c r="AY18">
        <v>2.1919</v>
      </c>
      <c r="AZ18">
        <v>2.6757</v>
      </c>
      <c r="BA18">
        <v>14.471</v>
      </c>
      <c r="BB18">
        <v>23.47</v>
      </c>
      <c r="BC18">
        <v>1.62</v>
      </c>
      <c r="BD18">
        <v>7.843</v>
      </c>
      <c r="BE18">
        <v>3196.6060000000002</v>
      </c>
      <c r="BF18">
        <v>1.014</v>
      </c>
      <c r="BG18">
        <v>8.3490000000000002</v>
      </c>
      <c r="BH18">
        <v>9.7609999999999992</v>
      </c>
      <c r="BI18">
        <v>18.11</v>
      </c>
      <c r="BJ18">
        <v>7.2560000000000002</v>
      </c>
      <c r="BK18">
        <v>8.484</v>
      </c>
      <c r="BL18">
        <v>15.74</v>
      </c>
      <c r="BM18">
        <v>0</v>
      </c>
      <c r="BN18"/>
      <c r="BO18"/>
      <c r="BP18"/>
      <c r="BQ18">
        <v>2174.567</v>
      </c>
      <c r="BR18">
        <v>0.26342500000000002</v>
      </c>
      <c r="BS18">
        <v>0.173406</v>
      </c>
      <c r="BT18">
        <v>5.0000000000000001E-3</v>
      </c>
      <c r="BU18">
        <v>6.3412980000000001</v>
      </c>
      <c r="BV18">
        <v>3.4854606000000001</v>
      </c>
      <c r="BW18" s="4">
        <f t="shared" si="9"/>
        <v>1.6753709316000001</v>
      </c>
      <c r="BY18" s="4">
        <f t="shared" si="10"/>
        <v>15648.927313101938</v>
      </c>
      <c r="BZ18" s="4">
        <f t="shared" si="11"/>
        <v>4.9640188047840006</v>
      </c>
      <c r="CA18" s="4">
        <f t="shared" si="12"/>
        <v>35.521617798336003</v>
      </c>
      <c r="CB18" s="4">
        <f t="shared" si="13"/>
        <v>0</v>
      </c>
    </row>
    <row r="19" spans="1:80" x14ac:dyDescent="0.25">
      <c r="A19" s="40">
        <v>41705</v>
      </c>
      <c r="B19" s="41">
        <v>3.9591435185185181E-2</v>
      </c>
      <c r="C19">
        <v>9.3569999999999993</v>
      </c>
      <c r="D19">
        <v>1.4E-3</v>
      </c>
      <c r="E19">
        <v>13.633388</v>
      </c>
      <c r="F19">
        <v>239.6</v>
      </c>
      <c r="G19">
        <v>268.89999999999998</v>
      </c>
      <c r="H19">
        <v>-30</v>
      </c>
      <c r="I19"/>
      <c r="J19">
        <v>8.6999999999999993</v>
      </c>
      <c r="K19">
        <v>0.92679999999999996</v>
      </c>
      <c r="L19">
        <v>8.6717999999999993</v>
      </c>
      <c r="M19">
        <v>1.2999999999999999E-3</v>
      </c>
      <c r="N19">
        <v>222.01910000000001</v>
      </c>
      <c r="O19">
        <v>249.20529999999999</v>
      </c>
      <c r="P19">
        <v>471.2</v>
      </c>
      <c r="Q19">
        <v>192.96719999999999</v>
      </c>
      <c r="R19">
        <v>216.59610000000001</v>
      </c>
      <c r="S19">
        <v>409.6</v>
      </c>
      <c r="T19">
        <v>0</v>
      </c>
      <c r="U19"/>
      <c r="V19"/>
      <c r="W19">
        <v>0</v>
      </c>
      <c r="X19">
        <v>8.0632999999999999</v>
      </c>
      <c r="Y19">
        <v>12</v>
      </c>
      <c r="Z19">
        <v>854</v>
      </c>
      <c r="AA19">
        <v>871</v>
      </c>
      <c r="AB19">
        <v>834</v>
      </c>
      <c r="AC19">
        <v>81</v>
      </c>
      <c r="AD19">
        <v>19.239999999999998</v>
      </c>
      <c r="AE19">
        <v>0.44</v>
      </c>
      <c r="AF19">
        <v>970</v>
      </c>
      <c r="AG19">
        <v>-2</v>
      </c>
      <c r="AH19">
        <v>8</v>
      </c>
      <c r="AI19">
        <v>15</v>
      </c>
      <c r="AJ19">
        <v>191</v>
      </c>
      <c r="AK19">
        <v>188</v>
      </c>
      <c r="AL19">
        <v>7.4</v>
      </c>
      <c r="AM19">
        <v>195</v>
      </c>
      <c r="AN19" t="s">
        <v>155</v>
      </c>
      <c r="AO19">
        <v>2</v>
      </c>
      <c r="AP19" s="42">
        <v>0.78950231481481481</v>
      </c>
      <c r="AQ19">
        <v>47.158842999999997</v>
      </c>
      <c r="AR19">
        <v>-88.488283999999993</v>
      </c>
      <c r="AS19">
        <v>312.39999999999998</v>
      </c>
      <c r="AT19">
        <v>39.4</v>
      </c>
      <c r="AU19">
        <v>12</v>
      </c>
      <c r="AV19">
        <v>10</v>
      </c>
      <c r="AW19" t="s">
        <v>204</v>
      </c>
      <c r="AX19">
        <v>1.2</v>
      </c>
      <c r="AY19">
        <v>2.1</v>
      </c>
      <c r="AZ19">
        <v>2.4</v>
      </c>
      <c r="BA19">
        <v>14.471</v>
      </c>
      <c r="BB19">
        <v>23.33</v>
      </c>
      <c r="BC19">
        <v>1.61</v>
      </c>
      <c r="BD19">
        <v>7.8970000000000002</v>
      </c>
      <c r="BE19">
        <v>3197.6559999999999</v>
      </c>
      <c r="BF19">
        <v>0.29699999999999999</v>
      </c>
      <c r="BG19">
        <v>8.5730000000000004</v>
      </c>
      <c r="BH19">
        <v>9.6229999999999993</v>
      </c>
      <c r="BI19">
        <v>18.196999999999999</v>
      </c>
      <c r="BJ19">
        <v>7.452</v>
      </c>
      <c r="BK19">
        <v>8.3640000000000008</v>
      </c>
      <c r="BL19">
        <v>15.815</v>
      </c>
      <c r="BM19">
        <v>0</v>
      </c>
      <c r="BN19"/>
      <c r="BO19"/>
      <c r="BP19"/>
      <c r="BQ19">
        <v>2161.893</v>
      </c>
      <c r="BR19">
        <v>0.28693200000000002</v>
      </c>
      <c r="BS19">
        <v>0.17329700000000001</v>
      </c>
      <c r="BT19">
        <v>4.2969999999999996E-3</v>
      </c>
      <c r="BU19">
        <v>6.9071709999999999</v>
      </c>
      <c r="BV19">
        <v>3.4832697000000001</v>
      </c>
      <c r="BW19" s="4">
        <f t="shared" si="9"/>
        <v>1.8248745782</v>
      </c>
      <c r="BY19" s="4">
        <f t="shared" si="10"/>
        <v>17050.97624278787</v>
      </c>
      <c r="BZ19" s="4">
        <f t="shared" si="11"/>
        <v>1.5837037955640001</v>
      </c>
      <c r="CA19" s="4">
        <f t="shared" si="12"/>
        <v>39.736567961424001</v>
      </c>
      <c r="CB19" s="4">
        <f t="shared" si="13"/>
        <v>0</v>
      </c>
    </row>
    <row r="20" spans="1:80" x14ac:dyDescent="0.25">
      <c r="A20" s="40">
        <v>41705</v>
      </c>
      <c r="B20" s="41">
        <v>3.9603009259259261E-2</v>
      </c>
      <c r="C20">
        <v>9.0969999999999995</v>
      </c>
      <c r="D20">
        <v>1.8E-3</v>
      </c>
      <c r="E20">
        <v>17.683665000000001</v>
      </c>
      <c r="F20">
        <v>245.6</v>
      </c>
      <c r="G20">
        <v>267.5</v>
      </c>
      <c r="H20">
        <v>-12.1</v>
      </c>
      <c r="I20"/>
      <c r="J20">
        <v>8.5500000000000007</v>
      </c>
      <c r="K20">
        <v>0.92879999999999996</v>
      </c>
      <c r="L20">
        <v>8.4488000000000003</v>
      </c>
      <c r="M20">
        <v>1.6000000000000001E-3</v>
      </c>
      <c r="N20">
        <v>228.1129</v>
      </c>
      <c r="O20">
        <v>248.41919999999999</v>
      </c>
      <c r="P20">
        <v>476.5</v>
      </c>
      <c r="Q20">
        <v>198.2637</v>
      </c>
      <c r="R20">
        <v>215.91290000000001</v>
      </c>
      <c r="S20">
        <v>414.2</v>
      </c>
      <c r="T20">
        <v>0</v>
      </c>
      <c r="U20"/>
      <c r="V20"/>
      <c r="W20">
        <v>0</v>
      </c>
      <c r="X20">
        <v>7.9393000000000002</v>
      </c>
      <c r="Y20">
        <v>12.1</v>
      </c>
      <c r="Z20">
        <v>854</v>
      </c>
      <c r="AA20">
        <v>871</v>
      </c>
      <c r="AB20">
        <v>834</v>
      </c>
      <c r="AC20">
        <v>81</v>
      </c>
      <c r="AD20">
        <v>19.239999999999998</v>
      </c>
      <c r="AE20">
        <v>0.44</v>
      </c>
      <c r="AF20">
        <v>970</v>
      </c>
      <c r="AG20">
        <v>-2</v>
      </c>
      <c r="AH20">
        <v>8</v>
      </c>
      <c r="AI20">
        <v>15</v>
      </c>
      <c r="AJ20">
        <v>191</v>
      </c>
      <c r="AK20">
        <v>188</v>
      </c>
      <c r="AL20">
        <v>7.3</v>
      </c>
      <c r="AM20">
        <v>195</v>
      </c>
      <c r="AN20" t="s">
        <v>155</v>
      </c>
      <c r="AO20">
        <v>2</v>
      </c>
      <c r="AP20" s="42">
        <v>0.78951388888888896</v>
      </c>
      <c r="AQ20">
        <v>47.158847999999999</v>
      </c>
      <c r="AR20">
        <v>-88.488024999999993</v>
      </c>
      <c r="AS20">
        <v>312.89999999999998</v>
      </c>
      <c r="AT20">
        <v>42.4</v>
      </c>
      <c r="AU20">
        <v>12</v>
      </c>
      <c r="AV20">
        <v>10</v>
      </c>
      <c r="AW20" t="s">
        <v>204</v>
      </c>
      <c r="AX20">
        <v>1.2</v>
      </c>
      <c r="AY20">
        <v>2.1</v>
      </c>
      <c r="AZ20">
        <v>2.4</v>
      </c>
      <c r="BA20">
        <v>14.471</v>
      </c>
      <c r="BB20">
        <v>23.97</v>
      </c>
      <c r="BC20">
        <v>1.66</v>
      </c>
      <c r="BD20">
        <v>7.6680000000000001</v>
      </c>
      <c r="BE20">
        <v>3197.8879999999999</v>
      </c>
      <c r="BF20">
        <v>0.39600000000000002</v>
      </c>
      <c r="BG20">
        <v>9.0419999999999998</v>
      </c>
      <c r="BH20">
        <v>9.8469999999999995</v>
      </c>
      <c r="BI20">
        <v>18.888000000000002</v>
      </c>
      <c r="BJ20">
        <v>7.859</v>
      </c>
      <c r="BK20">
        <v>8.5579999999999998</v>
      </c>
      <c r="BL20">
        <v>16.417000000000002</v>
      </c>
      <c r="BM20">
        <v>0</v>
      </c>
      <c r="BN20"/>
      <c r="BO20"/>
      <c r="BP20"/>
      <c r="BQ20">
        <v>2184.991</v>
      </c>
      <c r="BR20">
        <v>0.296485</v>
      </c>
      <c r="BS20">
        <v>0.17440600000000001</v>
      </c>
      <c r="BT20">
        <v>4.7029999999999997E-3</v>
      </c>
      <c r="BU20">
        <v>7.1371359999999999</v>
      </c>
      <c r="BV20">
        <v>3.5055605999999999</v>
      </c>
      <c r="BW20" s="4">
        <f t="shared" si="9"/>
        <v>1.8856313311999999</v>
      </c>
      <c r="BY20" s="4">
        <f t="shared" si="10"/>
        <v>17619.943931088896</v>
      </c>
      <c r="BZ20" s="4">
        <f t="shared" si="11"/>
        <v>2.1819081208320004</v>
      </c>
      <c r="CA20" s="4">
        <f t="shared" si="12"/>
        <v>43.302060408128</v>
      </c>
      <c r="CB20" s="4">
        <f t="shared" si="13"/>
        <v>0</v>
      </c>
    </row>
    <row r="21" spans="1:80" x14ac:dyDescent="0.25">
      <c r="A21" s="40">
        <v>41705</v>
      </c>
      <c r="B21" s="41">
        <v>3.9614583333333335E-2</v>
      </c>
      <c r="C21">
        <v>8.7140000000000004</v>
      </c>
      <c r="D21">
        <v>3.2000000000000002E-3</v>
      </c>
      <c r="E21">
        <v>32.240803</v>
      </c>
      <c r="F21">
        <v>245.7</v>
      </c>
      <c r="G21">
        <v>271.60000000000002</v>
      </c>
      <c r="H21">
        <v>-30</v>
      </c>
      <c r="I21"/>
      <c r="J21">
        <v>8.33</v>
      </c>
      <c r="K21">
        <v>0.93179999999999996</v>
      </c>
      <c r="L21">
        <v>8.1196999999999999</v>
      </c>
      <c r="M21">
        <v>3.0000000000000001E-3</v>
      </c>
      <c r="N21">
        <v>228.97470000000001</v>
      </c>
      <c r="O21">
        <v>253.06399999999999</v>
      </c>
      <c r="P21">
        <v>482</v>
      </c>
      <c r="Q21">
        <v>199.0127</v>
      </c>
      <c r="R21">
        <v>219.94990000000001</v>
      </c>
      <c r="S21">
        <v>419</v>
      </c>
      <c r="T21">
        <v>0</v>
      </c>
      <c r="U21"/>
      <c r="V21"/>
      <c r="W21">
        <v>0</v>
      </c>
      <c r="X21">
        <v>7.7587999999999999</v>
      </c>
      <c r="Y21">
        <v>12</v>
      </c>
      <c r="Z21">
        <v>854</v>
      </c>
      <c r="AA21">
        <v>871</v>
      </c>
      <c r="AB21">
        <v>835</v>
      </c>
      <c r="AC21">
        <v>81</v>
      </c>
      <c r="AD21">
        <v>19.239999999999998</v>
      </c>
      <c r="AE21">
        <v>0.44</v>
      </c>
      <c r="AF21">
        <v>970</v>
      </c>
      <c r="AG21">
        <v>-2</v>
      </c>
      <c r="AH21">
        <v>8</v>
      </c>
      <c r="AI21">
        <v>15</v>
      </c>
      <c r="AJ21">
        <v>190.3</v>
      </c>
      <c r="AK21">
        <v>187.3</v>
      </c>
      <c r="AL21">
        <v>7.4</v>
      </c>
      <c r="AM21">
        <v>195</v>
      </c>
      <c r="AN21" t="s">
        <v>155</v>
      </c>
      <c r="AO21">
        <v>2</v>
      </c>
      <c r="AP21" s="42">
        <v>0.789525462962963</v>
      </c>
      <c r="AQ21">
        <v>47.158850999999999</v>
      </c>
      <c r="AR21">
        <v>-88.487752</v>
      </c>
      <c r="AS21">
        <v>312.60000000000002</v>
      </c>
      <c r="AT21">
        <v>43.6</v>
      </c>
      <c r="AU21">
        <v>12</v>
      </c>
      <c r="AV21">
        <v>11</v>
      </c>
      <c r="AW21" t="s">
        <v>204</v>
      </c>
      <c r="AX21">
        <v>1.2</v>
      </c>
      <c r="AY21">
        <v>2.1162000000000001</v>
      </c>
      <c r="AZ21">
        <v>2.4161999999999999</v>
      </c>
      <c r="BA21">
        <v>14.471</v>
      </c>
      <c r="BB21">
        <v>24.98</v>
      </c>
      <c r="BC21">
        <v>1.73</v>
      </c>
      <c r="BD21">
        <v>7.3239999999999998</v>
      </c>
      <c r="BE21">
        <v>3197.9380000000001</v>
      </c>
      <c r="BF21">
        <v>0.753</v>
      </c>
      <c r="BG21">
        <v>9.4440000000000008</v>
      </c>
      <c r="BH21">
        <v>10.436999999999999</v>
      </c>
      <c r="BI21">
        <v>19.881</v>
      </c>
      <c r="BJ21">
        <v>8.2080000000000002</v>
      </c>
      <c r="BK21">
        <v>9.0719999999999992</v>
      </c>
      <c r="BL21">
        <v>17.28</v>
      </c>
      <c r="BM21">
        <v>0</v>
      </c>
      <c r="BN21"/>
      <c r="BO21"/>
      <c r="BP21"/>
      <c r="BQ21">
        <v>2221.8989999999999</v>
      </c>
      <c r="BR21">
        <v>0.26406800000000002</v>
      </c>
      <c r="BS21">
        <v>0.17499999999999999</v>
      </c>
      <c r="BT21">
        <v>5.0000000000000001E-3</v>
      </c>
      <c r="BU21">
        <v>6.3567770000000001</v>
      </c>
      <c r="BV21">
        <v>3.5175000000000001</v>
      </c>
      <c r="BW21" s="4">
        <f t="shared" si="9"/>
        <v>1.6794604834</v>
      </c>
      <c r="BY21" s="4">
        <f t="shared" si="10"/>
        <v>15693.662776337675</v>
      </c>
      <c r="BZ21" s="4">
        <f t="shared" si="11"/>
        <v>3.6952961785320002</v>
      </c>
      <c r="CA21" s="4">
        <f t="shared" si="12"/>
        <v>40.280200575552001</v>
      </c>
      <c r="CB21" s="4">
        <f t="shared" si="13"/>
        <v>0</v>
      </c>
    </row>
    <row r="22" spans="1:80" x14ac:dyDescent="0.25">
      <c r="A22" s="40">
        <v>41705</v>
      </c>
      <c r="B22" s="41">
        <v>3.9626157407407409E-2</v>
      </c>
      <c r="C22">
        <v>7.9459999999999997</v>
      </c>
      <c r="D22">
        <v>4.0000000000000002E-4</v>
      </c>
      <c r="E22">
        <v>4.4739019999999998</v>
      </c>
      <c r="F22">
        <v>242.6</v>
      </c>
      <c r="G22">
        <v>277.3</v>
      </c>
      <c r="H22">
        <v>-30</v>
      </c>
      <c r="I22"/>
      <c r="J22">
        <v>8.3000000000000007</v>
      </c>
      <c r="K22">
        <v>0.93779999999999997</v>
      </c>
      <c r="L22">
        <v>7.4516</v>
      </c>
      <c r="M22">
        <v>4.0000000000000002E-4</v>
      </c>
      <c r="N22">
        <v>227.51750000000001</v>
      </c>
      <c r="O22">
        <v>260.0016</v>
      </c>
      <c r="P22">
        <v>487.5</v>
      </c>
      <c r="Q22">
        <v>197.74619999999999</v>
      </c>
      <c r="R22">
        <v>225.9796</v>
      </c>
      <c r="S22">
        <v>423.7</v>
      </c>
      <c r="T22">
        <v>0</v>
      </c>
      <c r="U22"/>
      <c r="V22"/>
      <c r="W22">
        <v>0</v>
      </c>
      <c r="X22">
        <v>7.7834000000000003</v>
      </c>
      <c r="Y22">
        <v>12</v>
      </c>
      <c r="Z22">
        <v>854</v>
      </c>
      <c r="AA22">
        <v>871</v>
      </c>
      <c r="AB22">
        <v>835</v>
      </c>
      <c r="AC22">
        <v>81</v>
      </c>
      <c r="AD22">
        <v>19.239999999999998</v>
      </c>
      <c r="AE22">
        <v>0.44</v>
      </c>
      <c r="AF22">
        <v>970</v>
      </c>
      <c r="AG22">
        <v>-2</v>
      </c>
      <c r="AH22">
        <v>8</v>
      </c>
      <c r="AI22">
        <v>15</v>
      </c>
      <c r="AJ22">
        <v>190</v>
      </c>
      <c r="AK22">
        <v>187</v>
      </c>
      <c r="AL22">
        <v>7.3</v>
      </c>
      <c r="AM22">
        <v>195</v>
      </c>
      <c r="AN22" t="s">
        <v>155</v>
      </c>
      <c r="AO22">
        <v>2</v>
      </c>
      <c r="AP22" s="42">
        <v>0.78953703703703704</v>
      </c>
      <c r="AQ22">
        <v>47.158856999999998</v>
      </c>
      <c r="AR22">
        <v>-88.487471999999997</v>
      </c>
      <c r="AS22">
        <v>312.39999999999998</v>
      </c>
      <c r="AT22">
        <v>45</v>
      </c>
      <c r="AU22">
        <v>12</v>
      </c>
      <c r="AV22">
        <v>11</v>
      </c>
      <c r="AW22" t="s">
        <v>226</v>
      </c>
      <c r="AX22">
        <v>1.2</v>
      </c>
      <c r="AY22">
        <v>2.2999999999999998</v>
      </c>
      <c r="AZ22">
        <v>2.6</v>
      </c>
      <c r="BA22">
        <v>14.471</v>
      </c>
      <c r="BB22">
        <v>27.31</v>
      </c>
      <c r="BC22">
        <v>1.89</v>
      </c>
      <c r="BD22">
        <v>6.6369999999999996</v>
      </c>
      <c r="BE22">
        <v>3200.36</v>
      </c>
      <c r="BF22">
        <v>0.115</v>
      </c>
      <c r="BG22">
        <v>10.233000000000001</v>
      </c>
      <c r="BH22">
        <v>11.694000000000001</v>
      </c>
      <c r="BI22">
        <v>21.927</v>
      </c>
      <c r="BJ22">
        <v>8.8940000000000001</v>
      </c>
      <c r="BK22">
        <v>10.164</v>
      </c>
      <c r="BL22">
        <v>19.058</v>
      </c>
      <c r="BM22">
        <v>0</v>
      </c>
      <c r="BN22"/>
      <c r="BO22"/>
      <c r="BP22"/>
      <c r="BQ22">
        <v>2430.6320000000001</v>
      </c>
      <c r="BR22">
        <v>0.24537600000000001</v>
      </c>
      <c r="BS22">
        <v>0.17499999999999999</v>
      </c>
      <c r="BT22">
        <v>5.0000000000000001E-3</v>
      </c>
      <c r="BU22">
        <v>5.9068139999999998</v>
      </c>
      <c r="BV22">
        <v>3.5175000000000001</v>
      </c>
      <c r="BW22" s="4">
        <f t="shared" si="9"/>
        <v>1.5605802588</v>
      </c>
      <c r="BY22" s="4">
        <f t="shared" si="10"/>
        <v>14593.834927346879</v>
      </c>
      <c r="BZ22" s="4">
        <f t="shared" si="11"/>
        <v>0.52440694692000001</v>
      </c>
      <c r="CA22" s="4">
        <f t="shared" si="12"/>
        <v>40.557177268752</v>
      </c>
      <c r="CB22" s="4">
        <f t="shared" si="13"/>
        <v>0</v>
      </c>
    </row>
    <row r="23" spans="1:80" x14ac:dyDescent="0.25">
      <c r="A23" s="40">
        <v>41705</v>
      </c>
      <c r="B23" s="41">
        <v>3.9637731481481482E-2</v>
      </c>
      <c r="C23">
        <v>5.1749999999999998</v>
      </c>
      <c r="D23">
        <v>-3.5000000000000001E-3</v>
      </c>
      <c r="E23">
        <v>-34.575432999999997</v>
      </c>
      <c r="F23">
        <v>213.8</v>
      </c>
      <c r="G23">
        <v>265.60000000000002</v>
      </c>
      <c r="H23">
        <v>-18.899999999999999</v>
      </c>
      <c r="I23"/>
      <c r="J23">
        <v>8.4</v>
      </c>
      <c r="K23">
        <v>0.96009999999999995</v>
      </c>
      <c r="L23">
        <v>4.9684999999999997</v>
      </c>
      <c r="M23">
        <v>0</v>
      </c>
      <c r="N23">
        <v>205.2878</v>
      </c>
      <c r="O23">
        <v>255.0044</v>
      </c>
      <c r="P23">
        <v>460.3</v>
      </c>
      <c r="Q23">
        <v>178.42529999999999</v>
      </c>
      <c r="R23">
        <v>221.63640000000001</v>
      </c>
      <c r="S23">
        <v>400.1</v>
      </c>
      <c r="T23">
        <v>0</v>
      </c>
      <c r="U23"/>
      <c r="V23"/>
      <c r="W23">
        <v>0</v>
      </c>
      <c r="X23">
        <v>8.0646000000000004</v>
      </c>
      <c r="Y23">
        <v>12</v>
      </c>
      <c r="Z23">
        <v>854</v>
      </c>
      <c r="AA23">
        <v>872</v>
      </c>
      <c r="AB23">
        <v>834</v>
      </c>
      <c r="AC23">
        <v>81</v>
      </c>
      <c r="AD23">
        <v>19.239999999999998</v>
      </c>
      <c r="AE23">
        <v>0.44</v>
      </c>
      <c r="AF23">
        <v>970</v>
      </c>
      <c r="AG23">
        <v>-2</v>
      </c>
      <c r="AH23">
        <v>8</v>
      </c>
      <c r="AI23">
        <v>15</v>
      </c>
      <c r="AJ23">
        <v>190</v>
      </c>
      <c r="AK23">
        <v>187</v>
      </c>
      <c r="AL23">
        <v>7.4</v>
      </c>
      <c r="AM23">
        <v>195</v>
      </c>
      <c r="AN23" t="s">
        <v>155</v>
      </c>
      <c r="AO23">
        <v>2</v>
      </c>
      <c r="AP23" s="42">
        <v>0.78954861111111108</v>
      </c>
      <c r="AQ23">
        <v>47.158858000000002</v>
      </c>
      <c r="AR23">
        <v>-88.487228000000002</v>
      </c>
      <c r="AS23">
        <v>312.10000000000002</v>
      </c>
      <c r="AT23">
        <v>45</v>
      </c>
      <c r="AU23">
        <v>12</v>
      </c>
      <c r="AV23">
        <v>11</v>
      </c>
      <c r="AW23" t="s">
        <v>226</v>
      </c>
      <c r="AX23">
        <v>1.2</v>
      </c>
      <c r="AY23">
        <v>2.2999999999999998</v>
      </c>
      <c r="AZ23">
        <v>2.6</v>
      </c>
      <c r="BA23">
        <v>14.471</v>
      </c>
      <c r="BB23">
        <v>41.44</v>
      </c>
      <c r="BC23">
        <v>2.86</v>
      </c>
      <c r="BD23">
        <v>4.1580000000000004</v>
      </c>
      <c r="BE23">
        <v>3209.1590000000001</v>
      </c>
      <c r="BF23">
        <v>0</v>
      </c>
      <c r="BG23">
        <v>13.885999999999999</v>
      </c>
      <c r="BH23">
        <v>17.248999999999999</v>
      </c>
      <c r="BI23">
        <v>31.134</v>
      </c>
      <c r="BJ23">
        <v>12.069000000000001</v>
      </c>
      <c r="BK23">
        <v>14.992000000000001</v>
      </c>
      <c r="BL23">
        <v>27.06</v>
      </c>
      <c r="BM23">
        <v>0</v>
      </c>
      <c r="BN23"/>
      <c r="BO23"/>
      <c r="BP23"/>
      <c r="BQ23">
        <v>3787.51</v>
      </c>
      <c r="BR23">
        <v>0.19941400000000001</v>
      </c>
      <c r="BS23">
        <v>0.17499999999999999</v>
      </c>
      <c r="BT23">
        <v>5.7029999999999997E-3</v>
      </c>
      <c r="BU23">
        <v>4.8003939999999998</v>
      </c>
      <c r="BV23">
        <v>3.5175000000000001</v>
      </c>
      <c r="BW23" s="4">
        <f t="shared" si="9"/>
        <v>1.2682640947999999</v>
      </c>
      <c r="BY23" s="4">
        <f t="shared" si="10"/>
        <v>11892.835713874712</v>
      </c>
      <c r="BZ23" s="4">
        <f t="shared" si="11"/>
        <v>0</v>
      </c>
      <c r="CA23" s="4">
        <f t="shared" si="12"/>
        <v>44.726557403592004</v>
      </c>
      <c r="CB23" s="4">
        <f t="shared" si="13"/>
        <v>0</v>
      </c>
    </row>
    <row r="24" spans="1:80" x14ac:dyDescent="0.25">
      <c r="A24" s="40">
        <v>41705</v>
      </c>
      <c r="B24" s="41">
        <v>3.9649305555555556E-2</v>
      </c>
      <c r="C24">
        <v>3.9260000000000002</v>
      </c>
      <c r="D24">
        <v>-1.1999999999999999E-3</v>
      </c>
      <c r="E24">
        <v>-12.436838</v>
      </c>
      <c r="F24">
        <v>145.9</v>
      </c>
      <c r="G24">
        <v>216.6</v>
      </c>
      <c r="H24">
        <v>-38.6</v>
      </c>
      <c r="I24"/>
      <c r="J24">
        <v>9.0500000000000007</v>
      </c>
      <c r="K24">
        <v>0.97030000000000005</v>
      </c>
      <c r="L24">
        <v>3.8092000000000001</v>
      </c>
      <c r="M24">
        <v>0</v>
      </c>
      <c r="N24">
        <v>141.5557</v>
      </c>
      <c r="O24">
        <v>210.2039</v>
      </c>
      <c r="P24">
        <v>351.8</v>
      </c>
      <c r="Q24">
        <v>123.33069999999999</v>
      </c>
      <c r="R24">
        <v>183.14060000000001</v>
      </c>
      <c r="S24">
        <v>306.5</v>
      </c>
      <c r="T24">
        <v>0</v>
      </c>
      <c r="U24"/>
      <c r="V24"/>
      <c r="W24">
        <v>0</v>
      </c>
      <c r="X24">
        <v>8.7777999999999992</v>
      </c>
      <c r="Y24">
        <v>12</v>
      </c>
      <c r="Z24">
        <v>855</v>
      </c>
      <c r="AA24">
        <v>871</v>
      </c>
      <c r="AB24">
        <v>835</v>
      </c>
      <c r="AC24">
        <v>81</v>
      </c>
      <c r="AD24">
        <v>20.27</v>
      </c>
      <c r="AE24">
        <v>0.47</v>
      </c>
      <c r="AF24">
        <v>970</v>
      </c>
      <c r="AG24">
        <v>-1.3</v>
      </c>
      <c r="AH24">
        <v>8</v>
      </c>
      <c r="AI24">
        <v>15</v>
      </c>
      <c r="AJ24">
        <v>190</v>
      </c>
      <c r="AK24">
        <v>187</v>
      </c>
      <c r="AL24">
        <v>7.3</v>
      </c>
      <c r="AM24">
        <v>195</v>
      </c>
      <c r="AN24" t="s">
        <v>155</v>
      </c>
      <c r="AO24">
        <v>2</v>
      </c>
      <c r="AP24" s="42">
        <v>0.78954861111111108</v>
      </c>
      <c r="AQ24">
        <v>47.158858000000002</v>
      </c>
      <c r="AR24">
        <v>-88.487206999999998</v>
      </c>
      <c r="AS24">
        <v>312.10000000000002</v>
      </c>
      <c r="AT24">
        <v>45</v>
      </c>
      <c r="AU24">
        <v>12</v>
      </c>
      <c r="AV24">
        <v>11</v>
      </c>
      <c r="AW24" t="s">
        <v>226</v>
      </c>
      <c r="AX24">
        <v>1.2647999999999999</v>
      </c>
      <c r="AY24">
        <v>2.1947000000000001</v>
      </c>
      <c r="AZ24">
        <v>2.6486000000000001</v>
      </c>
      <c r="BA24">
        <v>14.471</v>
      </c>
      <c r="BB24">
        <v>54.32</v>
      </c>
      <c r="BC24">
        <v>3.75</v>
      </c>
      <c r="BD24">
        <v>3.06</v>
      </c>
      <c r="BE24">
        <v>3217.0630000000001</v>
      </c>
      <c r="BF24">
        <v>0</v>
      </c>
      <c r="BG24">
        <v>12.52</v>
      </c>
      <c r="BH24">
        <v>18.591000000000001</v>
      </c>
      <c r="BI24">
        <v>31.111000000000001</v>
      </c>
      <c r="BJ24">
        <v>10.907999999999999</v>
      </c>
      <c r="BK24">
        <v>16.198</v>
      </c>
      <c r="BL24">
        <v>27.105</v>
      </c>
      <c r="BM24">
        <v>0</v>
      </c>
      <c r="BN24"/>
      <c r="BO24"/>
      <c r="BP24"/>
      <c r="BQ24">
        <v>5390.3109999999997</v>
      </c>
      <c r="BR24">
        <v>0.134602</v>
      </c>
      <c r="BS24">
        <v>0.17429700000000001</v>
      </c>
      <c r="BT24">
        <v>5.2969999999999996E-3</v>
      </c>
      <c r="BU24">
        <v>3.2402069999999998</v>
      </c>
      <c r="BV24">
        <v>3.5033696999999999</v>
      </c>
      <c r="BW24" s="4">
        <f t="shared" si="9"/>
        <v>0.85606268939999997</v>
      </c>
      <c r="BY24" s="4">
        <f t="shared" si="10"/>
        <v>8047.2894401756521</v>
      </c>
      <c r="BZ24" s="4">
        <f t="shared" si="11"/>
        <v>0</v>
      </c>
      <c r="CA24" s="4">
        <f t="shared" si="12"/>
        <v>27.285705382031999</v>
      </c>
      <c r="CB24" s="4">
        <f t="shared" si="13"/>
        <v>0</v>
      </c>
    </row>
    <row r="25" spans="1:80" x14ac:dyDescent="0.25">
      <c r="A25" s="40">
        <v>41705</v>
      </c>
      <c r="B25" s="41">
        <v>3.9660879629629629E-2</v>
      </c>
      <c r="C25">
        <v>3.7440000000000002</v>
      </c>
      <c r="D25">
        <v>5.3E-3</v>
      </c>
      <c r="E25">
        <v>52.762836</v>
      </c>
      <c r="F25">
        <v>99.8</v>
      </c>
      <c r="G25">
        <v>170.9</v>
      </c>
      <c r="H25">
        <v>-12.6</v>
      </c>
      <c r="I25"/>
      <c r="J25">
        <v>10.7</v>
      </c>
      <c r="K25">
        <v>0.97170000000000001</v>
      </c>
      <c r="L25">
        <v>3.6379999999999999</v>
      </c>
      <c r="M25">
        <v>5.1000000000000004E-3</v>
      </c>
      <c r="N25">
        <v>97.001400000000004</v>
      </c>
      <c r="O25">
        <v>166.03720000000001</v>
      </c>
      <c r="P25">
        <v>263</v>
      </c>
      <c r="Q25">
        <v>84.602099999999993</v>
      </c>
      <c r="R25">
        <v>144.8133</v>
      </c>
      <c r="S25">
        <v>229.4</v>
      </c>
      <c r="T25">
        <v>0</v>
      </c>
      <c r="U25"/>
      <c r="V25"/>
      <c r="W25">
        <v>0</v>
      </c>
      <c r="X25">
        <v>10.3964</v>
      </c>
      <c r="Y25">
        <v>12</v>
      </c>
      <c r="Z25">
        <v>856</v>
      </c>
      <c r="AA25">
        <v>871</v>
      </c>
      <c r="AB25">
        <v>835</v>
      </c>
      <c r="AC25">
        <v>81</v>
      </c>
      <c r="AD25">
        <v>20.72</v>
      </c>
      <c r="AE25">
        <v>0.48</v>
      </c>
      <c r="AF25">
        <v>970</v>
      </c>
      <c r="AG25">
        <v>-1</v>
      </c>
      <c r="AH25">
        <v>8</v>
      </c>
      <c r="AI25">
        <v>15</v>
      </c>
      <c r="AJ25">
        <v>190</v>
      </c>
      <c r="AK25">
        <v>187.7</v>
      </c>
      <c r="AL25">
        <v>7.2</v>
      </c>
      <c r="AM25">
        <v>195</v>
      </c>
      <c r="AN25" t="s">
        <v>155</v>
      </c>
      <c r="AO25">
        <v>2</v>
      </c>
      <c r="AP25" s="42">
        <v>0.78956018518518523</v>
      </c>
      <c r="AQ25">
        <v>47.158859999999997</v>
      </c>
      <c r="AR25">
        <v>-88.486917000000005</v>
      </c>
      <c r="AS25">
        <v>311.89999999999998</v>
      </c>
      <c r="AT25">
        <v>45.1</v>
      </c>
      <c r="AU25">
        <v>12</v>
      </c>
      <c r="AV25">
        <v>10</v>
      </c>
      <c r="AW25" t="s">
        <v>232</v>
      </c>
      <c r="AX25">
        <v>2</v>
      </c>
      <c r="AY25">
        <v>1</v>
      </c>
      <c r="AZ25">
        <v>3.2</v>
      </c>
      <c r="BA25">
        <v>14.471</v>
      </c>
      <c r="BB25">
        <v>56.83</v>
      </c>
      <c r="BC25">
        <v>3.93</v>
      </c>
      <c r="BD25">
        <v>2.911</v>
      </c>
      <c r="BE25">
        <v>3214.078</v>
      </c>
      <c r="BF25">
        <v>2.883</v>
      </c>
      <c r="BG25">
        <v>8.9740000000000002</v>
      </c>
      <c r="BH25">
        <v>15.362</v>
      </c>
      <c r="BI25">
        <v>24.335999999999999</v>
      </c>
      <c r="BJ25">
        <v>7.827</v>
      </c>
      <c r="BK25">
        <v>13.398</v>
      </c>
      <c r="BL25">
        <v>21.225000000000001</v>
      </c>
      <c r="BM25">
        <v>0</v>
      </c>
      <c r="BN25"/>
      <c r="BO25"/>
      <c r="BP25"/>
      <c r="BQ25">
        <v>6678.4889999999996</v>
      </c>
      <c r="BR25">
        <v>9.9533999999999997E-2</v>
      </c>
      <c r="BS25">
        <v>0.17540600000000001</v>
      </c>
      <c r="BT25">
        <v>5.0000000000000001E-3</v>
      </c>
      <c r="BU25">
        <v>2.3960330000000001</v>
      </c>
      <c r="BV25">
        <v>3.5256606000000001</v>
      </c>
      <c r="BW25" s="4">
        <f t="shared" si="9"/>
        <v>0.63303191859999997</v>
      </c>
      <c r="BY25" s="4">
        <f t="shared" si="10"/>
        <v>5945.2005273871282</v>
      </c>
      <c r="BZ25" s="4">
        <f t="shared" si="11"/>
        <v>5.3327931433079998</v>
      </c>
      <c r="CA25" s="4">
        <f t="shared" si="12"/>
        <v>14.477895224652</v>
      </c>
      <c r="CB25" s="4">
        <f t="shared" si="13"/>
        <v>0</v>
      </c>
    </row>
    <row r="26" spans="1:80" x14ac:dyDescent="0.25">
      <c r="A26" s="40">
        <v>41705</v>
      </c>
      <c r="B26" s="41">
        <v>3.9672453703703703E-2</v>
      </c>
      <c r="C26">
        <v>4.1680000000000001</v>
      </c>
      <c r="D26">
        <v>8.9999999999999993E-3</v>
      </c>
      <c r="E26">
        <v>89.633332999999993</v>
      </c>
      <c r="F26">
        <v>89.1</v>
      </c>
      <c r="G26">
        <v>174.1</v>
      </c>
      <c r="H26">
        <v>-34.6</v>
      </c>
      <c r="I26"/>
      <c r="J26">
        <v>12.35</v>
      </c>
      <c r="K26">
        <v>0.96819999999999995</v>
      </c>
      <c r="L26">
        <v>4.0354999999999999</v>
      </c>
      <c r="M26">
        <v>8.6999999999999994E-3</v>
      </c>
      <c r="N26">
        <v>86.270700000000005</v>
      </c>
      <c r="O26">
        <v>168.554</v>
      </c>
      <c r="P26">
        <v>254.8</v>
      </c>
      <c r="Q26">
        <v>75.243099999999998</v>
      </c>
      <c r="R26">
        <v>147.0085</v>
      </c>
      <c r="S26">
        <v>222.3</v>
      </c>
      <c r="T26">
        <v>0</v>
      </c>
      <c r="U26"/>
      <c r="V26"/>
      <c r="W26">
        <v>0</v>
      </c>
      <c r="X26">
        <v>11.955299999999999</v>
      </c>
      <c r="Y26">
        <v>12</v>
      </c>
      <c r="Z26">
        <v>856</v>
      </c>
      <c r="AA26">
        <v>871</v>
      </c>
      <c r="AB26">
        <v>835</v>
      </c>
      <c r="AC26">
        <v>81</v>
      </c>
      <c r="AD26">
        <v>20.72</v>
      </c>
      <c r="AE26">
        <v>0.48</v>
      </c>
      <c r="AF26">
        <v>970</v>
      </c>
      <c r="AG26">
        <v>-1</v>
      </c>
      <c r="AH26">
        <v>8</v>
      </c>
      <c r="AI26">
        <v>15</v>
      </c>
      <c r="AJ26">
        <v>190</v>
      </c>
      <c r="AK26">
        <v>187.3</v>
      </c>
      <c r="AL26">
        <v>7.3</v>
      </c>
      <c r="AM26">
        <v>195</v>
      </c>
      <c r="AN26" t="s">
        <v>155</v>
      </c>
      <c r="AO26">
        <v>2</v>
      </c>
      <c r="AP26" s="42">
        <v>0.7895833333333333</v>
      </c>
      <c r="AQ26">
        <v>47.158850999999999</v>
      </c>
      <c r="AR26">
        <v>-88.486378000000002</v>
      </c>
      <c r="AS26">
        <v>311.60000000000002</v>
      </c>
      <c r="AT26">
        <v>45.6</v>
      </c>
      <c r="AU26">
        <v>12</v>
      </c>
      <c r="AV26">
        <v>8</v>
      </c>
      <c r="AW26" t="s">
        <v>215</v>
      </c>
      <c r="AX26">
        <v>1.9838</v>
      </c>
      <c r="AY26">
        <v>1.0162</v>
      </c>
      <c r="AZ26">
        <v>3.2</v>
      </c>
      <c r="BA26">
        <v>14.471</v>
      </c>
      <c r="BB26">
        <v>51.11</v>
      </c>
      <c r="BC26">
        <v>3.53</v>
      </c>
      <c r="BD26">
        <v>3.2869999999999999</v>
      </c>
      <c r="BE26">
        <v>3208.1860000000001</v>
      </c>
      <c r="BF26">
        <v>4.391</v>
      </c>
      <c r="BG26">
        <v>7.1820000000000004</v>
      </c>
      <c r="BH26">
        <v>14.032999999999999</v>
      </c>
      <c r="BI26">
        <v>21.215</v>
      </c>
      <c r="BJ26">
        <v>6.2640000000000002</v>
      </c>
      <c r="BK26">
        <v>12.239000000000001</v>
      </c>
      <c r="BL26">
        <v>18.503</v>
      </c>
      <c r="BM26">
        <v>0</v>
      </c>
      <c r="BN26"/>
      <c r="BO26"/>
      <c r="BP26"/>
      <c r="BQ26">
        <v>6910.67</v>
      </c>
      <c r="BR26">
        <v>6.2770999999999993E-2</v>
      </c>
      <c r="BS26">
        <v>0.17599999999999999</v>
      </c>
      <c r="BT26">
        <v>5.7029999999999997E-3</v>
      </c>
      <c r="BU26">
        <v>1.511055</v>
      </c>
      <c r="BV26">
        <v>3.5375999999999999</v>
      </c>
      <c r="BW26" s="4">
        <f t="shared" si="9"/>
        <v>0.399220731</v>
      </c>
      <c r="BY26" s="4">
        <f t="shared" si="10"/>
        <v>3742.4595230895607</v>
      </c>
      <c r="BZ26" s="4">
        <f t="shared" si="11"/>
        <v>5.1222528138600003</v>
      </c>
      <c r="CA26" s="4">
        <f t="shared" si="12"/>
        <v>7.3071718574400011</v>
      </c>
      <c r="CB26" s="4">
        <f t="shared" si="13"/>
        <v>0</v>
      </c>
    </row>
    <row r="27" spans="1:80" x14ac:dyDescent="0.25">
      <c r="A27" s="40">
        <v>41705</v>
      </c>
      <c r="B27" s="41">
        <v>3.9684027777777776E-2</v>
      </c>
      <c r="C27">
        <v>4.4470000000000001</v>
      </c>
      <c r="D27">
        <v>7.0000000000000001E-3</v>
      </c>
      <c r="E27">
        <v>70.121421999999995</v>
      </c>
      <c r="F27">
        <v>99.5</v>
      </c>
      <c r="G27">
        <v>190.7</v>
      </c>
      <c r="H27">
        <v>-31</v>
      </c>
      <c r="I27"/>
      <c r="J27">
        <v>13.35</v>
      </c>
      <c r="K27">
        <v>0.96589999999999998</v>
      </c>
      <c r="L27">
        <v>4.2949999999999999</v>
      </c>
      <c r="M27">
        <v>6.7999999999999996E-3</v>
      </c>
      <c r="N27">
        <v>96.075800000000001</v>
      </c>
      <c r="O27">
        <v>184.16589999999999</v>
      </c>
      <c r="P27">
        <v>280.2</v>
      </c>
      <c r="Q27">
        <v>83.794799999999995</v>
      </c>
      <c r="R27">
        <v>160.62469999999999</v>
      </c>
      <c r="S27">
        <v>244.4</v>
      </c>
      <c r="T27">
        <v>0</v>
      </c>
      <c r="U27"/>
      <c r="V27"/>
      <c r="W27">
        <v>0</v>
      </c>
      <c r="X27">
        <v>12.8969</v>
      </c>
      <c r="Y27">
        <v>12</v>
      </c>
      <c r="Z27">
        <v>855</v>
      </c>
      <c r="AA27">
        <v>871</v>
      </c>
      <c r="AB27">
        <v>834</v>
      </c>
      <c r="AC27">
        <v>81</v>
      </c>
      <c r="AD27">
        <v>20.72</v>
      </c>
      <c r="AE27">
        <v>0.48</v>
      </c>
      <c r="AF27">
        <v>970</v>
      </c>
      <c r="AG27">
        <v>-1</v>
      </c>
      <c r="AH27">
        <v>8</v>
      </c>
      <c r="AI27">
        <v>15</v>
      </c>
      <c r="AJ27">
        <v>190</v>
      </c>
      <c r="AK27">
        <v>187.7</v>
      </c>
      <c r="AL27">
        <v>7.5</v>
      </c>
      <c r="AM27">
        <v>195</v>
      </c>
      <c r="AN27" t="s">
        <v>155</v>
      </c>
      <c r="AO27">
        <v>2</v>
      </c>
      <c r="AP27" s="42">
        <v>0.78959490740740745</v>
      </c>
      <c r="AQ27">
        <v>47.158793000000003</v>
      </c>
      <c r="AR27">
        <v>-88.486153000000002</v>
      </c>
      <c r="AS27">
        <v>311.3</v>
      </c>
      <c r="AT27">
        <v>42.2</v>
      </c>
      <c r="AU27">
        <v>12</v>
      </c>
      <c r="AV27">
        <v>8</v>
      </c>
      <c r="AW27" t="s">
        <v>215</v>
      </c>
      <c r="AX27">
        <v>1.8</v>
      </c>
      <c r="AY27">
        <v>1.2242999999999999</v>
      </c>
      <c r="AZ27">
        <v>3.2162000000000002</v>
      </c>
      <c r="BA27">
        <v>14.471</v>
      </c>
      <c r="BB27">
        <v>47.99</v>
      </c>
      <c r="BC27">
        <v>3.32</v>
      </c>
      <c r="BD27">
        <v>3.5270000000000001</v>
      </c>
      <c r="BE27">
        <v>3208.1129999999998</v>
      </c>
      <c r="BF27">
        <v>3.22</v>
      </c>
      <c r="BG27">
        <v>7.5149999999999997</v>
      </c>
      <c r="BH27">
        <v>14.404999999999999</v>
      </c>
      <c r="BI27">
        <v>21.920999999999999</v>
      </c>
      <c r="BJ27">
        <v>6.5540000000000003</v>
      </c>
      <c r="BK27">
        <v>12.564</v>
      </c>
      <c r="BL27">
        <v>19.119</v>
      </c>
      <c r="BM27">
        <v>0</v>
      </c>
      <c r="BN27"/>
      <c r="BO27"/>
      <c r="BP27"/>
      <c r="BQ27">
        <v>7004.3069999999998</v>
      </c>
      <c r="BR27">
        <v>4.5079000000000001E-2</v>
      </c>
      <c r="BS27">
        <v>0.17599999999999999</v>
      </c>
      <c r="BT27">
        <v>5.2969999999999996E-3</v>
      </c>
      <c r="BU27">
        <v>1.085164</v>
      </c>
      <c r="BV27">
        <v>3.5375999999999999</v>
      </c>
      <c r="BW27" s="4">
        <f t="shared" si="9"/>
        <v>0.28670032880000001</v>
      </c>
      <c r="BY27" s="4">
        <f t="shared" si="10"/>
        <v>2687.5857838307038</v>
      </c>
      <c r="BZ27" s="4">
        <f t="shared" si="11"/>
        <v>2.6975440777599999</v>
      </c>
      <c r="CA27" s="4">
        <f t="shared" si="12"/>
        <v>5.4905912688320004</v>
      </c>
      <c r="CB27" s="4">
        <f t="shared" si="13"/>
        <v>0</v>
      </c>
    </row>
    <row r="28" spans="1:80" x14ac:dyDescent="0.25">
      <c r="A28" s="40">
        <v>41705</v>
      </c>
      <c r="B28" s="41">
        <v>3.9695601851851857E-2</v>
      </c>
      <c r="C28">
        <v>4.0949999999999998</v>
      </c>
      <c r="D28">
        <v>6.7000000000000002E-3</v>
      </c>
      <c r="E28">
        <v>67.346277999999998</v>
      </c>
      <c r="F28">
        <v>105.8</v>
      </c>
      <c r="G28">
        <v>196.7</v>
      </c>
      <c r="H28">
        <v>-18.8</v>
      </c>
      <c r="I28"/>
      <c r="J28">
        <v>13.6</v>
      </c>
      <c r="K28">
        <v>0.96879999999999999</v>
      </c>
      <c r="L28">
        <v>3.9678</v>
      </c>
      <c r="M28">
        <v>6.4999999999999997E-3</v>
      </c>
      <c r="N28">
        <v>102.5009</v>
      </c>
      <c r="O28">
        <v>190.56639999999999</v>
      </c>
      <c r="P28">
        <v>293.10000000000002</v>
      </c>
      <c r="Q28">
        <v>89.398600000000002</v>
      </c>
      <c r="R28">
        <v>166.2071</v>
      </c>
      <c r="S28">
        <v>255.6</v>
      </c>
      <c r="T28">
        <v>0</v>
      </c>
      <c r="U28"/>
      <c r="V28"/>
      <c r="W28">
        <v>0</v>
      </c>
      <c r="X28">
        <v>13.1759</v>
      </c>
      <c r="Y28">
        <v>12</v>
      </c>
      <c r="Z28">
        <v>856</v>
      </c>
      <c r="AA28">
        <v>871</v>
      </c>
      <c r="AB28">
        <v>834</v>
      </c>
      <c r="AC28">
        <v>81</v>
      </c>
      <c r="AD28">
        <v>20.72</v>
      </c>
      <c r="AE28">
        <v>0.48</v>
      </c>
      <c r="AF28">
        <v>970</v>
      </c>
      <c r="AG28">
        <v>-1</v>
      </c>
      <c r="AH28">
        <v>8</v>
      </c>
      <c r="AI28">
        <v>15</v>
      </c>
      <c r="AJ28">
        <v>190.7</v>
      </c>
      <c r="AK28">
        <v>188</v>
      </c>
      <c r="AL28">
        <v>7.4</v>
      </c>
      <c r="AM28">
        <v>195</v>
      </c>
      <c r="AN28" t="s">
        <v>155</v>
      </c>
      <c r="AO28">
        <v>2</v>
      </c>
      <c r="AP28" s="42">
        <v>0.78960648148148149</v>
      </c>
      <c r="AQ28">
        <v>47.158710999999997</v>
      </c>
      <c r="AR28">
        <v>-88.485980999999995</v>
      </c>
      <c r="AS28">
        <v>311.7</v>
      </c>
      <c r="AT28">
        <v>38.700000000000003</v>
      </c>
      <c r="AU28">
        <v>12</v>
      </c>
      <c r="AV28">
        <v>10</v>
      </c>
      <c r="AW28" t="s">
        <v>212</v>
      </c>
      <c r="AX28">
        <v>1.7514000000000001</v>
      </c>
      <c r="AY28">
        <v>1.5081</v>
      </c>
      <c r="AZ28">
        <v>3.3595000000000002</v>
      </c>
      <c r="BA28">
        <v>14.471</v>
      </c>
      <c r="BB28">
        <v>52.02</v>
      </c>
      <c r="BC28">
        <v>3.6</v>
      </c>
      <c r="BD28">
        <v>3.2189999999999999</v>
      </c>
      <c r="BE28">
        <v>3210.3679999999999</v>
      </c>
      <c r="BF28">
        <v>3.36</v>
      </c>
      <c r="BG28">
        <v>8.6850000000000005</v>
      </c>
      <c r="BH28">
        <v>16.146999999999998</v>
      </c>
      <c r="BI28">
        <v>24.832000000000001</v>
      </c>
      <c r="BJ28">
        <v>7.5750000000000002</v>
      </c>
      <c r="BK28">
        <v>14.083</v>
      </c>
      <c r="BL28">
        <v>21.658000000000001</v>
      </c>
      <c r="BM28">
        <v>0</v>
      </c>
      <c r="BN28"/>
      <c r="BO28"/>
      <c r="BP28"/>
      <c r="BQ28">
        <v>7751.5569999999998</v>
      </c>
      <c r="BR28">
        <v>3.9484999999999999E-2</v>
      </c>
      <c r="BS28">
        <v>0.176703</v>
      </c>
      <c r="BT28">
        <v>5.0000000000000001E-3</v>
      </c>
      <c r="BU28">
        <v>0.95050299999999999</v>
      </c>
      <c r="BV28">
        <v>3.5517303</v>
      </c>
      <c r="BW28" s="4">
        <f t="shared" si="9"/>
        <v>0.25112289259999998</v>
      </c>
      <c r="BY28" s="4">
        <f t="shared" si="10"/>
        <v>2355.730528460288</v>
      </c>
      <c r="BZ28" s="4">
        <f t="shared" si="11"/>
        <v>2.4655287417599996</v>
      </c>
      <c r="CA28" s="4">
        <f t="shared" si="12"/>
        <v>5.5584464937</v>
      </c>
      <c r="CB28" s="4">
        <f t="shared" si="13"/>
        <v>0</v>
      </c>
    </row>
    <row r="29" spans="1:80" x14ac:dyDescent="0.25">
      <c r="A29" s="40">
        <v>41705</v>
      </c>
      <c r="B29" s="41">
        <v>3.9707175925925924E-2</v>
      </c>
      <c r="C29">
        <v>4.6120000000000001</v>
      </c>
      <c r="D29">
        <v>8.0000000000000002E-3</v>
      </c>
      <c r="E29">
        <v>80.074442000000005</v>
      </c>
      <c r="F29">
        <v>105.8</v>
      </c>
      <c r="G29">
        <v>196.8</v>
      </c>
      <c r="H29">
        <v>-30</v>
      </c>
      <c r="I29"/>
      <c r="J29">
        <v>13.6</v>
      </c>
      <c r="K29">
        <v>0.96440000000000003</v>
      </c>
      <c r="L29">
        <v>4.4481000000000002</v>
      </c>
      <c r="M29">
        <v>7.7000000000000002E-3</v>
      </c>
      <c r="N29">
        <v>102.04089999999999</v>
      </c>
      <c r="O29">
        <v>189.7706</v>
      </c>
      <c r="P29">
        <v>291.8</v>
      </c>
      <c r="Q29">
        <v>88.997500000000002</v>
      </c>
      <c r="R29">
        <v>165.51300000000001</v>
      </c>
      <c r="S29">
        <v>254.5</v>
      </c>
      <c r="T29">
        <v>0</v>
      </c>
      <c r="U29"/>
      <c r="V29"/>
      <c r="W29">
        <v>0</v>
      </c>
      <c r="X29">
        <v>13.116300000000001</v>
      </c>
      <c r="Y29">
        <v>12</v>
      </c>
      <c r="Z29">
        <v>856</v>
      </c>
      <c r="AA29">
        <v>871</v>
      </c>
      <c r="AB29">
        <v>833</v>
      </c>
      <c r="AC29">
        <v>81</v>
      </c>
      <c r="AD29">
        <v>20.72</v>
      </c>
      <c r="AE29">
        <v>0.48</v>
      </c>
      <c r="AF29">
        <v>970</v>
      </c>
      <c r="AG29">
        <v>-1</v>
      </c>
      <c r="AH29">
        <v>8</v>
      </c>
      <c r="AI29">
        <v>15</v>
      </c>
      <c r="AJ29">
        <v>190.3</v>
      </c>
      <c r="AK29">
        <v>188</v>
      </c>
      <c r="AL29">
        <v>7.2</v>
      </c>
      <c r="AM29">
        <v>195</v>
      </c>
      <c r="AN29" t="s">
        <v>155</v>
      </c>
      <c r="AO29">
        <v>2</v>
      </c>
      <c r="AP29" s="42">
        <v>0.78961805555555553</v>
      </c>
      <c r="AQ29">
        <v>47.158642999999998</v>
      </c>
      <c r="AR29">
        <v>-88.485812999999993</v>
      </c>
      <c r="AS29">
        <v>311.8</v>
      </c>
      <c r="AT29">
        <v>35.200000000000003</v>
      </c>
      <c r="AU29">
        <v>12</v>
      </c>
      <c r="AV29">
        <v>11</v>
      </c>
      <c r="AW29" t="s">
        <v>226</v>
      </c>
      <c r="AX29">
        <v>1.183816</v>
      </c>
      <c r="AY29">
        <v>1.6</v>
      </c>
      <c r="AZ29">
        <v>2.8352650000000001</v>
      </c>
      <c r="BA29">
        <v>14.471</v>
      </c>
      <c r="BB29">
        <v>46.3</v>
      </c>
      <c r="BC29">
        <v>3.2</v>
      </c>
      <c r="BD29">
        <v>3.6880000000000002</v>
      </c>
      <c r="BE29">
        <v>3206.5680000000002</v>
      </c>
      <c r="BF29">
        <v>3.5430000000000001</v>
      </c>
      <c r="BG29">
        <v>7.7030000000000003</v>
      </c>
      <c r="BH29">
        <v>14.326000000000001</v>
      </c>
      <c r="BI29">
        <v>22.03</v>
      </c>
      <c r="BJ29">
        <v>6.7190000000000003</v>
      </c>
      <c r="BK29">
        <v>12.494999999999999</v>
      </c>
      <c r="BL29">
        <v>19.213999999999999</v>
      </c>
      <c r="BM29">
        <v>0</v>
      </c>
      <c r="BN29"/>
      <c r="BO29"/>
      <c r="BP29"/>
      <c r="BQ29">
        <v>6875.0529999999999</v>
      </c>
      <c r="BR29">
        <v>4.2921000000000001E-2</v>
      </c>
      <c r="BS29">
        <v>0.17699999999999999</v>
      </c>
      <c r="BT29">
        <v>5.7029999999999997E-3</v>
      </c>
      <c r="BU29">
        <v>1.0332159999999999</v>
      </c>
      <c r="BV29">
        <v>3.5577000000000001</v>
      </c>
      <c r="BW29" s="4">
        <f t="shared" si="9"/>
        <v>0.27297566719999999</v>
      </c>
      <c r="BY29" s="4">
        <f t="shared" si="10"/>
        <v>2557.6957239951362</v>
      </c>
      <c r="BZ29" s="4">
        <f t="shared" si="11"/>
        <v>2.8260482703359999</v>
      </c>
      <c r="CA29" s="4">
        <f t="shared" si="12"/>
        <v>5.3593616506880002</v>
      </c>
      <c r="CB29" s="4">
        <f t="shared" si="13"/>
        <v>0</v>
      </c>
    </row>
    <row r="30" spans="1:80" x14ac:dyDescent="0.25">
      <c r="A30" s="40">
        <v>41705</v>
      </c>
      <c r="B30" s="41">
        <v>3.9718750000000004E-2</v>
      </c>
      <c r="C30">
        <v>4.4630000000000001</v>
      </c>
      <c r="D30">
        <v>4.7999999999999996E-3</v>
      </c>
      <c r="E30">
        <v>48.425606000000002</v>
      </c>
      <c r="F30">
        <v>112.3</v>
      </c>
      <c r="G30">
        <v>209.4</v>
      </c>
      <c r="H30">
        <v>-12.2</v>
      </c>
      <c r="I30"/>
      <c r="J30">
        <v>13.72</v>
      </c>
      <c r="K30">
        <v>0.9657</v>
      </c>
      <c r="L30">
        <v>4.3097000000000003</v>
      </c>
      <c r="M30">
        <v>4.7000000000000002E-3</v>
      </c>
      <c r="N30">
        <v>108.4699</v>
      </c>
      <c r="O30">
        <v>202.2064</v>
      </c>
      <c r="P30">
        <v>310.7</v>
      </c>
      <c r="Q30">
        <v>94.604699999999994</v>
      </c>
      <c r="R30">
        <v>176.35919999999999</v>
      </c>
      <c r="S30">
        <v>271</v>
      </c>
      <c r="T30">
        <v>0</v>
      </c>
      <c r="U30"/>
      <c r="V30"/>
      <c r="W30">
        <v>0</v>
      </c>
      <c r="X30">
        <v>13.251200000000001</v>
      </c>
      <c r="Y30">
        <v>12.1</v>
      </c>
      <c r="Z30">
        <v>856</v>
      </c>
      <c r="AA30">
        <v>871</v>
      </c>
      <c r="AB30">
        <v>832</v>
      </c>
      <c r="AC30">
        <v>81</v>
      </c>
      <c r="AD30">
        <v>20.72</v>
      </c>
      <c r="AE30">
        <v>0.48</v>
      </c>
      <c r="AF30">
        <v>970</v>
      </c>
      <c r="AG30">
        <v>-1</v>
      </c>
      <c r="AH30">
        <v>8</v>
      </c>
      <c r="AI30">
        <v>15</v>
      </c>
      <c r="AJ30">
        <v>190</v>
      </c>
      <c r="AK30">
        <v>188</v>
      </c>
      <c r="AL30">
        <v>7.1</v>
      </c>
      <c r="AM30">
        <v>195</v>
      </c>
      <c r="AN30" t="s">
        <v>155</v>
      </c>
      <c r="AO30">
        <v>2</v>
      </c>
      <c r="AP30" s="42">
        <v>0.78962962962962957</v>
      </c>
      <c r="AQ30">
        <v>47.158588999999999</v>
      </c>
      <c r="AR30">
        <v>-88.485640000000004</v>
      </c>
      <c r="AS30">
        <v>311.7</v>
      </c>
      <c r="AT30">
        <v>33.200000000000003</v>
      </c>
      <c r="AU30">
        <v>12</v>
      </c>
      <c r="AV30">
        <v>11</v>
      </c>
      <c r="AW30" t="s">
        <v>226</v>
      </c>
      <c r="AX30">
        <v>0.99199199999999998</v>
      </c>
      <c r="AY30">
        <v>1.6080080000000001</v>
      </c>
      <c r="AZ30">
        <v>2.1</v>
      </c>
      <c r="BA30">
        <v>14.471</v>
      </c>
      <c r="BB30">
        <v>47.84</v>
      </c>
      <c r="BC30">
        <v>3.31</v>
      </c>
      <c r="BD30">
        <v>3.5569999999999999</v>
      </c>
      <c r="BE30">
        <v>3209.6019999999999</v>
      </c>
      <c r="BF30">
        <v>2.2170000000000001</v>
      </c>
      <c r="BG30">
        <v>8.4600000000000009</v>
      </c>
      <c r="BH30">
        <v>15.77</v>
      </c>
      <c r="BI30">
        <v>24.23</v>
      </c>
      <c r="BJ30">
        <v>7.3780000000000001</v>
      </c>
      <c r="BK30">
        <v>13.754</v>
      </c>
      <c r="BL30">
        <v>21.132999999999999</v>
      </c>
      <c r="BM30">
        <v>0</v>
      </c>
      <c r="BN30"/>
      <c r="BO30"/>
      <c r="BP30"/>
      <c r="BQ30">
        <v>7175.6229999999996</v>
      </c>
      <c r="BR30">
        <v>7.2416999999999995E-2</v>
      </c>
      <c r="BS30">
        <v>0.17840600000000001</v>
      </c>
      <c r="BT30">
        <v>6.0000000000000001E-3</v>
      </c>
      <c r="BU30">
        <v>1.743258</v>
      </c>
      <c r="BV30">
        <v>3.5859605999999999</v>
      </c>
      <c r="BW30" s="4">
        <f t="shared" si="9"/>
        <v>0.46056876359999999</v>
      </c>
      <c r="BY30" s="4">
        <f t="shared" si="10"/>
        <v>4319.4668884799512</v>
      </c>
      <c r="BZ30" s="4">
        <f t="shared" si="11"/>
        <v>2.9836279051919998</v>
      </c>
      <c r="CA30" s="4">
        <f t="shared" si="12"/>
        <v>9.9292768085279999</v>
      </c>
      <c r="CB30" s="4">
        <f t="shared" si="13"/>
        <v>0</v>
      </c>
    </row>
    <row r="31" spans="1:80" x14ac:dyDescent="0.25">
      <c r="A31" s="40">
        <v>41705</v>
      </c>
      <c r="B31" s="41">
        <v>3.9730324074074071E-2</v>
      </c>
      <c r="C31">
        <v>4.1500000000000004</v>
      </c>
      <c r="D31">
        <v>3.0999999999999999E-3</v>
      </c>
      <c r="E31">
        <v>31.124566999999999</v>
      </c>
      <c r="F31">
        <v>113.6</v>
      </c>
      <c r="G31">
        <v>209.1</v>
      </c>
      <c r="H31">
        <v>-28.8</v>
      </c>
      <c r="I31"/>
      <c r="J31">
        <v>13.72</v>
      </c>
      <c r="K31">
        <v>0.96830000000000005</v>
      </c>
      <c r="L31">
        <v>4.0183</v>
      </c>
      <c r="M31">
        <v>3.0000000000000001E-3</v>
      </c>
      <c r="N31">
        <v>109.9787</v>
      </c>
      <c r="O31">
        <v>202.45699999999999</v>
      </c>
      <c r="P31">
        <v>312.39999999999998</v>
      </c>
      <c r="Q31">
        <v>95.920599999999993</v>
      </c>
      <c r="R31">
        <v>176.5778</v>
      </c>
      <c r="S31">
        <v>272.5</v>
      </c>
      <c r="T31">
        <v>0</v>
      </c>
      <c r="U31"/>
      <c r="V31"/>
      <c r="W31">
        <v>0</v>
      </c>
      <c r="X31">
        <v>13.2813</v>
      </c>
      <c r="Y31">
        <v>12</v>
      </c>
      <c r="Z31">
        <v>856</v>
      </c>
      <c r="AA31">
        <v>870</v>
      </c>
      <c r="AB31">
        <v>832</v>
      </c>
      <c r="AC31">
        <v>81</v>
      </c>
      <c r="AD31">
        <v>20.72</v>
      </c>
      <c r="AE31">
        <v>0.48</v>
      </c>
      <c r="AF31">
        <v>970</v>
      </c>
      <c r="AG31">
        <v>-1</v>
      </c>
      <c r="AH31">
        <v>8</v>
      </c>
      <c r="AI31">
        <v>15</v>
      </c>
      <c r="AJ31">
        <v>190</v>
      </c>
      <c r="AK31">
        <v>188</v>
      </c>
      <c r="AL31">
        <v>7.2</v>
      </c>
      <c r="AM31">
        <v>195</v>
      </c>
      <c r="AN31" t="s">
        <v>155</v>
      </c>
      <c r="AO31">
        <v>2</v>
      </c>
      <c r="AP31" s="42">
        <v>0.78964120370370372</v>
      </c>
      <c r="AQ31">
        <v>47.158544999999997</v>
      </c>
      <c r="AR31">
        <v>-88.485479999999995</v>
      </c>
      <c r="AS31">
        <v>311.7</v>
      </c>
      <c r="AT31">
        <v>30.9</v>
      </c>
      <c r="AU31">
        <v>12</v>
      </c>
      <c r="AV31">
        <v>11</v>
      </c>
      <c r="AW31" t="s">
        <v>226</v>
      </c>
      <c r="AX31">
        <v>0.90810000000000002</v>
      </c>
      <c r="AY31">
        <v>1.7</v>
      </c>
      <c r="AZ31">
        <v>2.1</v>
      </c>
      <c r="BA31">
        <v>14.471</v>
      </c>
      <c r="BB31">
        <v>51.4</v>
      </c>
      <c r="BC31">
        <v>3.55</v>
      </c>
      <c r="BD31">
        <v>3.2730000000000001</v>
      </c>
      <c r="BE31">
        <v>3212.857</v>
      </c>
      <c r="BF31">
        <v>1.534</v>
      </c>
      <c r="BG31">
        <v>9.2089999999999996</v>
      </c>
      <c r="BH31">
        <v>16.952000000000002</v>
      </c>
      <c r="BI31">
        <v>26.16</v>
      </c>
      <c r="BJ31">
        <v>8.0310000000000006</v>
      </c>
      <c r="BK31">
        <v>14.785</v>
      </c>
      <c r="BL31">
        <v>22.815999999999999</v>
      </c>
      <c r="BM31">
        <v>0</v>
      </c>
      <c r="BN31"/>
      <c r="BO31"/>
      <c r="BP31"/>
      <c r="BQ31">
        <v>7721.192</v>
      </c>
      <c r="BR31">
        <v>6.7127999999999993E-2</v>
      </c>
      <c r="BS31">
        <v>0.17829700000000001</v>
      </c>
      <c r="BT31">
        <v>6.0000000000000001E-3</v>
      </c>
      <c r="BU31">
        <v>1.615939</v>
      </c>
      <c r="BV31">
        <v>3.5837696999999999</v>
      </c>
      <c r="BW31" s="4">
        <f t="shared" si="9"/>
        <v>0.4269310838</v>
      </c>
      <c r="BY31" s="4">
        <f t="shared" si="10"/>
        <v>4008.0548762021558</v>
      </c>
      <c r="BZ31" s="4">
        <f t="shared" si="11"/>
        <v>1.9136725288720002</v>
      </c>
      <c r="CA31" s="4">
        <f t="shared" si="12"/>
        <v>10.018711916148002</v>
      </c>
      <c r="CB31" s="4">
        <f t="shared" si="13"/>
        <v>0</v>
      </c>
    </row>
    <row r="32" spans="1:80" x14ac:dyDescent="0.25">
      <c r="A32" s="40">
        <v>41705</v>
      </c>
      <c r="B32" s="41">
        <v>3.9741898148148151E-2</v>
      </c>
      <c r="C32">
        <v>4.2949999999999999</v>
      </c>
      <c r="D32">
        <v>6.7000000000000002E-3</v>
      </c>
      <c r="E32">
        <v>67.489975999999999</v>
      </c>
      <c r="F32">
        <v>102.2</v>
      </c>
      <c r="G32">
        <v>194.3</v>
      </c>
      <c r="H32">
        <v>-21.1</v>
      </c>
      <c r="I32"/>
      <c r="J32">
        <v>13.7</v>
      </c>
      <c r="K32">
        <v>0.96709999999999996</v>
      </c>
      <c r="L32">
        <v>4.1535000000000002</v>
      </c>
      <c r="M32">
        <v>6.4999999999999997E-3</v>
      </c>
      <c r="N32">
        <v>98.841200000000001</v>
      </c>
      <c r="O32">
        <v>187.9143</v>
      </c>
      <c r="P32">
        <v>286.8</v>
      </c>
      <c r="Q32">
        <v>86.243399999999994</v>
      </c>
      <c r="R32">
        <v>163.96379999999999</v>
      </c>
      <c r="S32">
        <v>250.2</v>
      </c>
      <c r="T32">
        <v>0</v>
      </c>
      <c r="U32"/>
      <c r="V32"/>
      <c r="W32">
        <v>0</v>
      </c>
      <c r="X32">
        <v>13.249700000000001</v>
      </c>
      <c r="Y32">
        <v>12</v>
      </c>
      <c r="Z32">
        <v>856</v>
      </c>
      <c r="AA32">
        <v>871</v>
      </c>
      <c r="AB32">
        <v>833</v>
      </c>
      <c r="AC32">
        <v>81.7</v>
      </c>
      <c r="AD32">
        <v>20.9</v>
      </c>
      <c r="AE32">
        <v>0.48</v>
      </c>
      <c r="AF32">
        <v>970</v>
      </c>
      <c r="AG32">
        <v>-1</v>
      </c>
      <c r="AH32">
        <v>8</v>
      </c>
      <c r="AI32">
        <v>15</v>
      </c>
      <c r="AJ32">
        <v>190</v>
      </c>
      <c r="AK32">
        <v>188</v>
      </c>
      <c r="AL32">
        <v>7.4</v>
      </c>
      <c r="AM32">
        <v>195</v>
      </c>
      <c r="AN32" t="s">
        <v>155</v>
      </c>
      <c r="AO32">
        <v>2</v>
      </c>
      <c r="AP32" s="42">
        <v>0.78965277777777787</v>
      </c>
      <c r="AQ32">
        <v>47.158521999999998</v>
      </c>
      <c r="AR32">
        <v>-88.485314000000002</v>
      </c>
      <c r="AS32">
        <v>311.60000000000002</v>
      </c>
      <c r="AT32">
        <v>29.1</v>
      </c>
      <c r="AU32">
        <v>12</v>
      </c>
      <c r="AV32">
        <v>11</v>
      </c>
      <c r="AW32" t="s">
        <v>226</v>
      </c>
      <c r="AX32">
        <v>1</v>
      </c>
      <c r="AY32">
        <v>1.7</v>
      </c>
      <c r="AZ32">
        <v>2.1</v>
      </c>
      <c r="BA32">
        <v>14.471</v>
      </c>
      <c r="BB32">
        <v>49.66</v>
      </c>
      <c r="BC32">
        <v>3.43</v>
      </c>
      <c r="BD32">
        <v>3.3980000000000001</v>
      </c>
      <c r="BE32">
        <v>3209.15</v>
      </c>
      <c r="BF32">
        <v>3.21</v>
      </c>
      <c r="BG32">
        <v>7.9969999999999999</v>
      </c>
      <c r="BH32">
        <v>15.204000000000001</v>
      </c>
      <c r="BI32">
        <v>23.202000000000002</v>
      </c>
      <c r="BJ32">
        <v>6.9779999999999998</v>
      </c>
      <c r="BK32">
        <v>13.266</v>
      </c>
      <c r="BL32">
        <v>20.244</v>
      </c>
      <c r="BM32">
        <v>0</v>
      </c>
      <c r="BN32"/>
      <c r="BO32"/>
      <c r="BP32"/>
      <c r="BQ32">
        <v>7443.4970000000003</v>
      </c>
      <c r="BR32">
        <v>4.0315999999999998E-2</v>
      </c>
      <c r="BS32">
        <v>0.178703</v>
      </c>
      <c r="BT32">
        <v>6.0000000000000001E-3</v>
      </c>
      <c r="BU32">
        <v>0.97050700000000001</v>
      </c>
      <c r="BV32">
        <v>3.5919303</v>
      </c>
      <c r="BW32" s="4">
        <f t="shared" si="9"/>
        <v>0.2564079494</v>
      </c>
      <c r="BY32" s="4">
        <f t="shared" si="10"/>
        <v>2404.3959601465999</v>
      </c>
      <c r="BZ32" s="4">
        <f t="shared" si="11"/>
        <v>2.40503280684</v>
      </c>
      <c r="CA32" s="4">
        <f t="shared" si="12"/>
        <v>5.228136737112</v>
      </c>
      <c r="CB32" s="4">
        <f t="shared" si="13"/>
        <v>0</v>
      </c>
    </row>
    <row r="33" spans="1:80" x14ac:dyDescent="0.25">
      <c r="A33" s="40">
        <v>41705</v>
      </c>
      <c r="B33" s="41">
        <v>3.9753472222222218E-2</v>
      </c>
      <c r="C33">
        <v>4.641</v>
      </c>
      <c r="D33">
        <v>5.0000000000000001E-3</v>
      </c>
      <c r="E33">
        <v>50.138888999999999</v>
      </c>
      <c r="F33">
        <v>105.4</v>
      </c>
      <c r="G33">
        <v>201.7</v>
      </c>
      <c r="H33">
        <v>-19.100000000000001</v>
      </c>
      <c r="I33"/>
      <c r="J33">
        <v>13.87</v>
      </c>
      <c r="K33">
        <v>0.96440000000000003</v>
      </c>
      <c r="L33">
        <v>4.4756</v>
      </c>
      <c r="M33">
        <v>4.7999999999999996E-3</v>
      </c>
      <c r="N33">
        <v>101.6917</v>
      </c>
      <c r="O33">
        <v>194.4829</v>
      </c>
      <c r="P33">
        <v>296.2</v>
      </c>
      <c r="Q33">
        <v>88.489199999999997</v>
      </c>
      <c r="R33">
        <v>169.23339999999999</v>
      </c>
      <c r="S33">
        <v>257.7</v>
      </c>
      <c r="T33">
        <v>0</v>
      </c>
      <c r="U33"/>
      <c r="V33"/>
      <c r="W33">
        <v>0</v>
      </c>
      <c r="X33">
        <v>13.379099999999999</v>
      </c>
      <c r="Y33">
        <v>12</v>
      </c>
      <c r="Z33">
        <v>856</v>
      </c>
      <c r="AA33">
        <v>871</v>
      </c>
      <c r="AB33">
        <v>834</v>
      </c>
      <c r="AC33">
        <v>81.3</v>
      </c>
      <c r="AD33">
        <v>19.739999999999998</v>
      </c>
      <c r="AE33">
        <v>0.45</v>
      </c>
      <c r="AF33">
        <v>970</v>
      </c>
      <c r="AG33">
        <v>-1.7</v>
      </c>
      <c r="AH33">
        <v>8</v>
      </c>
      <c r="AI33">
        <v>15</v>
      </c>
      <c r="AJ33">
        <v>190.7</v>
      </c>
      <c r="AK33">
        <v>188</v>
      </c>
      <c r="AL33">
        <v>7.4</v>
      </c>
      <c r="AM33">
        <v>195</v>
      </c>
      <c r="AN33" t="s">
        <v>155</v>
      </c>
      <c r="AO33">
        <v>2</v>
      </c>
      <c r="AP33" s="42">
        <v>0.7896643518518518</v>
      </c>
      <c r="AQ33">
        <v>47.158507</v>
      </c>
      <c r="AR33">
        <v>-88.485156000000003</v>
      </c>
      <c r="AS33">
        <v>311.7</v>
      </c>
      <c r="AT33">
        <v>27.5</v>
      </c>
      <c r="AU33">
        <v>12</v>
      </c>
      <c r="AV33">
        <v>11</v>
      </c>
      <c r="AW33" t="s">
        <v>226</v>
      </c>
      <c r="AX33">
        <v>1</v>
      </c>
      <c r="AY33">
        <v>1.7</v>
      </c>
      <c r="AZ33">
        <v>2.1</v>
      </c>
      <c r="BA33">
        <v>14.471</v>
      </c>
      <c r="BB33">
        <v>46.05</v>
      </c>
      <c r="BC33">
        <v>3.18</v>
      </c>
      <c r="BD33">
        <v>3.6930000000000001</v>
      </c>
      <c r="BE33">
        <v>3208.5160000000001</v>
      </c>
      <c r="BF33">
        <v>2.206</v>
      </c>
      <c r="BG33">
        <v>7.6340000000000003</v>
      </c>
      <c r="BH33">
        <v>14.601000000000001</v>
      </c>
      <c r="BI33">
        <v>22.234999999999999</v>
      </c>
      <c r="BJ33">
        <v>6.6429999999999998</v>
      </c>
      <c r="BK33">
        <v>12.705</v>
      </c>
      <c r="BL33">
        <v>19.347999999999999</v>
      </c>
      <c r="BM33">
        <v>0</v>
      </c>
      <c r="BN33"/>
      <c r="BO33"/>
      <c r="BP33"/>
      <c r="BQ33">
        <v>6973.9189999999999</v>
      </c>
      <c r="BR33">
        <v>3.1296999999999998E-2</v>
      </c>
      <c r="BS33">
        <v>0.17899999999999999</v>
      </c>
      <c r="BT33">
        <v>6.0000000000000001E-3</v>
      </c>
      <c r="BU33">
        <v>0.75339699999999998</v>
      </c>
      <c r="BV33">
        <v>3.5979000000000001</v>
      </c>
      <c r="BW33" s="4">
        <f t="shared" si="9"/>
        <v>0.1990474874</v>
      </c>
      <c r="BY33" s="4">
        <f t="shared" si="10"/>
        <v>1866.1450458737443</v>
      </c>
      <c r="BZ33" s="4">
        <f t="shared" si="11"/>
        <v>1.283059199704</v>
      </c>
      <c r="CA33" s="4">
        <f t="shared" si="12"/>
        <v>3.8637181612120002</v>
      </c>
      <c r="CB33" s="4">
        <f t="shared" si="13"/>
        <v>0</v>
      </c>
    </row>
    <row r="34" spans="1:80" x14ac:dyDescent="0.25">
      <c r="A34" s="40">
        <v>41705</v>
      </c>
      <c r="B34" s="41">
        <v>3.9765046296296298E-2</v>
      </c>
      <c r="C34">
        <v>4.3920000000000003</v>
      </c>
      <c r="D34">
        <v>4.7000000000000002E-3</v>
      </c>
      <c r="E34">
        <v>47.165733000000003</v>
      </c>
      <c r="F34">
        <v>109.8</v>
      </c>
      <c r="G34">
        <v>206.6</v>
      </c>
      <c r="H34">
        <v>-30</v>
      </c>
      <c r="I34"/>
      <c r="J34">
        <v>13.9</v>
      </c>
      <c r="K34">
        <v>0.96640000000000004</v>
      </c>
      <c r="L34">
        <v>4.2446000000000002</v>
      </c>
      <c r="M34">
        <v>4.5999999999999999E-3</v>
      </c>
      <c r="N34">
        <v>106.1082</v>
      </c>
      <c r="O34">
        <v>199.65350000000001</v>
      </c>
      <c r="P34">
        <v>305.8</v>
      </c>
      <c r="Q34">
        <v>92.446700000000007</v>
      </c>
      <c r="R34">
        <v>173.94810000000001</v>
      </c>
      <c r="S34">
        <v>266.39999999999998</v>
      </c>
      <c r="T34">
        <v>0</v>
      </c>
      <c r="U34"/>
      <c r="V34"/>
      <c r="W34">
        <v>0</v>
      </c>
      <c r="X34">
        <v>13.432600000000001</v>
      </c>
      <c r="Y34">
        <v>12</v>
      </c>
      <c r="Z34">
        <v>856</v>
      </c>
      <c r="AA34">
        <v>872</v>
      </c>
      <c r="AB34">
        <v>833</v>
      </c>
      <c r="AC34">
        <v>81</v>
      </c>
      <c r="AD34">
        <v>20.27</v>
      </c>
      <c r="AE34">
        <v>0.47</v>
      </c>
      <c r="AF34">
        <v>970</v>
      </c>
      <c r="AG34">
        <v>-1.3</v>
      </c>
      <c r="AH34">
        <v>8</v>
      </c>
      <c r="AI34">
        <v>15</v>
      </c>
      <c r="AJ34">
        <v>191</v>
      </c>
      <c r="AK34">
        <v>187.3</v>
      </c>
      <c r="AL34">
        <v>7.3</v>
      </c>
      <c r="AM34">
        <v>195</v>
      </c>
      <c r="AN34" t="s">
        <v>155</v>
      </c>
      <c r="AO34">
        <v>2</v>
      </c>
      <c r="AP34" s="42">
        <v>0.78967592592592595</v>
      </c>
      <c r="AQ34">
        <v>47.158501999999999</v>
      </c>
      <c r="AR34">
        <v>-88.485009000000005</v>
      </c>
      <c r="AS34">
        <v>311.60000000000002</v>
      </c>
      <c r="AT34">
        <v>25.7</v>
      </c>
      <c r="AU34">
        <v>12</v>
      </c>
      <c r="AV34">
        <v>11</v>
      </c>
      <c r="AW34" t="s">
        <v>226</v>
      </c>
      <c r="AX34">
        <v>1</v>
      </c>
      <c r="AY34">
        <v>1.7</v>
      </c>
      <c r="AZ34">
        <v>2.1</v>
      </c>
      <c r="BA34">
        <v>14.471</v>
      </c>
      <c r="BB34">
        <v>48.6</v>
      </c>
      <c r="BC34">
        <v>3.36</v>
      </c>
      <c r="BD34">
        <v>3.4790000000000001</v>
      </c>
      <c r="BE34">
        <v>3210.1</v>
      </c>
      <c r="BF34">
        <v>2.194</v>
      </c>
      <c r="BG34">
        <v>8.4039999999999999</v>
      </c>
      <c r="BH34">
        <v>15.811999999999999</v>
      </c>
      <c r="BI34">
        <v>24.216000000000001</v>
      </c>
      <c r="BJ34">
        <v>7.3220000000000001</v>
      </c>
      <c r="BK34">
        <v>13.776999999999999</v>
      </c>
      <c r="BL34">
        <v>21.097999999999999</v>
      </c>
      <c r="BM34">
        <v>0</v>
      </c>
      <c r="BN34"/>
      <c r="BO34"/>
      <c r="BP34"/>
      <c r="BQ34">
        <v>7386.6220000000003</v>
      </c>
      <c r="BR34">
        <v>3.3106999999999998E-2</v>
      </c>
      <c r="BS34">
        <v>0.17899999999999999</v>
      </c>
      <c r="BT34">
        <v>6.0000000000000001E-3</v>
      </c>
      <c r="BU34">
        <v>0.79696599999999995</v>
      </c>
      <c r="BV34">
        <v>3.5979000000000001</v>
      </c>
      <c r="BW34" s="4">
        <f t="shared" si="9"/>
        <v>0.21055841719999999</v>
      </c>
      <c r="BY34" s="4">
        <f t="shared" si="10"/>
        <v>1975.0389096951999</v>
      </c>
      <c r="BZ34" s="4">
        <f t="shared" si="11"/>
        <v>1.3498755078879998</v>
      </c>
      <c r="CA34" s="4">
        <f t="shared" si="12"/>
        <v>4.5049172601439995</v>
      </c>
      <c r="CB34" s="4">
        <f t="shared" si="13"/>
        <v>0</v>
      </c>
    </row>
    <row r="35" spans="1:80" x14ac:dyDescent="0.25">
      <c r="A35" s="40">
        <v>41705</v>
      </c>
      <c r="B35" s="41">
        <v>3.9776620370370372E-2</v>
      </c>
      <c r="C35">
        <v>4.7539999999999996</v>
      </c>
      <c r="D35">
        <v>7.0000000000000001E-3</v>
      </c>
      <c r="E35">
        <v>70</v>
      </c>
      <c r="F35">
        <v>109.4</v>
      </c>
      <c r="G35">
        <v>203.4</v>
      </c>
      <c r="H35">
        <v>-10.9</v>
      </c>
      <c r="I35"/>
      <c r="J35">
        <v>13.8</v>
      </c>
      <c r="K35">
        <v>0.96319999999999995</v>
      </c>
      <c r="L35">
        <v>4.5796999999999999</v>
      </c>
      <c r="M35">
        <v>6.7000000000000002E-3</v>
      </c>
      <c r="N35">
        <v>105.3655</v>
      </c>
      <c r="O35">
        <v>195.9479</v>
      </c>
      <c r="P35">
        <v>301.3</v>
      </c>
      <c r="Q35">
        <v>91.897099999999995</v>
      </c>
      <c r="R35">
        <v>170.9007</v>
      </c>
      <c r="S35">
        <v>262.8</v>
      </c>
      <c r="T35">
        <v>0</v>
      </c>
      <c r="U35"/>
      <c r="V35"/>
      <c r="W35">
        <v>0</v>
      </c>
      <c r="X35">
        <v>13.2926</v>
      </c>
      <c r="Y35">
        <v>12.1</v>
      </c>
      <c r="Z35">
        <v>856</v>
      </c>
      <c r="AA35">
        <v>872</v>
      </c>
      <c r="AB35">
        <v>833</v>
      </c>
      <c r="AC35">
        <v>81</v>
      </c>
      <c r="AD35">
        <v>20.72</v>
      </c>
      <c r="AE35">
        <v>0.48</v>
      </c>
      <c r="AF35">
        <v>970</v>
      </c>
      <c r="AG35">
        <v>-1</v>
      </c>
      <c r="AH35">
        <v>8</v>
      </c>
      <c r="AI35">
        <v>15</v>
      </c>
      <c r="AJ35">
        <v>191</v>
      </c>
      <c r="AK35">
        <v>187</v>
      </c>
      <c r="AL35">
        <v>7.2</v>
      </c>
      <c r="AM35">
        <v>195</v>
      </c>
      <c r="AN35" t="s">
        <v>155</v>
      </c>
      <c r="AO35">
        <v>2</v>
      </c>
      <c r="AP35" s="42">
        <v>0.78968749999999999</v>
      </c>
      <c r="AQ35">
        <v>47.158503000000003</v>
      </c>
      <c r="AR35">
        <v>-88.484880000000004</v>
      </c>
      <c r="AS35">
        <v>311.60000000000002</v>
      </c>
      <c r="AT35">
        <v>24.2</v>
      </c>
      <c r="AU35">
        <v>12</v>
      </c>
      <c r="AV35">
        <v>11</v>
      </c>
      <c r="AW35" t="s">
        <v>226</v>
      </c>
      <c r="AX35">
        <v>1</v>
      </c>
      <c r="AY35">
        <v>1.7</v>
      </c>
      <c r="AZ35">
        <v>2.1</v>
      </c>
      <c r="BA35">
        <v>14.471</v>
      </c>
      <c r="BB35">
        <v>44.95</v>
      </c>
      <c r="BC35">
        <v>3.11</v>
      </c>
      <c r="BD35">
        <v>3.8180000000000001</v>
      </c>
      <c r="BE35">
        <v>3206.59</v>
      </c>
      <c r="BF35">
        <v>3.0049999999999999</v>
      </c>
      <c r="BG35">
        <v>7.726</v>
      </c>
      <c r="BH35">
        <v>14.368</v>
      </c>
      <c r="BI35">
        <v>22.093</v>
      </c>
      <c r="BJ35">
        <v>6.7380000000000004</v>
      </c>
      <c r="BK35">
        <v>12.531000000000001</v>
      </c>
      <c r="BL35">
        <v>19.268999999999998</v>
      </c>
      <c r="BM35">
        <v>0</v>
      </c>
      <c r="BN35"/>
      <c r="BO35"/>
      <c r="BP35"/>
      <c r="BQ35">
        <v>6767.3140000000003</v>
      </c>
      <c r="BR35">
        <v>3.8919000000000002E-2</v>
      </c>
      <c r="BS35">
        <v>0.18040500000000001</v>
      </c>
      <c r="BT35">
        <v>6.0000000000000001E-3</v>
      </c>
      <c r="BU35">
        <v>0.93687600000000004</v>
      </c>
      <c r="BV35">
        <v>3.6261405</v>
      </c>
      <c r="BW35" s="4">
        <f t="shared" si="9"/>
        <v>0.24752263920000001</v>
      </c>
      <c r="BY35" s="4">
        <f t="shared" si="10"/>
        <v>2319.2248083124805</v>
      </c>
      <c r="BZ35" s="4">
        <f t="shared" si="11"/>
        <v>2.17342115736</v>
      </c>
      <c r="CA35" s="4">
        <f t="shared" si="12"/>
        <v>4.8733816167360011</v>
      </c>
      <c r="CB35" s="4">
        <f t="shared" si="13"/>
        <v>0</v>
      </c>
    </row>
    <row r="36" spans="1:80" x14ac:dyDescent="0.25">
      <c r="A36" s="40">
        <v>41705</v>
      </c>
      <c r="B36" s="41">
        <v>3.9788194444444445E-2</v>
      </c>
      <c r="C36">
        <v>5.0049999999999999</v>
      </c>
      <c r="D36">
        <v>6.8999999999999999E-3</v>
      </c>
      <c r="E36">
        <v>69.228855999999993</v>
      </c>
      <c r="F36">
        <v>108.4</v>
      </c>
      <c r="G36">
        <v>202.8</v>
      </c>
      <c r="H36">
        <v>-28.6</v>
      </c>
      <c r="I36"/>
      <c r="J36">
        <v>13.8</v>
      </c>
      <c r="K36">
        <v>0.96120000000000005</v>
      </c>
      <c r="L36">
        <v>4.8106999999999998</v>
      </c>
      <c r="M36">
        <v>6.7000000000000002E-3</v>
      </c>
      <c r="N36">
        <v>104.1957</v>
      </c>
      <c r="O36">
        <v>194.9486</v>
      </c>
      <c r="P36">
        <v>299.10000000000002</v>
      </c>
      <c r="Q36">
        <v>90.8767</v>
      </c>
      <c r="R36">
        <v>170.0291</v>
      </c>
      <c r="S36">
        <v>260.89999999999998</v>
      </c>
      <c r="T36">
        <v>0</v>
      </c>
      <c r="U36"/>
      <c r="V36"/>
      <c r="W36">
        <v>0</v>
      </c>
      <c r="X36">
        <v>13.263999999999999</v>
      </c>
      <c r="Y36">
        <v>12</v>
      </c>
      <c r="Z36">
        <v>856</v>
      </c>
      <c r="AA36">
        <v>872</v>
      </c>
      <c r="AB36">
        <v>833</v>
      </c>
      <c r="AC36">
        <v>81</v>
      </c>
      <c r="AD36">
        <v>20.72</v>
      </c>
      <c r="AE36">
        <v>0.48</v>
      </c>
      <c r="AF36">
        <v>970</v>
      </c>
      <c r="AG36">
        <v>-1</v>
      </c>
      <c r="AH36">
        <v>8</v>
      </c>
      <c r="AI36">
        <v>15</v>
      </c>
      <c r="AJ36">
        <v>191</v>
      </c>
      <c r="AK36">
        <v>187</v>
      </c>
      <c r="AL36">
        <v>7.2</v>
      </c>
      <c r="AM36">
        <v>195</v>
      </c>
      <c r="AN36" t="s">
        <v>155</v>
      </c>
      <c r="AO36">
        <v>2</v>
      </c>
      <c r="AP36" s="42">
        <v>0.78968749999999999</v>
      </c>
      <c r="AQ36">
        <v>47.158504999999998</v>
      </c>
      <c r="AR36">
        <v>-88.484857000000005</v>
      </c>
      <c r="AS36">
        <v>311.60000000000002</v>
      </c>
      <c r="AT36">
        <v>23.5</v>
      </c>
      <c r="AU36">
        <v>12</v>
      </c>
      <c r="AV36">
        <v>11</v>
      </c>
      <c r="AW36" t="s">
        <v>226</v>
      </c>
      <c r="AX36">
        <v>1</v>
      </c>
      <c r="AY36">
        <v>1.7081</v>
      </c>
      <c r="AZ36">
        <v>2.1</v>
      </c>
      <c r="BA36">
        <v>14.471</v>
      </c>
      <c r="BB36">
        <v>42.75</v>
      </c>
      <c r="BC36">
        <v>2.95</v>
      </c>
      <c r="BD36">
        <v>4.0410000000000004</v>
      </c>
      <c r="BE36">
        <v>3205.529</v>
      </c>
      <c r="BF36">
        <v>2.8220000000000001</v>
      </c>
      <c r="BG36">
        <v>7.2709999999999999</v>
      </c>
      <c r="BH36">
        <v>13.603</v>
      </c>
      <c r="BI36">
        <v>20.873999999999999</v>
      </c>
      <c r="BJ36">
        <v>6.3410000000000002</v>
      </c>
      <c r="BK36">
        <v>11.864000000000001</v>
      </c>
      <c r="BL36">
        <v>18.206</v>
      </c>
      <c r="BM36">
        <v>0</v>
      </c>
      <c r="BN36"/>
      <c r="BO36"/>
      <c r="BP36"/>
      <c r="BQ36">
        <v>6426.335</v>
      </c>
      <c r="BR36">
        <v>4.8030000000000003E-2</v>
      </c>
      <c r="BS36">
        <v>0.179594</v>
      </c>
      <c r="BT36">
        <v>6.0000000000000001E-3</v>
      </c>
      <c r="BU36">
        <v>1.1562030000000001</v>
      </c>
      <c r="BV36">
        <v>3.6098393999999998</v>
      </c>
      <c r="BW36" s="4">
        <f t="shared" si="9"/>
        <v>0.30546883260000002</v>
      </c>
      <c r="BY36" s="4">
        <f t="shared" si="10"/>
        <v>2861.2190142107643</v>
      </c>
      <c r="BZ36" s="4">
        <f t="shared" si="11"/>
        <v>2.5188853565520004</v>
      </c>
      <c r="CA36" s="4">
        <f t="shared" si="12"/>
        <v>5.6599050481560012</v>
      </c>
      <c r="CB36" s="4">
        <f t="shared" si="13"/>
        <v>0</v>
      </c>
    </row>
    <row r="37" spans="1:80" x14ac:dyDescent="0.25">
      <c r="A37" s="40">
        <v>41705</v>
      </c>
      <c r="B37" s="41">
        <v>3.9799768518518519E-2</v>
      </c>
      <c r="C37">
        <v>5.2549999999999999</v>
      </c>
      <c r="D37">
        <v>6.1000000000000004E-3</v>
      </c>
      <c r="E37">
        <v>60.936982</v>
      </c>
      <c r="F37">
        <v>111.2</v>
      </c>
      <c r="G37">
        <v>205.4</v>
      </c>
      <c r="H37">
        <v>-20.9</v>
      </c>
      <c r="I37"/>
      <c r="J37">
        <v>13.73</v>
      </c>
      <c r="K37">
        <v>0.95909999999999995</v>
      </c>
      <c r="L37">
        <v>5.0393999999999997</v>
      </c>
      <c r="M37">
        <v>5.7999999999999996E-3</v>
      </c>
      <c r="N37">
        <v>106.6735</v>
      </c>
      <c r="O37">
        <v>196.99180000000001</v>
      </c>
      <c r="P37">
        <v>303.7</v>
      </c>
      <c r="Q37">
        <v>93.034499999999994</v>
      </c>
      <c r="R37">
        <v>171.80500000000001</v>
      </c>
      <c r="S37">
        <v>264.8</v>
      </c>
      <c r="T37">
        <v>0</v>
      </c>
      <c r="U37"/>
      <c r="V37"/>
      <c r="W37">
        <v>0</v>
      </c>
      <c r="X37">
        <v>13.163600000000001</v>
      </c>
      <c r="Y37">
        <v>12</v>
      </c>
      <c r="Z37">
        <v>857</v>
      </c>
      <c r="AA37">
        <v>872</v>
      </c>
      <c r="AB37">
        <v>832</v>
      </c>
      <c r="AC37">
        <v>81</v>
      </c>
      <c r="AD37">
        <v>20.7</v>
      </c>
      <c r="AE37">
        <v>0.48</v>
      </c>
      <c r="AF37">
        <v>971</v>
      </c>
      <c r="AG37">
        <v>-1</v>
      </c>
      <c r="AH37">
        <v>8</v>
      </c>
      <c r="AI37">
        <v>15</v>
      </c>
      <c r="AJ37">
        <v>190.3</v>
      </c>
      <c r="AK37">
        <v>186.3</v>
      </c>
      <c r="AL37">
        <v>7.1</v>
      </c>
      <c r="AM37">
        <v>195</v>
      </c>
      <c r="AN37" t="s">
        <v>155</v>
      </c>
      <c r="AO37">
        <v>2</v>
      </c>
      <c r="AP37" s="42">
        <v>0.78971064814814806</v>
      </c>
      <c r="AQ37">
        <v>47.158526000000002</v>
      </c>
      <c r="AR37">
        <v>-88.484592000000006</v>
      </c>
      <c r="AS37">
        <v>311.7</v>
      </c>
      <c r="AT37">
        <v>23.4</v>
      </c>
      <c r="AU37">
        <v>12</v>
      </c>
      <c r="AV37">
        <v>11</v>
      </c>
      <c r="AW37" t="s">
        <v>226</v>
      </c>
      <c r="AX37">
        <v>1</v>
      </c>
      <c r="AY37">
        <v>1.8</v>
      </c>
      <c r="AZ37">
        <v>2.1</v>
      </c>
      <c r="BA37">
        <v>14.471</v>
      </c>
      <c r="BB37">
        <v>40.770000000000003</v>
      </c>
      <c r="BC37">
        <v>2.82</v>
      </c>
      <c r="BD37">
        <v>4.2690000000000001</v>
      </c>
      <c r="BE37">
        <v>3205.0390000000002</v>
      </c>
      <c r="BF37">
        <v>2.3660000000000001</v>
      </c>
      <c r="BG37">
        <v>7.1050000000000004</v>
      </c>
      <c r="BH37">
        <v>13.12</v>
      </c>
      <c r="BI37">
        <v>20.225000000000001</v>
      </c>
      <c r="BJ37">
        <v>6.1959999999999997</v>
      </c>
      <c r="BK37">
        <v>11.443</v>
      </c>
      <c r="BL37">
        <v>17.638999999999999</v>
      </c>
      <c r="BM37">
        <v>0</v>
      </c>
      <c r="BN37"/>
      <c r="BO37"/>
      <c r="BP37"/>
      <c r="BQ37">
        <v>6087.3209999999999</v>
      </c>
      <c r="BR37">
        <v>5.2406000000000001E-2</v>
      </c>
      <c r="BS37">
        <v>0.17899999999999999</v>
      </c>
      <c r="BT37">
        <v>6.0000000000000001E-3</v>
      </c>
      <c r="BU37">
        <v>1.261544</v>
      </c>
      <c r="BV37">
        <v>3.5979000000000001</v>
      </c>
      <c r="BW37" s="4">
        <f t="shared" si="9"/>
        <v>0.33329992479999998</v>
      </c>
      <c r="BY37" s="4">
        <f t="shared" si="10"/>
        <v>3121.4258400067524</v>
      </c>
      <c r="BZ37" s="4">
        <f t="shared" si="11"/>
        <v>2.3042757162880001</v>
      </c>
      <c r="CA37" s="4">
        <f t="shared" si="12"/>
        <v>6.0343585537279996</v>
      </c>
      <c r="CB37" s="4">
        <f t="shared" si="13"/>
        <v>0</v>
      </c>
    </row>
    <row r="38" spans="1:80" x14ac:dyDescent="0.25">
      <c r="A38" s="40">
        <v>41705</v>
      </c>
      <c r="B38" s="41">
        <v>3.9811342592592593E-2</v>
      </c>
      <c r="C38">
        <v>5.4610000000000003</v>
      </c>
      <c r="D38">
        <v>5.3E-3</v>
      </c>
      <c r="E38">
        <v>52.614488000000001</v>
      </c>
      <c r="F38">
        <v>115.3</v>
      </c>
      <c r="G38">
        <v>205.6</v>
      </c>
      <c r="H38">
        <v>-18</v>
      </c>
      <c r="I38"/>
      <c r="J38">
        <v>13.58</v>
      </c>
      <c r="K38">
        <v>0.95730000000000004</v>
      </c>
      <c r="L38">
        <v>5.2282000000000002</v>
      </c>
      <c r="M38">
        <v>5.0000000000000001E-3</v>
      </c>
      <c r="N38">
        <v>110.38460000000001</v>
      </c>
      <c r="O38">
        <v>196.83080000000001</v>
      </c>
      <c r="P38">
        <v>307.2</v>
      </c>
      <c r="Q38">
        <v>96.2697</v>
      </c>
      <c r="R38">
        <v>171.66200000000001</v>
      </c>
      <c r="S38">
        <v>267.89999999999998</v>
      </c>
      <c r="T38">
        <v>0</v>
      </c>
      <c r="U38"/>
      <c r="V38"/>
      <c r="W38">
        <v>0</v>
      </c>
      <c r="X38">
        <v>12.997999999999999</v>
      </c>
      <c r="Y38">
        <v>12.1</v>
      </c>
      <c r="Z38">
        <v>856</v>
      </c>
      <c r="AA38">
        <v>873</v>
      </c>
      <c r="AB38">
        <v>831</v>
      </c>
      <c r="AC38">
        <v>81</v>
      </c>
      <c r="AD38">
        <v>20.7</v>
      </c>
      <c r="AE38">
        <v>0.48</v>
      </c>
      <c r="AF38">
        <v>971</v>
      </c>
      <c r="AG38">
        <v>-1</v>
      </c>
      <c r="AH38">
        <v>8</v>
      </c>
      <c r="AI38">
        <v>15</v>
      </c>
      <c r="AJ38">
        <v>190.7</v>
      </c>
      <c r="AK38">
        <v>187.4</v>
      </c>
      <c r="AL38">
        <v>7</v>
      </c>
      <c r="AM38">
        <v>195</v>
      </c>
      <c r="AN38" t="s">
        <v>155</v>
      </c>
      <c r="AO38">
        <v>2</v>
      </c>
      <c r="AP38" s="42">
        <v>0.78972222222222221</v>
      </c>
      <c r="AQ38">
        <v>47.158563000000001</v>
      </c>
      <c r="AR38">
        <v>-88.484475000000003</v>
      </c>
      <c r="AS38">
        <v>311.3</v>
      </c>
      <c r="AT38">
        <v>22.3</v>
      </c>
      <c r="AU38">
        <v>12</v>
      </c>
      <c r="AV38">
        <v>11</v>
      </c>
      <c r="AW38" t="s">
        <v>226</v>
      </c>
      <c r="AX38">
        <v>1.0243</v>
      </c>
      <c r="AY38">
        <v>1.8405</v>
      </c>
      <c r="AZ38">
        <v>2.1404999999999998</v>
      </c>
      <c r="BA38">
        <v>14.471</v>
      </c>
      <c r="BB38">
        <v>39.28</v>
      </c>
      <c r="BC38">
        <v>2.71</v>
      </c>
      <c r="BD38">
        <v>4.4560000000000004</v>
      </c>
      <c r="BE38">
        <v>3204.752</v>
      </c>
      <c r="BF38">
        <v>1.9650000000000001</v>
      </c>
      <c r="BG38">
        <v>7.0860000000000003</v>
      </c>
      <c r="BH38">
        <v>12.635</v>
      </c>
      <c r="BI38">
        <v>19.721</v>
      </c>
      <c r="BJ38">
        <v>6.18</v>
      </c>
      <c r="BK38">
        <v>11.019</v>
      </c>
      <c r="BL38">
        <v>17.199000000000002</v>
      </c>
      <c r="BM38">
        <v>0</v>
      </c>
      <c r="BN38"/>
      <c r="BO38"/>
      <c r="BP38"/>
      <c r="BQ38">
        <v>5793.1819999999998</v>
      </c>
      <c r="BR38">
        <v>8.8853000000000001E-2</v>
      </c>
      <c r="BS38">
        <v>0.17899999999999999</v>
      </c>
      <c r="BT38">
        <v>6.0000000000000001E-3</v>
      </c>
      <c r="BU38">
        <v>2.1389140000000002</v>
      </c>
      <c r="BV38">
        <v>3.5979000000000001</v>
      </c>
      <c r="BW38" s="4">
        <f t="shared" si="9"/>
        <v>0.56510107880000005</v>
      </c>
      <c r="BY38" s="4">
        <f t="shared" si="10"/>
        <v>5291.8198457212166</v>
      </c>
      <c r="BZ38" s="4">
        <f t="shared" si="11"/>
        <v>3.2446897597200008</v>
      </c>
      <c r="CA38" s="4">
        <f t="shared" si="12"/>
        <v>10.20467313744</v>
      </c>
      <c r="CB38" s="4">
        <f t="shared" si="13"/>
        <v>0</v>
      </c>
    </row>
    <row r="39" spans="1:80" x14ac:dyDescent="0.25">
      <c r="A39" s="40">
        <v>41705</v>
      </c>
      <c r="B39" s="41">
        <v>3.9822916666666666E-2</v>
      </c>
      <c r="C39">
        <v>5.7290000000000001</v>
      </c>
      <c r="D39">
        <v>4.4000000000000003E-3</v>
      </c>
      <c r="E39">
        <v>44.186441000000002</v>
      </c>
      <c r="F39">
        <v>116</v>
      </c>
      <c r="G39">
        <v>205.7</v>
      </c>
      <c r="H39">
        <v>-28.6</v>
      </c>
      <c r="I39"/>
      <c r="J39">
        <v>13.3</v>
      </c>
      <c r="K39">
        <v>0.95520000000000005</v>
      </c>
      <c r="L39">
        <v>5.4722</v>
      </c>
      <c r="M39">
        <v>4.1999999999999997E-3</v>
      </c>
      <c r="N39">
        <v>110.84099999999999</v>
      </c>
      <c r="O39">
        <v>196.49590000000001</v>
      </c>
      <c r="P39">
        <v>307.3</v>
      </c>
      <c r="Q39">
        <v>96.6678</v>
      </c>
      <c r="R39">
        <v>171.37</v>
      </c>
      <c r="S39">
        <v>268</v>
      </c>
      <c r="T39">
        <v>0</v>
      </c>
      <c r="U39"/>
      <c r="V39"/>
      <c r="W39">
        <v>0</v>
      </c>
      <c r="X39">
        <v>12.704499999999999</v>
      </c>
      <c r="Y39">
        <v>12</v>
      </c>
      <c r="Z39">
        <v>856</v>
      </c>
      <c r="AA39">
        <v>872</v>
      </c>
      <c r="AB39">
        <v>829</v>
      </c>
      <c r="AC39">
        <v>81</v>
      </c>
      <c r="AD39">
        <v>20.7</v>
      </c>
      <c r="AE39">
        <v>0.48</v>
      </c>
      <c r="AF39">
        <v>971</v>
      </c>
      <c r="AG39">
        <v>-1</v>
      </c>
      <c r="AH39">
        <v>8</v>
      </c>
      <c r="AI39">
        <v>15</v>
      </c>
      <c r="AJ39">
        <v>191</v>
      </c>
      <c r="AK39">
        <v>188</v>
      </c>
      <c r="AL39">
        <v>7.1</v>
      </c>
      <c r="AM39">
        <v>195</v>
      </c>
      <c r="AN39" t="s">
        <v>155</v>
      </c>
      <c r="AO39">
        <v>2</v>
      </c>
      <c r="AP39" s="42">
        <v>0.78973379629629636</v>
      </c>
      <c r="AQ39">
        <v>47.158641000000003</v>
      </c>
      <c r="AR39">
        <v>-88.484385000000003</v>
      </c>
      <c r="AS39">
        <v>311</v>
      </c>
      <c r="AT39">
        <v>21.5</v>
      </c>
      <c r="AU39">
        <v>12</v>
      </c>
      <c r="AV39">
        <v>11</v>
      </c>
      <c r="AW39" t="s">
        <v>226</v>
      </c>
      <c r="AX39">
        <v>1.3324</v>
      </c>
      <c r="AY39">
        <v>2.1947000000000001</v>
      </c>
      <c r="AZ39">
        <v>2.6242999999999999</v>
      </c>
      <c r="BA39">
        <v>14.471</v>
      </c>
      <c r="BB39">
        <v>37.49</v>
      </c>
      <c r="BC39">
        <v>2.59</v>
      </c>
      <c r="BD39">
        <v>4.6870000000000003</v>
      </c>
      <c r="BE39">
        <v>3204.2759999999998</v>
      </c>
      <c r="BF39">
        <v>1.573</v>
      </c>
      <c r="BG39">
        <v>6.7969999999999997</v>
      </c>
      <c r="BH39">
        <v>12.048999999999999</v>
      </c>
      <c r="BI39">
        <v>18.846</v>
      </c>
      <c r="BJ39">
        <v>5.9279999999999999</v>
      </c>
      <c r="BK39">
        <v>10.507999999999999</v>
      </c>
      <c r="BL39">
        <v>16.436</v>
      </c>
      <c r="BM39">
        <v>0</v>
      </c>
      <c r="BN39"/>
      <c r="BO39"/>
      <c r="BP39"/>
      <c r="BQ39">
        <v>5409.11</v>
      </c>
      <c r="BR39">
        <v>0.106812</v>
      </c>
      <c r="BS39">
        <v>0.17829700000000001</v>
      </c>
      <c r="BT39">
        <v>6.0000000000000001E-3</v>
      </c>
      <c r="BU39">
        <v>2.5712320000000002</v>
      </c>
      <c r="BV39">
        <v>3.5837696999999999</v>
      </c>
      <c r="BW39" s="4">
        <f t="shared" si="9"/>
        <v>0.67931949440000006</v>
      </c>
      <c r="BY39" s="4">
        <f t="shared" si="10"/>
        <v>6360.4593547607046</v>
      </c>
      <c r="BZ39" s="4">
        <f t="shared" si="11"/>
        <v>3.1223910065919998</v>
      </c>
      <c r="CA39" s="4">
        <f t="shared" si="12"/>
        <v>11.767027264512</v>
      </c>
      <c r="CB39" s="4">
        <f t="shared" si="13"/>
        <v>0</v>
      </c>
    </row>
    <row r="40" spans="1:80" x14ac:dyDescent="0.25">
      <c r="A40" s="40">
        <v>41705</v>
      </c>
      <c r="B40" s="41">
        <v>3.983449074074074E-2</v>
      </c>
      <c r="C40">
        <v>6.2160000000000002</v>
      </c>
      <c r="D40">
        <v>4.7999999999999996E-3</v>
      </c>
      <c r="E40">
        <v>48.267974000000002</v>
      </c>
      <c r="F40">
        <v>122.6</v>
      </c>
      <c r="G40">
        <v>206.4</v>
      </c>
      <c r="H40">
        <v>-1.7</v>
      </c>
      <c r="I40"/>
      <c r="J40">
        <v>13.07</v>
      </c>
      <c r="K40">
        <v>0.95130000000000003</v>
      </c>
      <c r="L40">
        <v>5.9127999999999998</v>
      </c>
      <c r="M40">
        <v>4.5999999999999999E-3</v>
      </c>
      <c r="N40">
        <v>116.6461</v>
      </c>
      <c r="O40">
        <v>196.34889999999999</v>
      </c>
      <c r="P40">
        <v>313</v>
      </c>
      <c r="Q40">
        <v>101.7306</v>
      </c>
      <c r="R40">
        <v>171.24180000000001</v>
      </c>
      <c r="S40">
        <v>273</v>
      </c>
      <c r="T40">
        <v>0</v>
      </c>
      <c r="U40"/>
      <c r="V40"/>
      <c r="W40">
        <v>0</v>
      </c>
      <c r="X40">
        <v>12.4368</v>
      </c>
      <c r="Y40">
        <v>12.1</v>
      </c>
      <c r="Z40">
        <v>855</v>
      </c>
      <c r="AA40">
        <v>872</v>
      </c>
      <c r="AB40">
        <v>829</v>
      </c>
      <c r="AC40">
        <v>81</v>
      </c>
      <c r="AD40">
        <v>20.7</v>
      </c>
      <c r="AE40">
        <v>0.48</v>
      </c>
      <c r="AF40">
        <v>971</v>
      </c>
      <c r="AG40">
        <v>-1</v>
      </c>
      <c r="AH40">
        <v>8</v>
      </c>
      <c r="AI40">
        <v>15</v>
      </c>
      <c r="AJ40">
        <v>191</v>
      </c>
      <c r="AK40">
        <v>187.3</v>
      </c>
      <c r="AL40">
        <v>7.1</v>
      </c>
      <c r="AM40">
        <v>195</v>
      </c>
      <c r="AN40" t="s">
        <v>155</v>
      </c>
      <c r="AO40">
        <v>2</v>
      </c>
      <c r="AP40" s="42">
        <v>0.7897453703703704</v>
      </c>
      <c r="AQ40">
        <v>47.158735</v>
      </c>
      <c r="AR40">
        <v>-88.484322000000006</v>
      </c>
      <c r="AS40">
        <v>310.8</v>
      </c>
      <c r="AT40">
        <v>21.8</v>
      </c>
      <c r="AU40">
        <v>12</v>
      </c>
      <c r="AV40">
        <v>11</v>
      </c>
      <c r="AW40" t="s">
        <v>226</v>
      </c>
      <c r="AX40">
        <v>1.7</v>
      </c>
      <c r="AY40">
        <v>1</v>
      </c>
      <c r="AZ40">
        <v>2.9</v>
      </c>
      <c r="BA40">
        <v>14.471</v>
      </c>
      <c r="BB40">
        <v>34.630000000000003</v>
      </c>
      <c r="BC40">
        <v>2.39</v>
      </c>
      <c r="BD40">
        <v>5.1230000000000002</v>
      </c>
      <c r="BE40">
        <v>3202.5120000000002</v>
      </c>
      <c r="BF40">
        <v>1.583</v>
      </c>
      <c r="BG40">
        <v>6.6159999999999997</v>
      </c>
      <c r="BH40">
        <v>11.137</v>
      </c>
      <c r="BI40">
        <v>17.753</v>
      </c>
      <c r="BJ40">
        <v>5.77</v>
      </c>
      <c r="BK40">
        <v>9.7129999999999992</v>
      </c>
      <c r="BL40">
        <v>15.483000000000001</v>
      </c>
      <c r="BM40">
        <v>0</v>
      </c>
      <c r="BN40"/>
      <c r="BO40"/>
      <c r="BP40"/>
      <c r="BQ40">
        <v>4897.8639999999996</v>
      </c>
      <c r="BR40">
        <v>0.13190199999999999</v>
      </c>
      <c r="BS40">
        <v>0.17940600000000001</v>
      </c>
      <c r="BT40">
        <v>5.2969999999999996E-3</v>
      </c>
      <c r="BU40">
        <v>3.175211</v>
      </c>
      <c r="BV40">
        <v>3.6060606000000002</v>
      </c>
      <c r="BW40" s="4">
        <f t="shared" si="9"/>
        <v>0.83889074619999993</v>
      </c>
      <c r="BY40" s="4">
        <f t="shared" si="10"/>
        <v>7850.1988267847046</v>
      </c>
      <c r="BZ40" s="4">
        <f t="shared" si="11"/>
        <v>3.8803491580359997</v>
      </c>
      <c r="CA40" s="4">
        <f t="shared" si="12"/>
        <v>14.143786886839999</v>
      </c>
      <c r="CB40" s="4">
        <f t="shared" si="13"/>
        <v>0</v>
      </c>
    </row>
    <row r="41" spans="1:80" x14ac:dyDescent="0.25">
      <c r="A41" s="40">
        <v>41705</v>
      </c>
      <c r="B41" s="41">
        <v>3.9846064814814813E-2</v>
      </c>
      <c r="C41">
        <v>6.6310000000000002</v>
      </c>
      <c r="D41">
        <v>6.4999999999999997E-3</v>
      </c>
      <c r="E41">
        <v>64.7</v>
      </c>
      <c r="F41">
        <v>133.6</v>
      </c>
      <c r="G41">
        <v>214.3</v>
      </c>
      <c r="H41">
        <v>-22</v>
      </c>
      <c r="I41"/>
      <c r="J41">
        <v>12.83</v>
      </c>
      <c r="K41">
        <v>0.94789999999999996</v>
      </c>
      <c r="L41">
        <v>6.2854999999999999</v>
      </c>
      <c r="M41">
        <v>6.1000000000000004E-3</v>
      </c>
      <c r="N41">
        <v>126.61579999999999</v>
      </c>
      <c r="O41">
        <v>203.13419999999999</v>
      </c>
      <c r="P41">
        <v>329.8</v>
      </c>
      <c r="Q41">
        <v>110.4255</v>
      </c>
      <c r="R41">
        <v>177.15940000000001</v>
      </c>
      <c r="S41">
        <v>287.60000000000002</v>
      </c>
      <c r="T41">
        <v>0</v>
      </c>
      <c r="U41"/>
      <c r="V41"/>
      <c r="W41">
        <v>0</v>
      </c>
      <c r="X41">
        <v>12.161</v>
      </c>
      <c r="Y41">
        <v>12</v>
      </c>
      <c r="Z41">
        <v>855</v>
      </c>
      <c r="AA41">
        <v>873</v>
      </c>
      <c r="AB41">
        <v>829</v>
      </c>
      <c r="AC41">
        <v>81</v>
      </c>
      <c r="AD41">
        <v>20.7</v>
      </c>
      <c r="AE41">
        <v>0.48</v>
      </c>
      <c r="AF41">
        <v>971</v>
      </c>
      <c r="AG41">
        <v>-1</v>
      </c>
      <c r="AH41">
        <v>8</v>
      </c>
      <c r="AI41">
        <v>15</v>
      </c>
      <c r="AJ41">
        <v>191</v>
      </c>
      <c r="AK41">
        <v>186.3</v>
      </c>
      <c r="AL41">
        <v>7.1</v>
      </c>
      <c r="AM41">
        <v>195</v>
      </c>
      <c r="AN41" t="s">
        <v>155</v>
      </c>
      <c r="AO41">
        <v>2</v>
      </c>
      <c r="AP41" s="42">
        <v>0.78975694444444444</v>
      </c>
      <c r="AQ41">
        <v>47.158830999999999</v>
      </c>
      <c r="AR41">
        <v>-88.484279999999998</v>
      </c>
      <c r="AS41">
        <v>310.60000000000002</v>
      </c>
      <c r="AT41">
        <v>22.8</v>
      </c>
      <c r="AU41">
        <v>12</v>
      </c>
      <c r="AV41">
        <v>11</v>
      </c>
      <c r="AW41" t="s">
        <v>226</v>
      </c>
      <c r="AX41">
        <v>1.6595</v>
      </c>
      <c r="AY41">
        <v>1.0162</v>
      </c>
      <c r="AZ41">
        <v>2.9081000000000001</v>
      </c>
      <c r="BA41">
        <v>14.471</v>
      </c>
      <c r="BB41">
        <v>32.51</v>
      </c>
      <c r="BC41">
        <v>2.25</v>
      </c>
      <c r="BD41">
        <v>5.4969999999999999</v>
      </c>
      <c r="BE41">
        <v>3200.585</v>
      </c>
      <c r="BF41">
        <v>1.988</v>
      </c>
      <c r="BG41">
        <v>6.7519999999999998</v>
      </c>
      <c r="BH41">
        <v>10.832000000000001</v>
      </c>
      <c r="BI41">
        <v>17.584</v>
      </c>
      <c r="BJ41">
        <v>5.8879999999999999</v>
      </c>
      <c r="BK41">
        <v>9.4469999999999992</v>
      </c>
      <c r="BL41">
        <v>15.335000000000001</v>
      </c>
      <c r="BM41">
        <v>0</v>
      </c>
      <c r="BN41"/>
      <c r="BO41"/>
      <c r="BP41"/>
      <c r="BQ41">
        <v>4502.5559999999996</v>
      </c>
      <c r="BR41">
        <v>0.14129700000000001</v>
      </c>
      <c r="BS41">
        <v>0.178594</v>
      </c>
      <c r="BT41">
        <v>5.7029999999999997E-3</v>
      </c>
      <c r="BU41">
        <v>3.4013719999999998</v>
      </c>
      <c r="BV41">
        <v>3.5897394</v>
      </c>
      <c r="BW41" s="4">
        <f t="shared" si="9"/>
        <v>0.89864248239999989</v>
      </c>
      <c r="BY41" s="4">
        <f t="shared" si="10"/>
        <v>8404.2855164226403</v>
      </c>
      <c r="BZ41" s="4">
        <f t="shared" si="11"/>
        <v>5.220208057792</v>
      </c>
      <c r="CA41" s="4">
        <f t="shared" si="12"/>
        <v>15.461058875391998</v>
      </c>
      <c r="CB41" s="4">
        <f t="shared" si="13"/>
        <v>0</v>
      </c>
    </row>
    <row r="42" spans="1:80" x14ac:dyDescent="0.25">
      <c r="A42" s="40">
        <v>41705</v>
      </c>
      <c r="B42" s="41">
        <v>3.9857638888888887E-2</v>
      </c>
      <c r="C42">
        <v>7.0780000000000003</v>
      </c>
      <c r="D42">
        <v>7.7999999999999996E-3</v>
      </c>
      <c r="E42">
        <v>77.95</v>
      </c>
      <c r="F42">
        <v>147.9</v>
      </c>
      <c r="G42">
        <v>231.1</v>
      </c>
      <c r="H42">
        <v>-21.1</v>
      </c>
      <c r="I42"/>
      <c r="J42">
        <v>12.38</v>
      </c>
      <c r="K42">
        <v>0.94430000000000003</v>
      </c>
      <c r="L42">
        <v>6.6837</v>
      </c>
      <c r="M42">
        <v>7.4000000000000003E-3</v>
      </c>
      <c r="N42">
        <v>139.68360000000001</v>
      </c>
      <c r="O42">
        <v>218.2319</v>
      </c>
      <c r="P42">
        <v>357.9</v>
      </c>
      <c r="Q42">
        <v>121.8223</v>
      </c>
      <c r="R42">
        <v>190.32660000000001</v>
      </c>
      <c r="S42">
        <v>312.10000000000002</v>
      </c>
      <c r="T42">
        <v>0</v>
      </c>
      <c r="U42"/>
      <c r="V42"/>
      <c r="W42">
        <v>0</v>
      </c>
      <c r="X42">
        <v>11.686999999999999</v>
      </c>
      <c r="Y42">
        <v>12</v>
      </c>
      <c r="Z42">
        <v>856</v>
      </c>
      <c r="AA42">
        <v>872</v>
      </c>
      <c r="AB42">
        <v>830</v>
      </c>
      <c r="AC42">
        <v>81</v>
      </c>
      <c r="AD42">
        <v>20.7</v>
      </c>
      <c r="AE42">
        <v>0.48</v>
      </c>
      <c r="AF42">
        <v>971</v>
      </c>
      <c r="AG42">
        <v>-1</v>
      </c>
      <c r="AH42">
        <v>8</v>
      </c>
      <c r="AI42">
        <v>15</v>
      </c>
      <c r="AJ42">
        <v>191</v>
      </c>
      <c r="AK42">
        <v>186.7</v>
      </c>
      <c r="AL42">
        <v>7</v>
      </c>
      <c r="AM42">
        <v>195</v>
      </c>
      <c r="AN42" t="s">
        <v>155</v>
      </c>
      <c r="AO42">
        <v>2</v>
      </c>
      <c r="AP42" s="42">
        <v>0.78976851851851848</v>
      </c>
      <c r="AQ42">
        <v>47.158929000000001</v>
      </c>
      <c r="AR42">
        <v>-88.484244000000004</v>
      </c>
      <c r="AS42">
        <v>310.3</v>
      </c>
      <c r="AT42">
        <v>24.4</v>
      </c>
      <c r="AU42">
        <v>12</v>
      </c>
      <c r="AV42">
        <v>10</v>
      </c>
      <c r="AW42" t="s">
        <v>232</v>
      </c>
      <c r="AX42">
        <v>1.2323999999999999</v>
      </c>
      <c r="AY42">
        <v>1.1838</v>
      </c>
      <c r="AZ42">
        <v>3.0162</v>
      </c>
      <c r="BA42">
        <v>14.471</v>
      </c>
      <c r="BB42">
        <v>30.51</v>
      </c>
      <c r="BC42">
        <v>2.11</v>
      </c>
      <c r="BD42">
        <v>5.9020000000000001</v>
      </c>
      <c r="BE42">
        <v>3198.9679999999998</v>
      </c>
      <c r="BF42">
        <v>2.242</v>
      </c>
      <c r="BG42">
        <v>7.0010000000000003</v>
      </c>
      <c r="BH42">
        <v>10.938000000000001</v>
      </c>
      <c r="BI42">
        <v>17.940000000000001</v>
      </c>
      <c r="BJ42">
        <v>6.1059999999999999</v>
      </c>
      <c r="BK42">
        <v>9.5399999999999991</v>
      </c>
      <c r="BL42">
        <v>15.646000000000001</v>
      </c>
      <c r="BM42">
        <v>0</v>
      </c>
      <c r="BN42"/>
      <c r="BO42"/>
      <c r="BP42"/>
      <c r="BQ42">
        <v>4067.1970000000001</v>
      </c>
      <c r="BR42">
        <v>0.16630800000000001</v>
      </c>
      <c r="BS42">
        <v>0.17799999999999999</v>
      </c>
      <c r="BT42">
        <v>6.0000000000000001E-3</v>
      </c>
      <c r="BU42">
        <v>4.00345</v>
      </c>
      <c r="BV42">
        <v>3.5777999999999999</v>
      </c>
      <c r="BW42" s="4">
        <f t="shared" si="9"/>
        <v>1.05771149</v>
      </c>
      <c r="BY42" s="4">
        <f t="shared" si="10"/>
        <v>9886.9333153711996</v>
      </c>
      <c r="BZ42" s="4">
        <f t="shared" si="11"/>
        <v>6.9292673427999993</v>
      </c>
      <c r="CA42" s="4">
        <f t="shared" si="12"/>
        <v>18.8715907204</v>
      </c>
      <c r="CB42" s="4">
        <f t="shared" si="13"/>
        <v>0</v>
      </c>
    </row>
    <row r="43" spans="1:80" x14ac:dyDescent="0.25">
      <c r="A43" s="40">
        <v>41705</v>
      </c>
      <c r="B43" s="41">
        <v>3.9869212962962967E-2</v>
      </c>
      <c r="C43">
        <v>7.2949999999999999</v>
      </c>
      <c r="D43">
        <v>5.3E-3</v>
      </c>
      <c r="E43">
        <v>52.95</v>
      </c>
      <c r="F43">
        <v>161.5</v>
      </c>
      <c r="G43">
        <v>243.5</v>
      </c>
      <c r="H43">
        <v>-18.7</v>
      </c>
      <c r="I43"/>
      <c r="J43">
        <v>11.96</v>
      </c>
      <c r="K43">
        <v>0.94259999999999999</v>
      </c>
      <c r="L43">
        <v>6.8765999999999998</v>
      </c>
      <c r="M43">
        <v>5.0000000000000001E-3</v>
      </c>
      <c r="N43">
        <v>152.19739999999999</v>
      </c>
      <c r="O43">
        <v>229.52699999999999</v>
      </c>
      <c r="P43">
        <v>381.7</v>
      </c>
      <c r="Q43">
        <v>132.73589999999999</v>
      </c>
      <c r="R43">
        <v>200.17740000000001</v>
      </c>
      <c r="S43">
        <v>332.9</v>
      </c>
      <c r="T43">
        <v>0</v>
      </c>
      <c r="U43"/>
      <c r="V43"/>
      <c r="W43">
        <v>0</v>
      </c>
      <c r="X43">
        <v>11.2721</v>
      </c>
      <c r="Y43">
        <v>12.1</v>
      </c>
      <c r="Z43">
        <v>855</v>
      </c>
      <c r="AA43">
        <v>873</v>
      </c>
      <c r="AB43">
        <v>829</v>
      </c>
      <c r="AC43">
        <v>81</v>
      </c>
      <c r="AD43">
        <v>20.7</v>
      </c>
      <c r="AE43">
        <v>0.48</v>
      </c>
      <c r="AF43">
        <v>971</v>
      </c>
      <c r="AG43">
        <v>-1</v>
      </c>
      <c r="AH43">
        <v>8</v>
      </c>
      <c r="AI43">
        <v>15</v>
      </c>
      <c r="AJ43">
        <v>191</v>
      </c>
      <c r="AK43">
        <v>187.7</v>
      </c>
      <c r="AL43">
        <v>7.1</v>
      </c>
      <c r="AM43">
        <v>195</v>
      </c>
      <c r="AN43" t="s">
        <v>155</v>
      </c>
      <c r="AO43">
        <v>2</v>
      </c>
      <c r="AP43" s="42">
        <v>0.78978009259259263</v>
      </c>
      <c r="AQ43">
        <v>47.159041999999999</v>
      </c>
      <c r="AR43">
        <v>-88.484250000000003</v>
      </c>
      <c r="AS43">
        <v>310.10000000000002</v>
      </c>
      <c r="AT43">
        <v>25.9</v>
      </c>
      <c r="AU43">
        <v>12</v>
      </c>
      <c r="AV43">
        <v>10</v>
      </c>
      <c r="AW43" t="s">
        <v>232</v>
      </c>
      <c r="AX43">
        <v>1.6</v>
      </c>
      <c r="AY43">
        <v>1</v>
      </c>
      <c r="AZ43">
        <v>3.2</v>
      </c>
      <c r="BA43">
        <v>14.471</v>
      </c>
      <c r="BB43">
        <v>29.64</v>
      </c>
      <c r="BC43">
        <v>2.0499999999999998</v>
      </c>
      <c r="BD43">
        <v>6.0880000000000001</v>
      </c>
      <c r="BE43">
        <v>3199.6379999999999</v>
      </c>
      <c r="BF43">
        <v>1.478</v>
      </c>
      <c r="BG43">
        <v>7.4160000000000004</v>
      </c>
      <c r="BH43">
        <v>11.183999999999999</v>
      </c>
      <c r="BI43">
        <v>18.600000000000001</v>
      </c>
      <c r="BJ43">
        <v>6.468</v>
      </c>
      <c r="BK43">
        <v>9.7539999999999996</v>
      </c>
      <c r="BL43">
        <v>16.222000000000001</v>
      </c>
      <c r="BM43">
        <v>0</v>
      </c>
      <c r="BN43"/>
      <c r="BO43"/>
      <c r="BP43"/>
      <c r="BQ43">
        <v>3813.5239999999999</v>
      </c>
      <c r="BR43">
        <v>0.19738700000000001</v>
      </c>
      <c r="BS43">
        <v>0.17799999999999999</v>
      </c>
      <c r="BT43">
        <v>6.0000000000000001E-3</v>
      </c>
      <c r="BU43">
        <v>4.7515989999999997</v>
      </c>
      <c r="BV43">
        <v>3.5777999999999999</v>
      </c>
      <c r="BW43" s="4">
        <f t="shared" si="9"/>
        <v>1.2553724557999999</v>
      </c>
      <c r="BY43" s="4">
        <f t="shared" si="10"/>
        <v>11737.022268737062</v>
      </c>
      <c r="BZ43" s="4">
        <f t="shared" si="11"/>
        <v>5.4216504845839992</v>
      </c>
      <c r="CA43" s="4">
        <f t="shared" si="12"/>
        <v>23.726140280304001</v>
      </c>
      <c r="CB43" s="4">
        <f t="shared" si="13"/>
        <v>0</v>
      </c>
    </row>
    <row r="44" spans="1:80" x14ac:dyDescent="0.25">
      <c r="A44" s="40">
        <v>41705</v>
      </c>
      <c r="B44" s="41">
        <v>3.9880787037037034E-2</v>
      </c>
      <c r="C44">
        <v>7.444</v>
      </c>
      <c r="D44">
        <v>4.3E-3</v>
      </c>
      <c r="E44">
        <v>42.65</v>
      </c>
      <c r="F44">
        <v>167.3</v>
      </c>
      <c r="G44">
        <v>243.5</v>
      </c>
      <c r="H44">
        <v>-30</v>
      </c>
      <c r="I44"/>
      <c r="J44">
        <v>11.56</v>
      </c>
      <c r="K44">
        <v>0.94140000000000001</v>
      </c>
      <c r="L44">
        <v>7.0082000000000004</v>
      </c>
      <c r="M44">
        <v>4.0000000000000001E-3</v>
      </c>
      <c r="N44">
        <v>157.5248</v>
      </c>
      <c r="O44">
        <v>229.19900000000001</v>
      </c>
      <c r="P44">
        <v>386.7</v>
      </c>
      <c r="Q44">
        <v>137.387</v>
      </c>
      <c r="R44">
        <v>199.89850000000001</v>
      </c>
      <c r="S44">
        <v>337.3</v>
      </c>
      <c r="T44">
        <v>0</v>
      </c>
      <c r="U44"/>
      <c r="V44"/>
      <c r="W44">
        <v>0</v>
      </c>
      <c r="X44">
        <v>10.8803</v>
      </c>
      <c r="Y44">
        <v>12.1</v>
      </c>
      <c r="Z44">
        <v>854</v>
      </c>
      <c r="AA44">
        <v>873</v>
      </c>
      <c r="AB44">
        <v>828</v>
      </c>
      <c r="AC44">
        <v>81</v>
      </c>
      <c r="AD44">
        <v>20.71</v>
      </c>
      <c r="AE44">
        <v>0.48</v>
      </c>
      <c r="AF44">
        <v>970</v>
      </c>
      <c r="AG44">
        <v>-1</v>
      </c>
      <c r="AH44">
        <v>8</v>
      </c>
      <c r="AI44">
        <v>15</v>
      </c>
      <c r="AJ44">
        <v>191</v>
      </c>
      <c r="AK44">
        <v>188</v>
      </c>
      <c r="AL44">
        <v>7.1</v>
      </c>
      <c r="AM44">
        <v>195</v>
      </c>
      <c r="AN44" t="s">
        <v>155</v>
      </c>
      <c r="AO44">
        <v>2</v>
      </c>
      <c r="AP44" s="42">
        <v>0.78979166666666656</v>
      </c>
      <c r="AQ44">
        <v>47.15916</v>
      </c>
      <c r="AR44">
        <v>-88.484251999999998</v>
      </c>
      <c r="AS44">
        <v>309.8</v>
      </c>
      <c r="AT44">
        <v>27.4</v>
      </c>
      <c r="AU44">
        <v>12</v>
      </c>
      <c r="AV44">
        <v>10</v>
      </c>
      <c r="AW44" t="s">
        <v>232</v>
      </c>
      <c r="AX44">
        <v>1.6243000000000001</v>
      </c>
      <c r="AY44">
        <v>1.0243</v>
      </c>
      <c r="AZ44">
        <v>3.2242999999999999</v>
      </c>
      <c r="BA44">
        <v>14.471</v>
      </c>
      <c r="BB44">
        <v>29.08</v>
      </c>
      <c r="BC44">
        <v>2.0099999999999998</v>
      </c>
      <c r="BD44">
        <v>6.22</v>
      </c>
      <c r="BE44">
        <v>3199.78</v>
      </c>
      <c r="BF44">
        <v>1.167</v>
      </c>
      <c r="BG44">
        <v>7.532</v>
      </c>
      <c r="BH44">
        <v>10.959</v>
      </c>
      <c r="BI44">
        <v>18.491</v>
      </c>
      <c r="BJ44">
        <v>6.569</v>
      </c>
      <c r="BK44">
        <v>9.5579999999999998</v>
      </c>
      <c r="BL44">
        <v>16.126999999999999</v>
      </c>
      <c r="BM44">
        <v>0</v>
      </c>
      <c r="BN44"/>
      <c r="BO44"/>
      <c r="BP44"/>
      <c r="BQ44">
        <v>3612.0590000000002</v>
      </c>
      <c r="BR44">
        <v>0.20529700000000001</v>
      </c>
      <c r="BS44">
        <v>0.17799999999999999</v>
      </c>
      <c r="BT44">
        <v>5.2969999999999996E-3</v>
      </c>
      <c r="BU44">
        <v>4.9420120000000001</v>
      </c>
      <c r="BV44">
        <v>3.5777999999999999</v>
      </c>
      <c r="BW44" s="4">
        <f t="shared" si="9"/>
        <v>1.3056795703999999</v>
      </c>
      <c r="BY44" s="4">
        <f t="shared" si="10"/>
        <v>12207.907093481921</v>
      </c>
      <c r="BZ44" s="4">
        <f t="shared" si="11"/>
        <v>4.4523772190880004</v>
      </c>
      <c r="CA44" s="4">
        <f t="shared" si="12"/>
        <v>25.062267311216004</v>
      </c>
      <c r="CB44" s="4">
        <f t="shared" si="13"/>
        <v>0</v>
      </c>
    </row>
    <row r="45" spans="1:80" x14ac:dyDescent="0.25">
      <c r="A45" s="40">
        <v>41705</v>
      </c>
      <c r="B45" s="41">
        <v>3.9892361111111115E-2</v>
      </c>
      <c r="C45">
        <v>7.5650000000000004</v>
      </c>
      <c r="D45">
        <v>4.0000000000000001E-3</v>
      </c>
      <c r="E45">
        <v>40</v>
      </c>
      <c r="F45">
        <v>171.4</v>
      </c>
      <c r="G45">
        <v>249.8</v>
      </c>
      <c r="H45">
        <v>-0.9</v>
      </c>
      <c r="I45"/>
      <c r="J45">
        <v>11.12</v>
      </c>
      <c r="K45">
        <v>0.9405</v>
      </c>
      <c r="L45">
        <v>7.1148999999999996</v>
      </c>
      <c r="M45">
        <v>3.8E-3</v>
      </c>
      <c r="N45">
        <v>161.2433</v>
      </c>
      <c r="O45">
        <v>234.9599</v>
      </c>
      <c r="P45">
        <v>396.2</v>
      </c>
      <c r="Q45">
        <v>140.62729999999999</v>
      </c>
      <c r="R45">
        <v>204.9187</v>
      </c>
      <c r="S45">
        <v>345.5</v>
      </c>
      <c r="T45">
        <v>0</v>
      </c>
      <c r="U45"/>
      <c r="V45"/>
      <c r="W45">
        <v>0</v>
      </c>
      <c r="X45">
        <v>10.4618</v>
      </c>
      <c r="Y45">
        <v>12.1</v>
      </c>
      <c r="Z45">
        <v>854</v>
      </c>
      <c r="AA45">
        <v>872</v>
      </c>
      <c r="AB45">
        <v>828</v>
      </c>
      <c r="AC45">
        <v>81</v>
      </c>
      <c r="AD45">
        <v>20.7</v>
      </c>
      <c r="AE45">
        <v>0.48</v>
      </c>
      <c r="AF45">
        <v>971</v>
      </c>
      <c r="AG45">
        <v>-1</v>
      </c>
      <c r="AH45">
        <v>8</v>
      </c>
      <c r="AI45">
        <v>15</v>
      </c>
      <c r="AJ45">
        <v>191</v>
      </c>
      <c r="AK45">
        <v>188</v>
      </c>
      <c r="AL45">
        <v>7.2</v>
      </c>
      <c r="AM45">
        <v>195</v>
      </c>
      <c r="AN45" t="s">
        <v>155</v>
      </c>
      <c r="AO45">
        <v>2</v>
      </c>
      <c r="AP45" s="42">
        <v>0.78980324074074071</v>
      </c>
      <c r="AQ45">
        <v>47.159284</v>
      </c>
      <c r="AR45">
        <v>-88.484256999999999</v>
      </c>
      <c r="AS45">
        <v>309.8</v>
      </c>
      <c r="AT45">
        <v>29.1</v>
      </c>
      <c r="AU45">
        <v>12</v>
      </c>
      <c r="AV45">
        <v>11</v>
      </c>
      <c r="AW45" t="s">
        <v>226</v>
      </c>
      <c r="AX45">
        <v>1.8838159999999999</v>
      </c>
      <c r="AY45">
        <v>1.332368</v>
      </c>
      <c r="AZ45">
        <v>3.516184</v>
      </c>
      <c r="BA45">
        <v>14.471</v>
      </c>
      <c r="BB45">
        <v>28.63</v>
      </c>
      <c r="BC45">
        <v>1.98</v>
      </c>
      <c r="BD45">
        <v>6.3259999999999996</v>
      </c>
      <c r="BE45">
        <v>3199.6480000000001</v>
      </c>
      <c r="BF45">
        <v>1.077</v>
      </c>
      <c r="BG45">
        <v>7.5940000000000003</v>
      </c>
      <c r="BH45">
        <v>11.065</v>
      </c>
      <c r="BI45">
        <v>18.658999999999999</v>
      </c>
      <c r="BJ45">
        <v>6.6230000000000002</v>
      </c>
      <c r="BK45">
        <v>9.6509999999999998</v>
      </c>
      <c r="BL45">
        <v>16.273</v>
      </c>
      <c r="BM45">
        <v>0</v>
      </c>
      <c r="BN45"/>
      <c r="BO45"/>
      <c r="BP45"/>
      <c r="BQ45">
        <v>3420.866</v>
      </c>
      <c r="BR45">
        <v>0.22890199999999999</v>
      </c>
      <c r="BS45">
        <v>0.178703</v>
      </c>
      <c r="BT45">
        <v>5.0000000000000001E-3</v>
      </c>
      <c r="BU45">
        <v>5.5102440000000001</v>
      </c>
      <c r="BV45">
        <v>3.5919303</v>
      </c>
      <c r="BW45" s="4">
        <f t="shared" si="9"/>
        <v>1.4558064648</v>
      </c>
      <c r="BY45" s="4">
        <f t="shared" si="10"/>
        <v>13611.009401854466</v>
      </c>
      <c r="BZ45" s="4">
        <f t="shared" si="11"/>
        <v>4.5814593123360003</v>
      </c>
      <c r="CA45" s="4">
        <f t="shared" si="12"/>
        <v>28.173635121264002</v>
      </c>
      <c r="CB45" s="4">
        <f t="shared" si="13"/>
        <v>0</v>
      </c>
    </row>
    <row r="46" spans="1:80" x14ac:dyDescent="0.25">
      <c r="A46" s="40">
        <v>41705</v>
      </c>
      <c r="B46" s="41">
        <v>3.9903935185185181E-2</v>
      </c>
      <c r="C46">
        <v>7.601</v>
      </c>
      <c r="D46">
        <v>4.0000000000000001E-3</v>
      </c>
      <c r="E46">
        <v>40</v>
      </c>
      <c r="F46">
        <v>176.9</v>
      </c>
      <c r="G46">
        <v>254.1</v>
      </c>
      <c r="H46">
        <v>-9.1999999999999993</v>
      </c>
      <c r="I46"/>
      <c r="J46">
        <v>10.88</v>
      </c>
      <c r="K46">
        <v>0.94020000000000004</v>
      </c>
      <c r="L46">
        <v>7.1462000000000003</v>
      </c>
      <c r="M46">
        <v>3.8E-3</v>
      </c>
      <c r="N46">
        <v>166.32660000000001</v>
      </c>
      <c r="O46">
        <v>238.87029999999999</v>
      </c>
      <c r="P46">
        <v>405.2</v>
      </c>
      <c r="Q46">
        <v>145.05840000000001</v>
      </c>
      <c r="R46">
        <v>208.32589999999999</v>
      </c>
      <c r="S46">
        <v>353.4</v>
      </c>
      <c r="T46">
        <v>0</v>
      </c>
      <c r="U46"/>
      <c r="V46"/>
      <c r="W46">
        <v>0</v>
      </c>
      <c r="X46">
        <v>10.2286</v>
      </c>
      <c r="Y46">
        <v>12.1</v>
      </c>
      <c r="Z46">
        <v>854</v>
      </c>
      <c r="AA46">
        <v>872</v>
      </c>
      <c r="AB46">
        <v>828</v>
      </c>
      <c r="AC46">
        <v>81</v>
      </c>
      <c r="AD46">
        <v>20.7</v>
      </c>
      <c r="AE46">
        <v>0.48</v>
      </c>
      <c r="AF46">
        <v>971</v>
      </c>
      <c r="AG46">
        <v>-1</v>
      </c>
      <c r="AH46">
        <v>8</v>
      </c>
      <c r="AI46">
        <v>15</v>
      </c>
      <c r="AJ46">
        <v>191</v>
      </c>
      <c r="AK46">
        <v>187.3</v>
      </c>
      <c r="AL46">
        <v>7.1</v>
      </c>
      <c r="AM46">
        <v>195</v>
      </c>
      <c r="AN46" t="s">
        <v>155</v>
      </c>
      <c r="AO46">
        <v>2</v>
      </c>
      <c r="AP46" s="42">
        <v>0.78981481481481486</v>
      </c>
      <c r="AQ46">
        <v>47.159413999999998</v>
      </c>
      <c r="AR46">
        <v>-88.484260000000006</v>
      </c>
      <c r="AS46">
        <v>309.89999999999998</v>
      </c>
      <c r="AT46">
        <v>30.7</v>
      </c>
      <c r="AU46">
        <v>12</v>
      </c>
      <c r="AV46">
        <v>11</v>
      </c>
      <c r="AW46" t="s">
        <v>226</v>
      </c>
      <c r="AX46">
        <v>1.708008</v>
      </c>
      <c r="AY46">
        <v>1.6439440000000001</v>
      </c>
      <c r="AZ46">
        <v>3.61992</v>
      </c>
      <c r="BA46">
        <v>14.471</v>
      </c>
      <c r="BB46">
        <v>28.5</v>
      </c>
      <c r="BC46">
        <v>1.97</v>
      </c>
      <c r="BD46">
        <v>6.36</v>
      </c>
      <c r="BE46">
        <v>3199.5770000000002</v>
      </c>
      <c r="BF46">
        <v>1.0720000000000001</v>
      </c>
      <c r="BG46">
        <v>7.7990000000000004</v>
      </c>
      <c r="BH46">
        <v>11.2</v>
      </c>
      <c r="BI46">
        <v>18.998000000000001</v>
      </c>
      <c r="BJ46">
        <v>6.8010000000000002</v>
      </c>
      <c r="BK46">
        <v>9.7680000000000007</v>
      </c>
      <c r="BL46">
        <v>16.568999999999999</v>
      </c>
      <c r="BM46">
        <v>0</v>
      </c>
      <c r="BN46"/>
      <c r="BO46"/>
      <c r="BP46"/>
      <c r="BQ46">
        <v>3329.8870000000002</v>
      </c>
      <c r="BR46">
        <v>0.235485</v>
      </c>
      <c r="BS46">
        <v>0.17689099999999999</v>
      </c>
      <c r="BT46">
        <v>5.0000000000000001E-3</v>
      </c>
      <c r="BU46">
        <v>5.6687130000000003</v>
      </c>
      <c r="BV46">
        <v>3.5555091000000001</v>
      </c>
      <c r="BW46" s="4">
        <f t="shared" si="9"/>
        <v>1.4976739746000001</v>
      </c>
      <c r="BY46" s="4">
        <f t="shared" si="10"/>
        <v>14002.137442957574</v>
      </c>
      <c r="BZ46" s="4">
        <f t="shared" si="11"/>
        <v>4.6913361793920005</v>
      </c>
      <c r="CA46" s="4">
        <f t="shared" si="12"/>
        <v>29.762852011236006</v>
      </c>
      <c r="CB46" s="4">
        <f t="shared" si="13"/>
        <v>0</v>
      </c>
    </row>
    <row r="47" spans="1:80" x14ac:dyDescent="0.25">
      <c r="A47" s="40">
        <v>41705</v>
      </c>
      <c r="B47" s="41">
        <v>3.9915509259259262E-2</v>
      </c>
      <c r="C47">
        <v>7.85</v>
      </c>
      <c r="D47">
        <v>4.3E-3</v>
      </c>
      <c r="E47">
        <v>42.634537999999999</v>
      </c>
      <c r="F47">
        <v>178.6</v>
      </c>
      <c r="G47">
        <v>266.10000000000002</v>
      </c>
      <c r="H47">
        <v>-0.5</v>
      </c>
      <c r="I47"/>
      <c r="J47">
        <v>10.63</v>
      </c>
      <c r="K47">
        <v>0.93840000000000001</v>
      </c>
      <c r="L47">
        <v>7.3669000000000002</v>
      </c>
      <c r="M47">
        <v>4.0000000000000001E-3</v>
      </c>
      <c r="N47">
        <v>167.61250000000001</v>
      </c>
      <c r="O47">
        <v>249.72290000000001</v>
      </c>
      <c r="P47">
        <v>417.3</v>
      </c>
      <c r="Q47">
        <v>145.81979999999999</v>
      </c>
      <c r="R47">
        <v>217.2543</v>
      </c>
      <c r="S47">
        <v>363.1</v>
      </c>
      <c r="T47">
        <v>0</v>
      </c>
      <c r="U47"/>
      <c r="V47"/>
      <c r="W47">
        <v>0</v>
      </c>
      <c r="X47">
        <v>9.9723000000000006</v>
      </c>
      <c r="Y47">
        <v>12.1</v>
      </c>
      <c r="Z47">
        <v>854</v>
      </c>
      <c r="AA47">
        <v>872</v>
      </c>
      <c r="AB47">
        <v>827</v>
      </c>
      <c r="AC47">
        <v>81</v>
      </c>
      <c r="AD47">
        <v>19.649999999999999</v>
      </c>
      <c r="AE47">
        <v>0.45</v>
      </c>
      <c r="AF47">
        <v>971</v>
      </c>
      <c r="AG47">
        <v>-1.7</v>
      </c>
      <c r="AH47">
        <v>8</v>
      </c>
      <c r="AI47">
        <v>15</v>
      </c>
      <c r="AJ47">
        <v>191</v>
      </c>
      <c r="AK47">
        <v>187</v>
      </c>
      <c r="AL47">
        <v>7.3</v>
      </c>
      <c r="AM47">
        <v>194.8</v>
      </c>
      <c r="AN47" t="s">
        <v>155</v>
      </c>
      <c r="AO47">
        <v>2</v>
      </c>
      <c r="AP47" s="42">
        <v>0.7898263888888889</v>
      </c>
      <c r="AQ47">
        <v>47.159548000000001</v>
      </c>
      <c r="AR47">
        <v>-88.484262000000001</v>
      </c>
      <c r="AS47">
        <v>309.89999999999998</v>
      </c>
      <c r="AT47">
        <v>31.8</v>
      </c>
      <c r="AU47">
        <v>12</v>
      </c>
      <c r="AV47">
        <v>11</v>
      </c>
      <c r="AW47" t="s">
        <v>226</v>
      </c>
      <c r="AX47">
        <v>1.7271000000000001</v>
      </c>
      <c r="AY47">
        <v>1</v>
      </c>
      <c r="AZ47">
        <v>2.6109</v>
      </c>
      <c r="BA47">
        <v>14.471</v>
      </c>
      <c r="BB47">
        <v>27.62</v>
      </c>
      <c r="BC47">
        <v>1.91</v>
      </c>
      <c r="BD47">
        <v>6.5609999999999999</v>
      </c>
      <c r="BE47">
        <v>3198.991</v>
      </c>
      <c r="BF47">
        <v>1.1060000000000001</v>
      </c>
      <c r="BG47">
        <v>7.6219999999999999</v>
      </c>
      <c r="BH47">
        <v>11.356</v>
      </c>
      <c r="BI47">
        <v>18.978000000000002</v>
      </c>
      <c r="BJ47">
        <v>6.6310000000000002</v>
      </c>
      <c r="BK47">
        <v>9.8789999999999996</v>
      </c>
      <c r="BL47">
        <v>16.510000000000002</v>
      </c>
      <c r="BM47">
        <v>0</v>
      </c>
      <c r="BN47"/>
      <c r="BO47"/>
      <c r="BP47"/>
      <c r="BQ47">
        <v>3148.6219999999998</v>
      </c>
      <c r="BR47">
        <v>0.24243600000000001</v>
      </c>
      <c r="BS47">
        <v>0.176703</v>
      </c>
      <c r="BT47">
        <v>5.0000000000000001E-3</v>
      </c>
      <c r="BU47">
        <v>5.8360409999999998</v>
      </c>
      <c r="BV47">
        <v>3.5517303</v>
      </c>
      <c r="BW47" s="4">
        <f t="shared" si="9"/>
        <v>1.5418820322</v>
      </c>
      <c r="BY47" s="4">
        <f t="shared" si="10"/>
        <v>14412.809713935132</v>
      </c>
      <c r="BZ47" s="4">
        <f t="shared" si="11"/>
        <v>4.9829985591120005</v>
      </c>
      <c r="CA47" s="4">
        <f t="shared" si="12"/>
        <v>29.875464236412</v>
      </c>
      <c r="CB47" s="4">
        <f t="shared" si="13"/>
        <v>0</v>
      </c>
    </row>
    <row r="48" spans="1:80" x14ac:dyDescent="0.25">
      <c r="A48" s="40">
        <v>41705</v>
      </c>
      <c r="B48" s="41">
        <v>3.9927083333333328E-2</v>
      </c>
      <c r="C48">
        <v>8.0419999999999998</v>
      </c>
      <c r="D48">
        <v>4.8999999999999998E-3</v>
      </c>
      <c r="E48">
        <v>48.617818</v>
      </c>
      <c r="F48">
        <v>182.3</v>
      </c>
      <c r="G48">
        <v>267</v>
      </c>
      <c r="H48">
        <v>-9.1999999999999993</v>
      </c>
      <c r="I48"/>
      <c r="J48">
        <v>10.5</v>
      </c>
      <c r="K48">
        <v>0.93689999999999996</v>
      </c>
      <c r="L48">
        <v>7.5346000000000002</v>
      </c>
      <c r="M48">
        <v>4.5999999999999999E-3</v>
      </c>
      <c r="N48">
        <v>170.84989999999999</v>
      </c>
      <c r="O48">
        <v>250.16380000000001</v>
      </c>
      <c r="P48">
        <v>421</v>
      </c>
      <c r="Q48">
        <v>148.49160000000001</v>
      </c>
      <c r="R48">
        <v>217.42619999999999</v>
      </c>
      <c r="S48">
        <v>365.9</v>
      </c>
      <c r="T48">
        <v>0</v>
      </c>
      <c r="U48"/>
      <c r="V48"/>
      <c r="W48">
        <v>0</v>
      </c>
      <c r="X48">
        <v>9.8378999999999994</v>
      </c>
      <c r="Y48">
        <v>12.1</v>
      </c>
      <c r="Z48">
        <v>853</v>
      </c>
      <c r="AA48">
        <v>872</v>
      </c>
      <c r="AB48">
        <v>826</v>
      </c>
      <c r="AC48">
        <v>81</v>
      </c>
      <c r="AD48">
        <v>19.23</v>
      </c>
      <c r="AE48">
        <v>0.44</v>
      </c>
      <c r="AF48">
        <v>970</v>
      </c>
      <c r="AG48">
        <v>-2</v>
      </c>
      <c r="AH48">
        <v>8</v>
      </c>
      <c r="AI48">
        <v>15</v>
      </c>
      <c r="AJ48">
        <v>191</v>
      </c>
      <c r="AK48">
        <v>187</v>
      </c>
      <c r="AL48">
        <v>7.3</v>
      </c>
      <c r="AM48">
        <v>194.4</v>
      </c>
      <c r="AN48" t="s">
        <v>155</v>
      </c>
      <c r="AO48">
        <v>2</v>
      </c>
      <c r="AP48" s="42">
        <v>0.78983796296296294</v>
      </c>
      <c r="AQ48">
        <v>47.159678999999997</v>
      </c>
      <c r="AR48">
        <v>-88.484262999999999</v>
      </c>
      <c r="AS48">
        <v>310</v>
      </c>
      <c r="AT48">
        <v>32.299999999999997</v>
      </c>
      <c r="AU48">
        <v>12</v>
      </c>
      <c r="AV48">
        <v>11</v>
      </c>
      <c r="AW48" t="s">
        <v>226</v>
      </c>
      <c r="AX48">
        <v>0.90810000000000002</v>
      </c>
      <c r="AY48">
        <v>1.0081</v>
      </c>
      <c r="AZ48">
        <v>1.6</v>
      </c>
      <c r="BA48">
        <v>14.471</v>
      </c>
      <c r="BB48">
        <v>26.98</v>
      </c>
      <c r="BC48">
        <v>1.86</v>
      </c>
      <c r="BD48">
        <v>6.73</v>
      </c>
      <c r="BE48">
        <v>3198.4079999999999</v>
      </c>
      <c r="BF48">
        <v>1.2310000000000001</v>
      </c>
      <c r="BG48">
        <v>7.5949999999999998</v>
      </c>
      <c r="BH48">
        <v>11.121</v>
      </c>
      <c r="BI48">
        <v>18.716000000000001</v>
      </c>
      <c r="BJ48">
        <v>6.601</v>
      </c>
      <c r="BK48">
        <v>9.6649999999999991</v>
      </c>
      <c r="BL48">
        <v>16.266999999999999</v>
      </c>
      <c r="BM48">
        <v>0</v>
      </c>
      <c r="BN48"/>
      <c r="BO48"/>
      <c r="BP48"/>
      <c r="BQ48">
        <v>3036.5230000000001</v>
      </c>
      <c r="BR48">
        <v>0.23194000000000001</v>
      </c>
      <c r="BS48">
        <v>0.17910899999999999</v>
      </c>
      <c r="BT48">
        <v>5.0000000000000001E-3</v>
      </c>
      <c r="BU48">
        <v>5.5833760000000003</v>
      </c>
      <c r="BV48">
        <v>3.6000909000000001</v>
      </c>
      <c r="BW48" s="4">
        <f t="shared" si="9"/>
        <v>1.4751279392000001</v>
      </c>
      <c r="BY48" s="4">
        <f t="shared" si="10"/>
        <v>13786.309967294977</v>
      </c>
      <c r="BZ48" s="4">
        <f t="shared" si="11"/>
        <v>5.3060608808320007</v>
      </c>
      <c r="CA48" s="4">
        <f t="shared" si="12"/>
        <v>28.452727761472001</v>
      </c>
      <c r="CB48" s="4">
        <f t="shared" si="13"/>
        <v>0</v>
      </c>
    </row>
    <row r="49" spans="1:80" x14ac:dyDescent="0.25">
      <c r="A49" s="40">
        <v>41705</v>
      </c>
      <c r="B49" s="41">
        <v>3.9938657407407409E-2</v>
      </c>
      <c r="C49">
        <v>7.6589999999999998</v>
      </c>
      <c r="D49">
        <v>3.2000000000000002E-3</v>
      </c>
      <c r="E49">
        <v>31.965029000000001</v>
      </c>
      <c r="F49">
        <v>188.2</v>
      </c>
      <c r="G49">
        <v>269.8</v>
      </c>
      <c r="H49">
        <v>-20</v>
      </c>
      <c r="I49"/>
      <c r="J49">
        <v>10.26</v>
      </c>
      <c r="K49">
        <v>0.94</v>
      </c>
      <c r="L49">
        <v>7.2</v>
      </c>
      <c r="M49">
        <v>3.0000000000000001E-3</v>
      </c>
      <c r="N49">
        <v>176.95699999999999</v>
      </c>
      <c r="O49">
        <v>253.65260000000001</v>
      </c>
      <c r="P49">
        <v>430.6</v>
      </c>
      <c r="Q49">
        <v>153.80170000000001</v>
      </c>
      <c r="R49">
        <v>220.4614</v>
      </c>
      <c r="S49">
        <v>374.3</v>
      </c>
      <c r="T49">
        <v>0</v>
      </c>
      <c r="U49"/>
      <c r="V49"/>
      <c r="W49">
        <v>0</v>
      </c>
      <c r="X49">
        <v>9.6402999999999999</v>
      </c>
      <c r="Y49">
        <v>12.1</v>
      </c>
      <c r="Z49">
        <v>853</v>
      </c>
      <c r="AA49">
        <v>871</v>
      </c>
      <c r="AB49">
        <v>827</v>
      </c>
      <c r="AC49">
        <v>81</v>
      </c>
      <c r="AD49">
        <v>19.239999999999998</v>
      </c>
      <c r="AE49">
        <v>0.44</v>
      </c>
      <c r="AF49">
        <v>970</v>
      </c>
      <c r="AG49">
        <v>-2</v>
      </c>
      <c r="AH49">
        <v>8</v>
      </c>
      <c r="AI49">
        <v>15</v>
      </c>
      <c r="AJ49">
        <v>191</v>
      </c>
      <c r="AK49">
        <v>187</v>
      </c>
      <c r="AL49">
        <v>7.4</v>
      </c>
      <c r="AM49">
        <v>194</v>
      </c>
      <c r="AN49" t="s">
        <v>155</v>
      </c>
      <c r="AO49">
        <v>2</v>
      </c>
      <c r="AP49" s="42">
        <v>0.78984953703703698</v>
      </c>
      <c r="AQ49">
        <v>47.159813</v>
      </c>
      <c r="AR49">
        <v>-88.484264999999994</v>
      </c>
      <c r="AS49">
        <v>310.10000000000002</v>
      </c>
      <c r="AT49">
        <v>32.799999999999997</v>
      </c>
      <c r="AU49">
        <v>12</v>
      </c>
      <c r="AV49">
        <v>10</v>
      </c>
      <c r="AW49" t="s">
        <v>228</v>
      </c>
      <c r="AX49">
        <v>1</v>
      </c>
      <c r="AY49">
        <v>1.1162000000000001</v>
      </c>
      <c r="AZ49">
        <v>1.6162000000000001</v>
      </c>
      <c r="BA49">
        <v>14.471</v>
      </c>
      <c r="BB49">
        <v>28.29</v>
      </c>
      <c r="BC49">
        <v>1.95</v>
      </c>
      <c r="BD49">
        <v>6.3789999999999996</v>
      </c>
      <c r="BE49">
        <v>3199.8</v>
      </c>
      <c r="BF49">
        <v>0.85</v>
      </c>
      <c r="BG49">
        <v>8.2360000000000007</v>
      </c>
      <c r="BH49">
        <v>11.805</v>
      </c>
      <c r="BI49">
        <v>20.041</v>
      </c>
      <c r="BJ49">
        <v>7.1580000000000004</v>
      </c>
      <c r="BK49">
        <v>10.26</v>
      </c>
      <c r="BL49">
        <v>17.417999999999999</v>
      </c>
      <c r="BM49">
        <v>0</v>
      </c>
      <c r="BN49"/>
      <c r="BO49"/>
      <c r="BP49"/>
      <c r="BQ49">
        <v>3115.1729999999998</v>
      </c>
      <c r="BR49">
        <v>0.23865400000000001</v>
      </c>
      <c r="BS49">
        <v>0.17929700000000001</v>
      </c>
      <c r="BT49">
        <v>5.0000000000000001E-3</v>
      </c>
      <c r="BU49">
        <v>5.7449979999999998</v>
      </c>
      <c r="BV49">
        <v>3.6038697000000002</v>
      </c>
      <c r="BW49" s="4">
        <f t="shared" si="9"/>
        <v>1.5178284715999999</v>
      </c>
      <c r="BY49" s="4">
        <f t="shared" si="10"/>
        <v>14191.556031508801</v>
      </c>
      <c r="BZ49" s="4">
        <f t="shared" si="11"/>
        <v>3.7698676876000001</v>
      </c>
      <c r="CA49" s="4">
        <f t="shared" si="12"/>
        <v>31.746721068048</v>
      </c>
      <c r="CB49" s="4">
        <f t="shared" si="13"/>
        <v>0</v>
      </c>
    </row>
    <row r="50" spans="1:80" x14ac:dyDescent="0.25">
      <c r="A50" s="40">
        <v>41705</v>
      </c>
      <c r="B50" s="41">
        <v>3.9950231481481482E-2</v>
      </c>
      <c r="C50">
        <v>7.34</v>
      </c>
      <c r="D50">
        <v>5.1999999999999998E-3</v>
      </c>
      <c r="E50">
        <v>52.013311000000002</v>
      </c>
      <c r="F50">
        <v>177.7</v>
      </c>
      <c r="G50">
        <v>257.2</v>
      </c>
      <c r="H50">
        <v>-0.9</v>
      </c>
      <c r="I50"/>
      <c r="J50">
        <v>9.98</v>
      </c>
      <c r="K50">
        <v>0.94259999999999999</v>
      </c>
      <c r="L50">
        <v>6.9184000000000001</v>
      </c>
      <c r="M50">
        <v>4.8999999999999998E-3</v>
      </c>
      <c r="N50">
        <v>167.53639999999999</v>
      </c>
      <c r="O50">
        <v>242.43180000000001</v>
      </c>
      <c r="P50">
        <v>410</v>
      </c>
      <c r="Q50">
        <v>145.61369999999999</v>
      </c>
      <c r="R50">
        <v>210.7089</v>
      </c>
      <c r="S50">
        <v>356.3</v>
      </c>
      <c r="T50">
        <v>0</v>
      </c>
      <c r="U50"/>
      <c r="V50"/>
      <c r="W50">
        <v>0</v>
      </c>
      <c r="X50">
        <v>9.4057999999999993</v>
      </c>
      <c r="Y50">
        <v>12.2</v>
      </c>
      <c r="Z50">
        <v>853</v>
      </c>
      <c r="AA50">
        <v>871</v>
      </c>
      <c r="AB50">
        <v>827</v>
      </c>
      <c r="AC50">
        <v>81</v>
      </c>
      <c r="AD50">
        <v>19.239999999999998</v>
      </c>
      <c r="AE50">
        <v>0.44</v>
      </c>
      <c r="AF50">
        <v>970</v>
      </c>
      <c r="AG50">
        <v>-2</v>
      </c>
      <c r="AH50">
        <v>8</v>
      </c>
      <c r="AI50">
        <v>15</v>
      </c>
      <c r="AJ50">
        <v>191</v>
      </c>
      <c r="AK50">
        <v>187</v>
      </c>
      <c r="AL50">
        <v>7.4</v>
      </c>
      <c r="AM50">
        <v>194</v>
      </c>
      <c r="AN50" t="s">
        <v>155</v>
      </c>
      <c r="AO50">
        <v>2</v>
      </c>
      <c r="AP50" s="42">
        <v>0.78986111111111112</v>
      </c>
      <c r="AQ50">
        <v>47.159948999999997</v>
      </c>
      <c r="AR50">
        <v>-88.484264999999994</v>
      </c>
      <c r="AS50">
        <v>310.10000000000002</v>
      </c>
      <c r="AT50">
        <v>33.5</v>
      </c>
      <c r="AU50">
        <v>12</v>
      </c>
      <c r="AV50">
        <v>10</v>
      </c>
      <c r="AW50" t="s">
        <v>228</v>
      </c>
      <c r="AX50">
        <v>1</v>
      </c>
      <c r="AY50">
        <v>1.3081</v>
      </c>
      <c r="AZ50">
        <v>1.8081</v>
      </c>
      <c r="BA50">
        <v>14.471</v>
      </c>
      <c r="BB50">
        <v>29.47</v>
      </c>
      <c r="BC50">
        <v>2.04</v>
      </c>
      <c r="BD50">
        <v>6.0949999999999998</v>
      </c>
      <c r="BE50">
        <v>3199.587</v>
      </c>
      <c r="BF50">
        <v>1.4430000000000001</v>
      </c>
      <c r="BG50">
        <v>8.1140000000000008</v>
      </c>
      <c r="BH50">
        <v>11.741</v>
      </c>
      <c r="BI50">
        <v>19.855</v>
      </c>
      <c r="BJ50">
        <v>7.0519999999999996</v>
      </c>
      <c r="BK50">
        <v>10.205</v>
      </c>
      <c r="BL50">
        <v>17.257000000000001</v>
      </c>
      <c r="BM50">
        <v>0</v>
      </c>
      <c r="BN50"/>
      <c r="BO50"/>
      <c r="BP50"/>
      <c r="BQ50">
        <v>3162.8890000000001</v>
      </c>
      <c r="BR50">
        <v>0.24751100000000001</v>
      </c>
      <c r="BS50">
        <v>0.18110699999999999</v>
      </c>
      <c r="BT50">
        <v>5.0000000000000001E-3</v>
      </c>
      <c r="BU50">
        <v>5.958221</v>
      </c>
      <c r="BV50">
        <v>3.6402507000000002</v>
      </c>
      <c r="BW50" s="4">
        <f t="shared" si="9"/>
        <v>1.5741619882</v>
      </c>
      <c r="BY50" s="4">
        <f t="shared" si="10"/>
        <v>14717.289463049245</v>
      </c>
      <c r="BZ50" s="4">
        <f t="shared" si="11"/>
        <v>6.637434361116</v>
      </c>
      <c r="CA50" s="4">
        <f t="shared" si="12"/>
        <v>32.437413107824</v>
      </c>
      <c r="CB50" s="4">
        <f t="shared" si="13"/>
        <v>0</v>
      </c>
    </row>
    <row r="51" spans="1:80" x14ac:dyDescent="0.25">
      <c r="A51" s="40">
        <v>41705</v>
      </c>
      <c r="B51" s="41">
        <v>3.9961805555555556E-2</v>
      </c>
      <c r="C51">
        <v>7.5620000000000003</v>
      </c>
      <c r="D51">
        <v>6.0000000000000001E-3</v>
      </c>
      <c r="E51">
        <v>60</v>
      </c>
      <c r="F51">
        <v>166.2</v>
      </c>
      <c r="G51">
        <v>274.8</v>
      </c>
      <c r="H51">
        <v>-18.899999999999999</v>
      </c>
      <c r="I51"/>
      <c r="J51">
        <v>9.9700000000000006</v>
      </c>
      <c r="K51">
        <v>0.94059999999999999</v>
      </c>
      <c r="L51">
        <v>7.1128</v>
      </c>
      <c r="M51">
        <v>5.5999999999999999E-3</v>
      </c>
      <c r="N51">
        <v>156.31530000000001</v>
      </c>
      <c r="O51">
        <v>258.46499999999997</v>
      </c>
      <c r="P51">
        <v>414.8</v>
      </c>
      <c r="Q51">
        <v>136.18989999999999</v>
      </c>
      <c r="R51">
        <v>225.18790000000001</v>
      </c>
      <c r="S51">
        <v>361.4</v>
      </c>
      <c r="T51">
        <v>0</v>
      </c>
      <c r="U51"/>
      <c r="V51"/>
      <c r="W51">
        <v>0</v>
      </c>
      <c r="X51">
        <v>9.3782999999999994</v>
      </c>
      <c r="Y51">
        <v>12.1</v>
      </c>
      <c r="Z51">
        <v>854</v>
      </c>
      <c r="AA51">
        <v>871</v>
      </c>
      <c r="AB51">
        <v>827</v>
      </c>
      <c r="AC51">
        <v>81</v>
      </c>
      <c r="AD51">
        <v>20.27</v>
      </c>
      <c r="AE51">
        <v>0.47</v>
      </c>
      <c r="AF51">
        <v>970</v>
      </c>
      <c r="AG51">
        <v>-1.3</v>
      </c>
      <c r="AH51">
        <v>8</v>
      </c>
      <c r="AI51">
        <v>15</v>
      </c>
      <c r="AJ51">
        <v>191</v>
      </c>
      <c r="AK51">
        <v>187</v>
      </c>
      <c r="AL51">
        <v>7.2</v>
      </c>
      <c r="AM51">
        <v>194</v>
      </c>
      <c r="AN51" t="s">
        <v>155</v>
      </c>
      <c r="AO51">
        <v>2</v>
      </c>
      <c r="AP51" s="42">
        <v>0.78987268518518527</v>
      </c>
      <c r="AQ51">
        <v>47.160088000000002</v>
      </c>
      <c r="AR51">
        <v>-88.484268</v>
      </c>
      <c r="AS51">
        <v>309.89999999999998</v>
      </c>
      <c r="AT51">
        <v>34.200000000000003</v>
      </c>
      <c r="AU51">
        <v>12</v>
      </c>
      <c r="AV51">
        <v>10</v>
      </c>
      <c r="AW51" t="s">
        <v>228</v>
      </c>
      <c r="AX51">
        <v>1</v>
      </c>
      <c r="AY51">
        <v>1.4</v>
      </c>
      <c r="AZ51">
        <v>1.9</v>
      </c>
      <c r="BA51">
        <v>14.471</v>
      </c>
      <c r="BB51">
        <v>28.63</v>
      </c>
      <c r="BC51">
        <v>1.98</v>
      </c>
      <c r="BD51">
        <v>6.3179999999999996</v>
      </c>
      <c r="BE51">
        <v>3198.8040000000001</v>
      </c>
      <c r="BF51">
        <v>1.615</v>
      </c>
      <c r="BG51">
        <v>7.3620000000000001</v>
      </c>
      <c r="BH51">
        <v>12.173</v>
      </c>
      <c r="BI51">
        <v>19.533999999999999</v>
      </c>
      <c r="BJ51">
        <v>6.4139999999999997</v>
      </c>
      <c r="BK51">
        <v>10.605</v>
      </c>
      <c r="BL51">
        <v>17.018999999999998</v>
      </c>
      <c r="BM51">
        <v>0</v>
      </c>
      <c r="BN51"/>
      <c r="BO51"/>
      <c r="BP51"/>
      <c r="BQ51">
        <v>3066.6950000000002</v>
      </c>
      <c r="BR51">
        <v>0.21526999999999999</v>
      </c>
      <c r="BS51">
        <v>0.18129700000000001</v>
      </c>
      <c r="BT51">
        <v>5.0000000000000001E-3</v>
      </c>
      <c r="BU51">
        <v>5.1820940000000002</v>
      </c>
      <c r="BV51">
        <v>3.6440697000000002</v>
      </c>
      <c r="BW51" s="4">
        <f t="shared" si="9"/>
        <v>1.3691092348</v>
      </c>
      <c r="BY51" s="4">
        <f t="shared" si="10"/>
        <v>12797.060328024672</v>
      </c>
      <c r="BZ51" s="4">
        <f t="shared" si="11"/>
        <v>6.460931157320001</v>
      </c>
      <c r="CA51" s="4">
        <f t="shared" si="12"/>
        <v>25.659698107152003</v>
      </c>
      <c r="CB51" s="4">
        <f t="shared" si="13"/>
        <v>0</v>
      </c>
    </row>
    <row r="52" spans="1:80" x14ac:dyDescent="0.25">
      <c r="A52" s="40">
        <v>41705</v>
      </c>
      <c r="B52" s="41">
        <v>3.997337962962963E-2</v>
      </c>
      <c r="C52">
        <v>8.3209999999999997</v>
      </c>
      <c r="D52">
        <v>6.0000000000000001E-3</v>
      </c>
      <c r="E52">
        <v>60</v>
      </c>
      <c r="F52">
        <v>165.5</v>
      </c>
      <c r="G52">
        <v>274.60000000000002</v>
      </c>
      <c r="H52">
        <v>-8.4</v>
      </c>
      <c r="I52"/>
      <c r="J52">
        <v>10.220000000000001</v>
      </c>
      <c r="K52">
        <v>0.9345</v>
      </c>
      <c r="L52">
        <v>7.7762000000000002</v>
      </c>
      <c r="M52">
        <v>5.5999999999999999E-3</v>
      </c>
      <c r="N52">
        <v>154.65969999999999</v>
      </c>
      <c r="O52">
        <v>256.64749999999998</v>
      </c>
      <c r="P52">
        <v>411.3</v>
      </c>
      <c r="Q52">
        <v>134.89019999999999</v>
      </c>
      <c r="R52">
        <v>223.84129999999999</v>
      </c>
      <c r="S52">
        <v>358.7</v>
      </c>
      <c r="T52">
        <v>0</v>
      </c>
      <c r="U52"/>
      <c r="V52"/>
      <c r="W52">
        <v>0</v>
      </c>
      <c r="X52">
        <v>9.5521999999999991</v>
      </c>
      <c r="Y52">
        <v>12.1</v>
      </c>
      <c r="Z52">
        <v>854</v>
      </c>
      <c r="AA52">
        <v>871</v>
      </c>
      <c r="AB52">
        <v>826</v>
      </c>
      <c r="AC52">
        <v>81</v>
      </c>
      <c r="AD52">
        <v>20.72</v>
      </c>
      <c r="AE52">
        <v>0.48</v>
      </c>
      <c r="AF52">
        <v>970</v>
      </c>
      <c r="AG52">
        <v>-1</v>
      </c>
      <c r="AH52">
        <v>8</v>
      </c>
      <c r="AI52">
        <v>15</v>
      </c>
      <c r="AJ52">
        <v>191.7</v>
      </c>
      <c r="AK52">
        <v>187.7</v>
      </c>
      <c r="AL52">
        <v>7.1</v>
      </c>
      <c r="AM52">
        <v>194</v>
      </c>
      <c r="AN52" t="s">
        <v>155</v>
      </c>
      <c r="AO52">
        <v>2</v>
      </c>
      <c r="AP52" s="42">
        <v>0.7898842592592592</v>
      </c>
      <c r="AQ52">
        <v>47.160217000000003</v>
      </c>
      <c r="AR52">
        <v>-88.484269999999995</v>
      </c>
      <c r="AS52">
        <v>309.8</v>
      </c>
      <c r="AT52">
        <v>34.5</v>
      </c>
      <c r="AU52">
        <v>12</v>
      </c>
      <c r="AV52">
        <v>10</v>
      </c>
      <c r="AW52" t="s">
        <v>228</v>
      </c>
      <c r="AX52">
        <v>1</v>
      </c>
      <c r="AY52">
        <v>1.4080999999999999</v>
      </c>
      <c r="AZ52">
        <v>1.9</v>
      </c>
      <c r="BA52">
        <v>14.471</v>
      </c>
      <c r="BB52">
        <v>26.11</v>
      </c>
      <c r="BC52">
        <v>1.8</v>
      </c>
      <c r="BD52">
        <v>7.0069999999999997</v>
      </c>
      <c r="BE52">
        <v>3197.5010000000002</v>
      </c>
      <c r="BF52">
        <v>1.4670000000000001</v>
      </c>
      <c r="BG52">
        <v>6.66</v>
      </c>
      <c r="BH52">
        <v>11.051</v>
      </c>
      <c r="BI52">
        <v>17.710999999999999</v>
      </c>
      <c r="BJ52">
        <v>5.8079999999999998</v>
      </c>
      <c r="BK52">
        <v>9.6389999999999993</v>
      </c>
      <c r="BL52">
        <v>15.446999999999999</v>
      </c>
      <c r="BM52">
        <v>0</v>
      </c>
      <c r="BN52"/>
      <c r="BO52"/>
      <c r="BP52"/>
      <c r="BQ52">
        <v>2855.8989999999999</v>
      </c>
      <c r="BR52">
        <v>0.200297</v>
      </c>
      <c r="BS52">
        <v>0.181703</v>
      </c>
      <c r="BT52">
        <v>5.0000000000000001E-3</v>
      </c>
      <c r="BU52">
        <v>4.82165</v>
      </c>
      <c r="BV52">
        <v>3.6522302999999998</v>
      </c>
      <c r="BW52" s="4">
        <f t="shared" si="9"/>
        <v>1.2738799299999999</v>
      </c>
      <c r="BY52" s="4">
        <f t="shared" si="10"/>
        <v>11902.102097813802</v>
      </c>
      <c r="BZ52" s="4">
        <f t="shared" si="11"/>
        <v>5.4606343446000007</v>
      </c>
      <c r="CA52" s="4">
        <f t="shared" si="12"/>
        <v>21.6191985504</v>
      </c>
      <c r="CB52" s="4">
        <f t="shared" si="13"/>
        <v>0</v>
      </c>
    </row>
    <row r="53" spans="1:80" x14ac:dyDescent="0.25">
      <c r="A53" s="40">
        <v>41705</v>
      </c>
      <c r="B53" s="41">
        <v>3.9984953703703703E-2</v>
      </c>
      <c r="C53">
        <v>8.6959999999999997</v>
      </c>
      <c r="D53">
        <v>5.4999999999999997E-3</v>
      </c>
      <c r="E53">
        <v>55.334448000000002</v>
      </c>
      <c r="F53">
        <v>181.1</v>
      </c>
      <c r="G53">
        <v>281.60000000000002</v>
      </c>
      <c r="H53">
        <v>-9.1</v>
      </c>
      <c r="I53"/>
      <c r="J53">
        <v>10.3</v>
      </c>
      <c r="K53">
        <v>0.93169999999999997</v>
      </c>
      <c r="L53">
        <v>8.1020000000000003</v>
      </c>
      <c r="M53">
        <v>5.1999999999999998E-3</v>
      </c>
      <c r="N53">
        <v>168.72839999999999</v>
      </c>
      <c r="O53">
        <v>262.3997</v>
      </c>
      <c r="P53">
        <v>431.1</v>
      </c>
      <c r="Q53">
        <v>147.16050000000001</v>
      </c>
      <c r="R53">
        <v>228.85820000000001</v>
      </c>
      <c r="S53">
        <v>376</v>
      </c>
      <c r="T53">
        <v>0</v>
      </c>
      <c r="U53"/>
      <c r="V53"/>
      <c r="W53">
        <v>0</v>
      </c>
      <c r="X53">
        <v>9.5965000000000007</v>
      </c>
      <c r="Y53">
        <v>12.1</v>
      </c>
      <c r="Z53">
        <v>854</v>
      </c>
      <c r="AA53">
        <v>870</v>
      </c>
      <c r="AB53">
        <v>825</v>
      </c>
      <c r="AC53">
        <v>81</v>
      </c>
      <c r="AD53">
        <v>20.72</v>
      </c>
      <c r="AE53">
        <v>0.48</v>
      </c>
      <c r="AF53">
        <v>970</v>
      </c>
      <c r="AG53">
        <v>-1</v>
      </c>
      <c r="AH53">
        <v>8</v>
      </c>
      <c r="AI53">
        <v>15</v>
      </c>
      <c r="AJ53">
        <v>191.3</v>
      </c>
      <c r="AK53">
        <v>188</v>
      </c>
      <c r="AL53">
        <v>7.3</v>
      </c>
      <c r="AM53">
        <v>194.4</v>
      </c>
      <c r="AN53" t="s">
        <v>155</v>
      </c>
      <c r="AO53">
        <v>2</v>
      </c>
      <c r="AP53" s="42">
        <v>0.7898842592592592</v>
      </c>
      <c r="AQ53">
        <v>47.160240000000002</v>
      </c>
      <c r="AR53">
        <v>-88.484268999999998</v>
      </c>
      <c r="AS53">
        <v>309.8</v>
      </c>
      <c r="AT53">
        <v>34.9</v>
      </c>
      <c r="AU53">
        <v>12</v>
      </c>
      <c r="AV53">
        <v>10</v>
      </c>
      <c r="AW53" t="s">
        <v>228</v>
      </c>
      <c r="AX53">
        <v>1.0324</v>
      </c>
      <c r="AY53">
        <v>1.5324</v>
      </c>
      <c r="AZ53">
        <v>1.9486000000000001</v>
      </c>
      <c r="BA53">
        <v>14.471</v>
      </c>
      <c r="BB53">
        <v>25.02</v>
      </c>
      <c r="BC53">
        <v>1.73</v>
      </c>
      <c r="BD53">
        <v>7.3310000000000004</v>
      </c>
      <c r="BE53">
        <v>3197.1120000000001</v>
      </c>
      <c r="BF53">
        <v>1.2949999999999999</v>
      </c>
      <c r="BG53">
        <v>6.9729999999999999</v>
      </c>
      <c r="BH53">
        <v>10.843</v>
      </c>
      <c r="BI53">
        <v>17.815999999999999</v>
      </c>
      <c r="BJ53">
        <v>6.0810000000000004</v>
      </c>
      <c r="BK53">
        <v>9.4570000000000007</v>
      </c>
      <c r="BL53">
        <v>15.539</v>
      </c>
      <c r="BM53">
        <v>0</v>
      </c>
      <c r="BN53"/>
      <c r="BO53"/>
      <c r="BP53"/>
      <c r="BQ53">
        <v>2753.4639999999999</v>
      </c>
      <c r="BR53">
        <v>0.25694299999999998</v>
      </c>
      <c r="BS53">
        <v>0.182</v>
      </c>
      <c r="BT53">
        <v>5.7029999999999997E-3</v>
      </c>
      <c r="BU53">
        <v>6.1852609999999997</v>
      </c>
      <c r="BV53">
        <v>3.6581999999999999</v>
      </c>
      <c r="BW53" s="4">
        <f t="shared" si="9"/>
        <v>1.6341459561999998</v>
      </c>
      <c r="BY53" s="4">
        <f t="shared" si="10"/>
        <v>15266.278512331104</v>
      </c>
      <c r="BZ53" s="4">
        <f t="shared" si="11"/>
        <v>6.1836528321399991</v>
      </c>
      <c r="CA53" s="4">
        <f t="shared" si="12"/>
        <v>29.036905692852002</v>
      </c>
      <c r="CB53" s="4">
        <f t="shared" si="13"/>
        <v>0</v>
      </c>
    </row>
    <row r="54" spans="1:80" x14ac:dyDescent="0.25">
      <c r="A54" s="40">
        <v>41705</v>
      </c>
      <c r="B54" s="41">
        <v>3.9996527777777777E-2</v>
      </c>
      <c r="C54">
        <v>8.73</v>
      </c>
      <c r="D54">
        <v>4.0000000000000001E-3</v>
      </c>
      <c r="E54">
        <v>40</v>
      </c>
      <c r="F54">
        <v>195.4</v>
      </c>
      <c r="G54">
        <v>289.7</v>
      </c>
      <c r="H54">
        <v>-19.100000000000001</v>
      </c>
      <c r="I54"/>
      <c r="J54">
        <v>9.9600000000000009</v>
      </c>
      <c r="K54">
        <v>0.93149999999999999</v>
      </c>
      <c r="L54">
        <v>8.1316000000000006</v>
      </c>
      <c r="M54">
        <v>3.7000000000000002E-3</v>
      </c>
      <c r="N54">
        <v>181.98910000000001</v>
      </c>
      <c r="O54">
        <v>269.8811</v>
      </c>
      <c r="P54">
        <v>451.9</v>
      </c>
      <c r="Q54">
        <v>158.72620000000001</v>
      </c>
      <c r="R54">
        <v>235.38329999999999</v>
      </c>
      <c r="S54">
        <v>394.1</v>
      </c>
      <c r="T54">
        <v>0</v>
      </c>
      <c r="U54"/>
      <c r="V54"/>
      <c r="W54">
        <v>0</v>
      </c>
      <c r="X54">
        <v>9.2764000000000006</v>
      </c>
      <c r="Y54">
        <v>12.1</v>
      </c>
      <c r="Z54">
        <v>853</v>
      </c>
      <c r="AA54">
        <v>870</v>
      </c>
      <c r="AB54">
        <v>824</v>
      </c>
      <c r="AC54">
        <v>81</v>
      </c>
      <c r="AD54">
        <v>20.72</v>
      </c>
      <c r="AE54">
        <v>0.48</v>
      </c>
      <c r="AF54">
        <v>970</v>
      </c>
      <c r="AG54">
        <v>-1</v>
      </c>
      <c r="AH54">
        <v>8</v>
      </c>
      <c r="AI54">
        <v>15</v>
      </c>
      <c r="AJ54">
        <v>191.7</v>
      </c>
      <c r="AK54">
        <v>187.3</v>
      </c>
      <c r="AL54">
        <v>7.3</v>
      </c>
      <c r="AM54">
        <v>194.8</v>
      </c>
      <c r="AN54" t="s">
        <v>155</v>
      </c>
      <c r="AO54">
        <v>2</v>
      </c>
      <c r="AP54" s="42">
        <v>0.78990740740740739</v>
      </c>
      <c r="AQ54">
        <v>47.160514999999997</v>
      </c>
      <c r="AR54">
        <v>-88.484252999999995</v>
      </c>
      <c r="AS54">
        <v>309.89999999999998</v>
      </c>
      <c r="AT54">
        <v>35.1</v>
      </c>
      <c r="AU54">
        <v>12</v>
      </c>
      <c r="AV54">
        <v>10</v>
      </c>
      <c r="AW54" t="s">
        <v>228</v>
      </c>
      <c r="AX54">
        <v>1.4080999999999999</v>
      </c>
      <c r="AY54">
        <v>1.8270999999999999</v>
      </c>
      <c r="AZ54">
        <v>2.5</v>
      </c>
      <c r="BA54">
        <v>14.471</v>
      </c>
      <c r="BB54">
        <v>24.93</v>
      </c>
      <c r="BC54">
        <v>1.72</v>
      </c>
      <c r="BD54">
        <v>7.359</v>
      </c>
      <c r="BE54">
        <v>3197.6260000000002</v>
      </c>
      <c r="BF54">
        <v>0.93300000000000005</v>
      </c>
      <c r="BG54">
        <v>7.4939999999999998</v>
      </c>
      <c r="BH54">
        <v>11.114000000000001</v>
      </c>
      <c r="BI54">
        <v>18.608000000000001</v>
      </c>
      <c r="BJ54">
        <v>6.5359999999999996</v>
      </c>
      <c r="BK54">
        <v>9.6929999999999996</v>
      </c>
      <c r="BL54">
        <v>16.228999999999999</v>
      </c>
      <c r="BM54">
        <v>0</v>
      </c>
      <c r="BN54"/>
      <c r="BO54"/>
      <c r="BP54"/>
      <c r="BQ54">
        <v>2652.335</v>
      </c>
      <c r="BR54">
        <v>0.28662399999999999</v>
      </c>
      <c r="BS54">
        <v>0.182703</v>
      </c>
      <c r="BT54">
        <v>5.2969999999999996E-3</v>
      </c>
      <c r="BU54">
        <v>6.899756</v>
      </c>
      <c r="BV54">
        <v>3.6723303</v>
      </c>
      <c r="BW54" s="4">
        <f t="shared" si="9"/>
        <v>1.8229155351999999</v>
      </c>
      <c r="BY54" s="4">
        <f t="shared" si="10"/>
        <v>17032.511846385631</v>
      </c>
      <c r="BZ54" s="4">
        <f t="shared" si="11"/>
        <v>4.9697286526560003</v>
      </c>
      <c r="CA54" s="4">
        <f t="shared" si="12"/>
        <v>34.814733626752002</v>
      </c>
      <c r="CB54" s="4">
        <f t="shared" si="13"/>
        <v>0</v>
      </c>
    </row>
    <row r="55" spans="1:80" x14ac:dyDescent="0.25">
      <c r="A55" s="40">
        <v>41705</v>
      </c>
      <c r="B55" s="41">
        <v>4.000810185185185E-2</v>
      </c>
      <c r="C55">
        <v>8.4120000000000008</v>
      </c>
      <c r="D55">
        <v>4.0000000000000001E-3</v>
      </c>
      <c r="E55">
        <v>40</v>
      </c>
      <c r="F55">
        <v>202.5</v>
      </c>
      <c r="G55">
        <v>292</v>
      </c>
      <c r="H55">
        <v>-1.2</v>
      </c>
      <c r="I55"/>
      <c r="J55">
        <v>9.4600000000000009</v>
      </c>
      <c r="K55">
        <v>0.93400000000000005</v>
      </c>
      <c r="L55">
        <v>7.8567</v>
      </c>
      <c r="M55">
        <v>3.7000000000000002E-3</v>
      </c>
      <c r="N55">
        <v>189.12979999999999</v>
      </c>
      <c r="O55">
        <v>272.73219999999998</v>
      </c>
      <c r="P55">
        <v>461.9</v>
      </c>
      <c r="Q55">
        <v>164.95410000000001</v>
      </c>
      <c r="R55">
        <v>237.8699</v>
      </c>
      <c r="S55">
        <v>402.8</v>
      </c>
      <c r="T55">
        <v>0</v>
      </c>
      <c r="U55"/>
      <c r="V55"/>
      <c r="W55">
        <v>0</v>
      </c>
      <c r="X55">
        <v>8.8317999999999994</v>
      </c>
      <c r="Y55">
        <v>12.1</v>
      </c>
      <c r="Z55">
        <v>853</v>
      </c>
      <c r="AA55">
        <v>870</v>
      </c>
      <c r="AB55">
        <v>822</v>
      </c>
      <c r="AC55">
        <v>81</v>
      </c>
      <c r="AD55">
        <v>20.72</v>
      </c>
      <c r="AE55">
        <v>0.48</v>
      </c>
      <c r="AF55">
        <v>970</v>
      </c>
      <c r="AG55">
        <v>-1</v>
      </c>
      <c r="AH55">
        <v>8.7029999999999994</v>
      </c>
      <c r="AI55">
        <v>15</v>
      </c>
      <c r="AJ55">
        <v>192</v>
      </c>
      <c r="AK55">
        <v>187</v>
      </c>
      <c r="AL55">
        <v>7.4</v>
      </c>
      <c r="AM55">
        <v>195</v>
      </c>
      <c r="AN55" t="s">
        <v>155</v>
      </c>
      <c r="AO55">
        <v>2</v>
      </c>
      <c r="AP55" s="42">
        <v>0.78991898148148154</v>
      </c>
      <c r="AQ55">
        <v>47.160659000000003</v>
      </c>
      <c r="AR55">
        <v>-88.484223</v>
      </c>
      <c r="AS55">
        <v>310</v>
      </c>
      <c r="AT55">
        <v>35.6</v>
      </c>
      <c r="AU55">
        <v>12</v>
      </c>
      <c r="AV55">
        <v>9</v>
      </c>
      <c r="AW55" t="s">
        <v>230</v>
      </c>
      <c r="AX55">
        <v>1.4838</v>
      </c>
      <c r="AY55">
        <v>1.0162</v>
      </c>
      <c r="AZ55">
        <v>2.5081000000000002</v>
      </c>
      <c r="BA55">
        <v>14.471</v>
      </c>
      <c r="BB55">
        <v>25.84</v>
      </c>
      <c r="BC55">
        <v>1.79</v>
      </c>
      <c r="BD55">
        <v>7.069</v>
      </c>
      <c r="BE55">
        <v>3198.1210000000001</v>
      </c>
      <c r="BF55">
        <v>0.96799999999999997</v>
      </c>
      <c r="BG55">
        <v>8.0619999999999994</v>
      </c>
      <c r="BH55">
        <v>11.625999999999999</v>
      </c>
      <c r="BI55">
        <v>19.687999999999999</v>
      </c>
      <c r="BJ55">
        <v>7.032</v>
      </c>
      <c r="BK55">
        <v>10.14</v>
      </c>
      <c r="BL55">
        <v>17.170999999999999</v>
      </c>
      <c r="BM55">
        <v>0</v>
      </c>
      <c r="BN55"/>
      <c r="BO55"/>
      <c r="BP55"/>
      <c r="BQ55">
        <v>2613.9830000000002</v>
      </c>
      <c r="BR55">
        <v>0.30095100000000002</v>
      </c>
      <c r="BS55">
        <v>0.18370300000000001</v>
      </c>
      <c r="BT55">
        <v>5.0000000000000001E-3</v>
      </c>
      <c r="BU55">
        <v>7.2446429999999999</v>
      </c>
      <c r="BV55">
        <v>3.6924302999999998</v>
      </c>
      <c r="BW55" s="4">
        <f t="shared" si="9"/>
        <v>1.9140346805999999</v>
      </c>
      <c r="BY55" s="4">
        <f t="shared" si="10"/>
        <v>17886.657074999915</v>
      </c>
      <c r="BZ55" s="4">
        <f t="shared" si="11"/>
        <v>5.413892735328</v>
      </c>
      <c r="CA55" s="4">
        <f t="shared" si="12"/>
        <v>39.329022432672005</v>
      </c>
      <c r="CB55" s="4">
        <f t="shared" si="13"/>
        <v>0</v>
      </c>
    </row>
    <row r="56" spans="1:80" x14ac:dyDescent="0.25">
      <c r="A56" s="40">
        <v>41705</v>
      </c>
      <c r="B56" s="41">
        <v>4.0019675925925924E-2</v>
      </c>
      <c r="C56">
        <v>8.0709999999999997</v>
      </c>
      <c r="D56">
        <v>4.7000000000000002E-3</v>
      </c>
      <c r="E56">
        <v>47.485132</v>
      </c>
      <c r="F56">
        <v>198.1</v>
      </c>
      <c r="G56">
        <v>298.2</v>
      </c>
      <c r="H56">
        <v>-18.899999999999999</v>
      </c>
      <c r="I56"/>
      <c r="J56">
        <v>9.1999999999999993</v>
      </c>
      <c r="K56">
        <v>0.93669999999999998</v>
      </c>
      <c r="L56">
        <v>7.56</v>
      </c>
      <c r="M56">
        <v>4.4000000000000003E-3</v>
      </c>
      <c r="N56">
        <v>185.6018</v>
      </c>
      <c r="O56">
        <v>279.33519999999999</v>
      </c>
      <c r="P56">
        <v>464.9</v>
      </c>
      <c r="Q56">
        <v>161.87710000000001</v>
      </c>
      <c r="R56">
        <v>243.62899999999999</v>
      </c>
      <c r="S56">
        <v>405.5</v>
      </c>
      <c r="T56">
        <v>0</v>
      </c>
      <c r="U56"/>
      <c r="V56"/>
      <c r="W56">
        <v>0</v>
      </c>
      <c r="X56">
        <v>8.6180000000000003</v>
      </c>
      <c r="Y56">
        <v>12.1</v>
      </c>
      <c r="Z56">
        <v>853</v>
      </c>
      <c r="AA56">
        <v>871</v>
      </c>
      <c r="AB56">
        <v>822</v>
      </c>
      <c r="AC56">
        <v>81</v>
      </c>
      <c r="AD56">
        <v>20.72</v>
      </c>
      <c r="AE56">
        <v>0.48</v>
      </c>
      <c r="AF56">
        <v>970</v>
      </c>
      <c r="AG56">
        <v>-1</v>
      </c>
      <c r="AH56">
        <v>8.2970000000000006</v>
      </c>
      <c r="AI56">
        <v>15</v>
      </c>
      <c r="AJ56">
        <v>191.3</v>
      </c>
      <c r="AK56">
        <v>187</v>
      </c>
      <c r="AL56">
        <v>7.6</v>
      </c>
      <c r="AM56">
        <v>195</v>
      </c>
      <c r="AN56" t="s">
        <v>155</v>
      </c>
      <c r="AO56">
        <v>2</v>
      </c>
      <c r="AP56" s="42">
        <v>0.78993055555555547</v>
      </c>
      <c r="AQ56">
        <v>47.160809999999998</v>
      </c>
      <c r="AR56">
        <v>-88.484161</v>
      </c>
      <c r="AS56">
        <v>310.10000000000002</v>
      </c>
      <c r="AT56">
        <v>38.299999999999997</v>
      </c>
      <c r="AU56">
        <v>12</v>
      </c>
      <c r="AV56">
        <v>9</v>
      </c>
      <c r="AW56" t="s">
        <v>230</v>
      </c>
      <c r="AX56">
        <v>1.3</v>
      </c>
      <c r="AY56">
        <v>1.2161999999999999</v>
      </c>
      <c r="AZ56">
        <v>2.6080999999999999</v>
      </c>
      <c r="BA56">
        <v>14.471</v>
      </c>
      <c r="BB56">
        <v>26.89</v>
      </c>
      <c r="BC56">
        <v>1.86</v>
      </c>
      <c r="BD56">
        <v>6.7539999999999996</v>
      </c>
      <c r="BE56">
        <v>3198.3969999999999</v>
      </c>
      <c r="BF56">
        <v>1.198</v>
      </c>
      <c r="BG56">
        <v>8.2230000000000008</v>
      </c>
      <c r="BH56">
        <v>12.375999999999999</v>
      </c>
      <c r="BI56">
        <v>20.599</v>
      </c>
      <c r="BJ56">
        <v>7.1719999999999997</v>
      </c>
      <c r="BK56">
        <v>10.794</v>
      </c>
      <c r="BL56">
        <v>17.966000000000001</v>
      </c>
      <c r="BM56">
        <v>0</v>
      </c>
      <c r="BN56"/>
      <c r="BO56"/>
      <c r="BP56"/>
      <c r="BQ56">
        <v>2651.0259999999998</v>
      </c>
      <c r="BR56">
        <v>0.26382</v>
      </c>
      <c r="BS56">
        <v>0.184</v>
      </c>
      <c r="BT56">
        <v>5.0000000000000001E-3</v>
      </c>
      <c r="BU56">
        <v>6.3508069999999996</v>
      </c>
      <c r="BV56">
        <v>3.6983999999999999</v>
      </c>
      <c r="BW56" s="4">
        <f t="shared" si="9"/>
        <v>1.6778832093999998</v>
      </c>
      <c r="BY56" s="4">
        <f t="shared" si="10"/>
        <v>15681.174387524588</v>
      </c>
      <c r="BZ56" s="4">
        <f t="shared" si="11"/>
        <v>5.8735819587920002</v>
      </c>
      <c r="CA56" s="4">
        <f t="shared" si="12"/>
        <v>35.163046584687997</v>
      </c>
      <c r="CB56" s="4">
        <f t="shared" si="13"/>
        <v>0</v>
      </c>
    </row>
    <row r="57" spans="1:80" x14ac:dyDescent="0.25">
      <c r="A57" s="40">
        <v>41705</v>
      </c>
      <c r="B57" s="41">
        <v>4.0031250000000004E-2</v>
      </c>
      <c r="C57">
        <v>7.9370000000000003</v>
      </c>
      <c r="D57">
        <v>5.5999999999999999E-3</v>
      </c>
      <c r="E57">
        <v>55.891213</v>
      </c>
      <c r="F57">
        <v>185.9</v>
      </c>
      <c r="G57">
        <v>298.3</v>
      </c>
      <c r="H57">
        <v>-2.4</v>
      </c>
      <c r="I57"/>
      <c r="J57">
        <v>9.1999999999999993</v>
      </c>
      <c r="K57">
        <v>0.93769999999999998</v>
      </c>
      <c r="L57">
        <v>7.4429999999999996</v>
      </c>
      <c r="M57">
        <v>5.1999999999999998E-3</v>
      </c>
      <c r="N57">
        <v>174.31899999999999</v>
      </c>
      <c r="O57">
        <v>279.73579999999998</v>
      </c>
      <c r="P57">
        <v>454.1</v>
      </c>
      <c r="Q57">
        <v>152.03659999999999</v>
      </c>
      <c r="R57">
        <v>243.97829999999999</v>
      </c>
      <c r="S57">
        <v>396</v>
      </c>
      <c r="T57">
        <v>0</v>
      </c>
      <c r="U57"/>
      <c r="V57"/>
      <c r="W57">
        <v>0</v>
      </c>
      <c r="X57">
        <v>8.6268999999999991</v>
      </c>
      <c r="Y57">
        <v>12.1</v>
      </c>
      <c r="Z57">
        <v>853</v>
      </c>
      <c r="AA57">
        <v>870</v>
      </c>
      <c r="AB57">
        <v>821</v>
      </c>
      <c r="AC57">
        <v>81</v>
      </c>
      <c r="AD57">
        <v>20.72</v>
      </c>
      <c r="AE57">
        <v>0.48</v>
      </c>
      <c r="AF57">
        <v>970</v>
      </c>
      <c r="AG57">
        <v>-1</v>
      </c>
      <c r="AH57">
        <v>8.7029999999999994</v>
      </c>
      <c r="AI57">
        <v>15</v>
      </c>
      <c r="AJ57">
        <v>191.7</v>
      </c>
      <c r="AK57">
        <v>187</v>
      </c>
      <c r="AL57">
        <v>7.5</v>
      </c>
      <c r="AM57">
        <v>195</v>
      </c>
      <c r="AN57" t="s">
        <v>155</v>
      </c>
      <c r="AO57">
        <v>2</v>
      </c>
      <c r="AP57" s="42">
        <v>0.78994212962962962</v>
      </c>
      <c r="AQ57">
        <v>47.160964999999997</v>
      </c>
      <c r="AR57">
        <v>-88.484106999999995</v>
      </c>
      <c r="AS57">
        <v>310.3</v>
      </c>
      <c r="AT57">
        <v>38.799999999999997</v>
      </c>
      <c r="AU57">
        <v>12</v>
      </c>
      <c r="AV57">
        <v>8</v>
      </c>
      <c r="AW57" t="s">
        <v>233</v>
      </c>
      <c r="AX57">
        <v>1.2838000000000001</v>
      </c>
      <c r="AY57">
        <v>1.4080999999999999</v>
      </c>
      <c r="AZ57">
        <v>2.6595</v>
      </c>
      <c r="BA57">
        <v>14.471</v>
      </c>
      <c r="BB57">
        <v>27.32</v>
      </c>
      <c r="BC57">
        <v>1.89</v>
      </c>
      <c r="BD57">
        <v>6.6440000000000001</v>
      </c>
      <c r="BE57">
        <v>3198.2910000000002</v>
      </c>
      <c r="BF57">
        <v>1.4330000000000001</v>
      </c>
      <c r="BG57">
        <v>7.8440000000000003</v>
      </c>
      <c r="BH57">
        <v>12.587999999999999</v>
      </c>
      <c r="BI57">
        <v>20.431999999999999</v>
      </c>
      <c r="BJ57">
        <v>6.8419999999999996</v>
      </c>
      <c r="BK57">
        <v>10.978999999999999</v>
      </c>
      <c r="BL57">
        <v>17.82</v>
      </c>
      <c r="BM57">
        <v>0</v>
      </c>
      <c r="BN57"/>
      <c r="BO57"/>
      <c r="BP57"/>
      <c r="BQ57">
        <v>2695.3989999999999</v>
      </c>
      <c r="BR57">
        <v>0.26568399999999998</v>
      </c>
      <c r="BS57">
        <v>0.18470300000000001</v>
      </c>
      <c r="BT57">
        <v>5.0000000000000001E-3</v>
      </c>
      <c r="BU57">
        <v>6.3956780000000002</v>
      </c>
      <c r="BV57">
        <v>3.7125303000000001</v>
      </c>
      <c r="BW57" s="4">
        <f t="shared" si="9"/>
        <v>1.6897381276000001</v>
      </c>
      <c r="BY57" s="4">
        <f t="shared" si="10"/>
        <v>15791.444806222058</v>
      </c>
      <c r="BZ57" s="4">
        <f t="shared" si="11"/>
        <v>7.0753850751280014</v>
      </c>
      <c r="CA57" s="4">
        <f t="shared" si="12"/>
        <v>33.782124692271999</v>
      </c>
      <c r="CB57" s="4">
        <f t="shared" si="13"/>
        <v>0</v>
      </c>
    </row>
    <row r="58" spans="1:80" x14ac:dyDescent="0.25">
      <c r="A58" s="40">
        <v>41705</v>
      </c>
      <c r="B58" s="41">
        <v>4.0042824074074078E-2</v>
      </c>
      <c r="C58">
        <v>7.99</v>
      </c>
      <c r="D58">
        <v>5.5999999999999999E-3</v>
      </c>
      <c r="E58">
        <v>55.719092000000003</v>
      </c>
      <c r="F58">
        <v>185.8</v>
      </c>
      <c r="G58">
        <v>300.3</v>
      </c>
      <c r="H58">
        <v>-9</v>
      </c>
      <c r="I58"/>
      <c r="J58">
        <v>9.32</v>
      </c>
      <c r="K58">
        <v>0.93720000000000003</v>
      </c>
      <c r="L58">
        <v>7.4884000000000004</v>
      </c>
      <c r="M58">
        <v>5.1999999999999998E-3</v>
      </c>
      <c r="N58">
        <v>174.1352</v>
      </c>
      <c r="O58">
        <v>281.44670000000002</v>
      </c>
      <c r="P58">
        <v>455.6</v>
      </c>
      <c r="Q58">
        <v>151.87620000000001</v>
      </c>
      <c r="R58">
        <v>245.47049999999999</v>
      </c>
      <c r="S58">
        <v>397.3</v>
      </c>
      <c r="T58">
        <v>0</v>
      </c>
      <c r="U58"/>
      <c r="V58"/>
      <c r="W58">
        <v>0</v>
      </c>
      <c r="X58">
        <v>8.7353000000000005</v>
      </c>
      <c r="Y58">
        <v>12.1</v>
      </c>
      <c r="Z58">
        <v>852</v>
      </c>
      <c r="AA58">
        <v>871</v>
      </c>
      <c r="AB58">
        <v>819</v>
      </c>
      <c r="AC58">
        <v>81</v>
      </c>
      <c r="AD58">
        <v>20.72</v>
      </c>
      <c r="AE58">
        <v>0.48</v>
      </c>
      <c r="AF58">
        <v>970</v>
      </c>
      <c r="AG58">
        <v>-1</v>
      </c>
      <c r="AH58">
        <v>9</v>
      </c>
      <c r="AI58">
        <v>15</v>
      </c>
      <c r="AJ58">
        <v>191.3</v>
      </c>
      <c r="AK58">
        <v>187</v>
      </c>
      <c r="AL58">
        <v>7.3</v>
      </c>
      <c r="AM58">
        <v>195</v>
      </c>
      <c r="AN58" t="s">
        <v>155</v>
      </c>
      <c r="AO58">
        <v>2</v>
      </c>
      <c r="AP58" s="42">
        <v>0.78995370370370377</v>
      </c>
      <c r="AQ58">
        <v>47.161123000000003</v>
      </c>
      <c r="AR58">
        <v>-88.484069000000005</v>
      </c>
      <c r="AS58">
        <v>310.5</v>
      </c>
      <c r="AT58">
        <v>39</v>
      </c>
      <c r="AU58">
        <v>12</v>
      </c>
      <c r="AV58">
        <v>8</v>
      </c>
      <c r="AW58" t="s">
        <v>207</v>
      </c>
      <c r="AX58">
        <v>1.1000000000000001</v>
      </c>
      <c r="AY58">
        <v>1.5</v>
      </c>
      <c r="AZ58">
        <v>2.2000000000000002</v>
      </c>
      <c r="BA58">
        <v>14.471</v>
      </c>
      <c r="BB58">
        <v>27.15</v>
      </c>
      <c r="BC58">
        <v>1.88</v>
      </c>
      <c r="BD58">
        <v>6.6989999999999998</v>
      </c>
      <c r="BE58">
        <v>3198.2089999999998</v>
      </c>
      <c r="BF58">
        <v>1.42</v>
      </c>
      <c r="BG58">
        <v>7.7880000000000003</v>
      </c>
      <c r="BH58">
        <v>12.587999999999999</v>
      </c>
      <c r="BI58">
        <v>20.376000000000001</v>
      </c>
      <c r="BJ58">
        <v>6.7930000000000001</v>
      </c>
      <c r="BK58">
        <v>10.978999999999999</v>
      </c>
      <c r="BL58">
        <v>17.771999999999998</v>
      </c>
      <c r="BM58">
        <v>0</v>
      </c>
      <c r="BN58"/>
      <c r="BO58"/>
      <c r="BP58"/>
      <c r="BQ58">
        <v>2712.6759999999999</v>
      </c>
      <c r="BR58">
        <v>0.26978200000000002</v>
      </c>
      <c r="BS58">
        <v>0.185</v>
      </c>
      <c r="BT58">
        <v>5.0000000000000001E-3</v>
      </c>
      <c r="BU58">
        <v>6.4943270000000002</v>
      </c>
      <c r="BV58">
        <v>3.7185000000000001</v>
      </c>
      <c r="BW58" s="4">
        <f t="shared" si="9"/>
        <v>1.7158011933999999</v>
      </c>
      <c r="BY58" s="4">
        <f t="shared" si="10"/>
        <v>16034.606026584795</v>
      </c>
      <c r="BZ58" s="4">
        <f t="shared" si="11"/>
        <v>7.1193410304800002</v>
      </c>
      <c r="CA58" s="4">
        <f t="shared" si="12"/>
        <v>34.057523676092003</v>
      </c>
      <c r="CB58" s="4">
        <f t="shared" si="13"/>
        <v>0</v>
      </c>
    </row>
    <row r="59" spans="1:80" x14ac:dyDescent="0.25">
      <c r="A59" s="40">
        <v>41705</v>
      </c>
      <c r="B59" s="41">
        <v>4.0054398148148145E-2</v>
      </c>
      <c r="C59">
        <v>7.99</v>
      </c>
      <c r="D59">
        <v>5.0000000000000001E-3</v>
      </c>
      <c r="E59">
        <v>50</v>
      </c>
      <c r="F59">
        <v>185.9</v>
      </c>
      <c r="G59">
        <v>300.2</v>
      </c>
      <c r="H59">
        <v>-20</v>
      </c>
      <c r="I59"/>
      <c r="J59">
        <v>9.5</v>
      </c>
      <c r="K59">
        <v>0.93720000000000003</v>
      </c>
      <c r="L59">
        <v>7.4882999999999997</v>
      </c>
      <c r="M59">
        <v>4.7000000000000002E-3</v>
      </c>
      <c r="N59">
        <v>174.2423</v>
      </c>
      <c r="O59">
        <v>281.35789999999997</v>
      </c>
      <c r="P59">
        <v>455.6</v>
      </c>
      <c r="Q59">
        <v>151.96960000000001</v>
      </c>
      <c r="R59">
        <v>245.3931</v>
      </c>
      <c r="S59">
        <v>397.4</v>
      </c>
      <c r="T59">
        <v>0</v>
      </c>
      <c r="U59"/>
      <c r="V59"/>
      <c r="W59">
        <v>0</v>
      </c>
      <c r="X59">
        <v>8.9034999999999993</v>
      </c>
      <c r="Y59">
        <v>12.1</v>
      </c>
      <c r="Z59">
        <v>853</v>
      </c>
      <c r="AA59">
        <v>871</v>
      </c>
      <c r="AB59">
        <v>818</v>
      </c>
      <c r="AC59">
        <v>81</v>
      </c>
      <c r="AD59">
        <v>20.72</v>
      </c>
      <c r="AE59">
        <v>0.48</v>
      </c>
      <c r="AF59">
        <v>970</v>
      </c>
      <c r="AG59">
        <v>-1</v>
      </c>
      <c r="AH59">
        <v>9</v>
      </c>
      <c r="AI59">
        <v>15</v>
      </c>
      <c r="AJ59">
        <v>191</v>
      </c>
      <c r="AK59">
        <v>187</v>
      </c>
      <c r="AL59">
        <v>7.3</v>
      </c>
      <c r="AM59">
        <v>195</v>
      </c>
      <c r="AN59" t="s">
        <v>155</v>
      </c>
      <c r="AO59">
        <v>2</v>
      </c>
      <c r="AP59" s="42">
        <v>0.78996527777777781</v>
      </c>
      <c r="AQ59">
        <v>47.161282999999997</v>
      </c>
      <c r="AR59">
        <v>-88.484053000000003</v>
      </c>
      <c r="AS59">
        <v>310.60000000000002</v>
      </c>
      <c r="AT59">
        <v>39.5</v>
      </c>
      <c r="AU59">
        <v>12</v>
      </c>
      <c r="AV59">
        <v>8</v>
      </c>
      <c r="AW59" t="s">
        <v>207</v>
      </c>
      <c r="AX59">
        <v>1.0838000000000001</v>
      </c>
      <c r="AY59">
        <v>1.4838</v>
      </c>
      <c r="AZ59">
        <v>2.1514000000000002</v>
      </c>
      <c r="BA59">
        <v>14.471</v>
      </c>
      <c r="BB59">
        <v>27.15</v>
      </c>
      <c r="BC59">
        <v>1.88</v>
      </c>
      <c r="BD59">
        <v>6.7</v>
      </c>
      <c r="BE59">
        <v>3198.4389999999999</v>
      </c>
      <c r="BF59">
        <v>1.274</v>
      </c>
      <c r="BG59">
        <v>7.7939999999999996</v>
      </c>
      <c r="BH59">
        <v>12.585000000000001</v>
      </c>
      <c r="BI59">
        <v>20.379000000000001</v>
      </c>
      <c r="BJ59">
        <v>6.7969999999999997</v>
      </c>
      <c r="BK59">
        <v>10.976000000000001</v>
      </c>
      <c r="BL59">
        <v>17.774000000000001</v>
      </c>
      <c r="BM59">
        <v>0</v>
      </c>
      <c r="BN59"/>
      <c r="BO59"/>
      <c r="BP59"/>
      <c r="BQ59">
        <v>2765.1170000000002</v>
      </c>
      <c r="BR59">
        <v>0.25534600000000002</v>
      </c>
      <c r="BS59">
        <v>0.185</v>
      </c>
      <c r="BT59">
        <v>5.0000000000000001E-3</v>
      </c>
      <c r="BU59">
        <v>6.1468170000000004</v>
      </c>
      <c r="BV59">
        <v>3.7185000000000001</v>
      </c>
      <c r="BW59" s="4">
        <f t="shared" si="9"/>
        <v>1.6239890514000002</v>
      </c>
      <c r="BY59" s="4">
        <f t="shared" si="10"/>
        <v>15177.689236807837</v>
      </c>
      <c r="BZ59" s="4">
        <f t="shared" si="11"/>
        <v>6.0455666303760003</v>
      </c>
      <c r="CA59" s="4">
        <f t="shared" si="12"/>
        <v>32.254094495028006</v>
      </c>
      <c r="CB59" s="4">
        <f t="shared" si="13"/>
        <v>0</v>
      </c>
    </row>
    <row r="60" spans="1:80" x14ac:dyDescent="0.25">
      <c r="A60" s="40">
        <v>41705</v>
      </c>
      <c r="B60" s="41">
        <v>4.0065972222222225E-2</v>
      </c>
      <c r="C60">
        <v>8.4710000000000001</v>
      </c>
      <c r="D60">
        <v>5.1000000000000004E-3</v>
      </c>
      <c r="E60">
        <v>51.378737999999998</v>
      </c>
      <c r="F60">
        <v>187.2</v>
      </c>
      <c r="G60">
        <v>288.2</v>
      </c>
      <c r="H60">
        <v>-0.5</v>
      </c>
      <c r="I60"/>
      <c r="J60">
        <v>9.6</v>
      </c>
      <c r="K60">
        <v>0.93340000000000001</v>
      </c>
      <c r="L60">
        <v>7.9074999999999998</v>
      </c>
      <c r="M60">
        <v>4.7999999999999996E-3</v>
      </c>
      <c r="N60">
        <v>174.74100000000001</v>
      </c>
      <c r="O60">
        <v>269.01150000000001</v>
      </c>
      <c r="P60">
        <v>443.8</v>
      </c>
      <c r="Q60">
        <v>152.40450000000001</v>
      </c>
      <c r="R60">
        <v>234.62479999999999</v>
      </c>
      <c r="S60">
        <v>387</v>
      </c>
      <c r="T60">
        <v>0</v>
      </c>
      <c r="U60"/>
      <c r="V60"/>
      <c r="W60">
        <v>0</v>
      </c>
      <c r="X60">
        <v>8.9611000000000001</v>
      </c>
      <c r="Y60">
        <v>12.2</v>
      </c>
      <c r="Z60">
        <v>852</v>
      </c>
      <c r="AA60">
        <v>871</v>
      </c>
      <c r="AB60">
        <v>816</v>
      </c>
      <c r="AC60">
        <v>81</v>
      </c>
      <c r="AD60">
        <v>20.72</v>
      </c>
      <c r="AE60">
        <v>0.48</v>
      </c>
      <c r="AF60">
        <v>970</v>
      </c>
      <c r="AG60">
        <v>-1</v>
      </c>
      <c r="AH60">
        <v>8.2970000000000006</v>
      </c>
      <c r="AI60">
        <v>15</v>
      </c>
      <c r="AJ60">
        <v>191.7</v>
      </c>
      <c r="AK60">
        <v>187.7</v>
      </c>
      <c r="AL60">
        <v>7.3</v>
      </c>
      <c r="AM60">
        <v>195</v>
      </c>
      <c r="AN60" t="s">
        <v>155</v>
      </c>
      <c r="AO60">
        <v>2</v>
      </c>
      <c r="AP60" s="42">
        <v>0.78997685185185185</v>
      </c>
      <c r="AQ60">
        <v>47.161445000000001</v>
      </c>
      <c r="AR60">
        <v>-88.484054</v>
      </c>
      <c r="AS60">
        <v>310.7</v>
      </c>
      <c r="AT60">
        <v>39.4</v>
      </c>
      <c r="AU60">
        <v>12</v>
      </c>
      <c r="AV60">
        <v>9</v>
      </c>
      <c r="AW60" t="s">
        <v>230</v>
      </c>
      <c r="AX60">
        <v>0.90810000000000002</v>
      </c>
      <c r="AY60">
        <v>1.3243</v>
      </c>
      <c r="AZ60">
        <v>1.6243000000000001</v>
      </c>
      <c r="BA60">
        <v>14.471</v>
      </c>
      <c r="BB60">
        <v>25.66</v>
      </c>
      <c r="BC60">
        <v>1.77</v>
      </c>
      <c r="BD60">
        <v>7.13</v>
      </c>
      <c r="BE60">
        <v>3197.596</v>
      </c>
      <c r="BF60">
        <v>1.234</v>
      </c>
      <c r="BG60">
        <v>7.4</v>
      </c>
      <c r="BH60">
        <v>11.391999999999999</v>
      </c>
      <c r="BI60">
        <v>18.791</v>
      </c>
      <c r="BJ60">
        <v>6.4539999999999997</v>
      </c>
      <c r="BK60">
        <v>9.9359999999999999</v>
      </c>
      <c r="BL60">
        <v>16.388999999999999</v>
      </c>
      <c r="BM60">
        <v>0</v>
      </c>
      <c r="BN60"/>
      <c r="BO60"/>
      <c r="BP60"/>
      <c r="BQ60">
        <v>2634.761</v>
      </c>
      <c r="BR60">
        <v>0.26054500000000003</v>
      </c>
      <c r="BS60">
        <v>0.18640599999999999</v>
      </c>
      <c r="BT60">
        <v>5.0000000000000001E-3</v>
      </c>
      <c r="BU60">
        <v>6.2719699999999996</v>
      </c>
      <c r="BV60">
        <v>3.7467606</v>
      </c>
      <c r="BW60" s="4">
        <f t="shared" si="9"/>
        <v>1.6570544739999999</v>
      </c>
      <c r="BY60" s="4">
        <f t="shared" si="10"/>
        <v>15482.634614140639</v>
      </c>
      <c r="BZ60" s="4">
        <f t="shared" si="11"/>
        <v>5.9749796765599994</v>
      </c>
      <c r="CA60" s="4">
        <f t="shared" si="12"/>
        <v>31.250015261360002</v>
      </c>
      <c r="CB60" s="4">
        <f t="shared" si="13"/>
        <v>0</v>
      </c>
    </row>
    <row r="61" spans="1:80" x14ac:dyDescent="0.25">
      <c r="A61" s="40">
        <v>41705</v>
      </c>
      <c r="B61" s="41">
        <v>4.0077546296296292E-2</v>
      </c>
      <c r="C61">
        <v>9.0129999999999999</v>
      </c>
      <c r="D61">
        <v>6.7999999999999996E-3</v>
      </c>
      <c r="E61">
        <v>67.990032999999997</v>
      </c>
      <c r="F61">
        <v>193.3</v>
      </c>
      <c r="G61">
        <v>292.10000000000002</v>
      </c>
      <c r="H61">
        <v>-10</v>
      </c>
      <c r="I61"/>
      <c r="J61">
        <v>9.6</v>
      </c>
      <c r="K61">
        <v>0.92920000000000003</v>
      </c>
      <c r="L61">
        <v>8.375</v>
      </c>
      <c r="M61">
        <v>6.3E-3</v>
      </c>
      <c r="N61">
        <v>179.6062</v>
      </c>
      <c r="O61">
        <v>271.4366</v>
      </c>
      <c r="P61">
        <v>451</v>
      </c>
      <c r="Q61">
        <v>156.64779999999999</v>
      </c>
      <c r="R61">
        <v>236.73990000000001</v>
      </c>
      <c r="S61">
        <v>393.4</v>
      </c>
      <c r="T61">
        <v>0</v>
      </c>
      <c r="U61"/>
      <c r="V61"/>
      <c r="W61">
        <v>0</v>
      </c>
      <c r="X61">
        <v>8.9206000000000003</v>
      </c>
      <c r="Y61">
        <v>12.1</v>
      </c>
      <c r="Z61">
        <v>853</v>
      </c>
      <c r="AA61">
        <v>870</v>
      </c>
      <c r="AB61">
        <v>813</v>
      </c>
      <c r="AC61">
        <v>81</v>
      </c>
      <c r="AD61">
        <v>20.72</v>
      </c>
      <c r="AE61">
        <v>0.48</v>
      </c>
      <c r="AF61">
        <v>970</v>
      </c>
      <c r="AG61">
        <v>-1</v>
      </c>
      <c r="AH61">
        <v>8</v>
      </c>
      <c r="AI61">
        <v>15</v>
      </c>
      <c r="AJ61">
        <v>191.3</v>
      </c>
      <c r="AK61">
        <v>188</v>
      </c>
      <c r="AL61">
        <v>7.3</v>
      </c>
      <c r="AM61">
        <v>195</v>
      </c>
      <c r="AN61" t="s">
        <v>155</v>
      </c>
      <c r="AO61">
        <v>2</v>
      </c>
      <c r="AP61" s="42">
        <v>0.78998842592592589</v>
      </c>
      <c r="AQ61">
        <v>47.161605000000002</v>
      </c>
      <c r="AR61">
        <v>-88.484084999999993</v>
      </c>
      <c r="AS61">
        <v>311.2</v>
      </c>
      <c r="AT61">
        <v>39.6</v>
      </c>
      <c r="AU61">
        <v>12</v>
      </c>
      <c r="AV61">
        <v>9</v>
      </c>
      <c r="AW61" t="s">
        <v>230</v>
      </c>
      <c r="AX61">
        <v>1.008092</v>
      </c>
      <c r="AY61">
        <v>1.6161840000000001</v>
      </c>
      <c r="AZ61">
        <v>1.9161840000000001</v>
      </c>
      <c r="BA61">
        <v>14.471</v>
      </c>
      <c r="BB61">
        <v>24.17</v>
      </c>
      <c r="BC61">
        <v>1.67</v>
      </c>
      <c r="BD61">
        <v>7.6159999999999997</v>
      </c>
      <c r="BE61">
        <v>3196.2190000000001</v>
      </c>
      <c r="BF61">
        <v>1.5349999999999999</v>
      </c>
      <c r="BG61">
        <v>7.1779999999999999</v>
      </c>
      <c r="BH61">
        <v>10.848000000000001</v>
      </c>
      <c r="BI61">
        <v>18.026</v>
      </c>
      <c r="BJ61">
        <v>6.2610000000000001</v>
      </c>
      <c r="BK61">
        <v>9.4610000000000003</v>
      </c>
      <c r="BL61">
        <v>15.722</v>
      </c>
      <c r="BM61">
        <v>0</v>
      </c>
      <c r="BN61"/>
      <c r="BO61"/>
      <c r="BP61"/>
      <c r="BQ61">
        <v>2475.4079999999999</v>
      </c>
      <c r="BR61">
        <v>0.27484199999999998</v>
      </c>
      <c r="BS61">
        <v>0.18559400000000001</v>
      </c>
      <c r="BT61">
        <v>4.2969999999999996E-3</v>
      </c>
      <c r="BU61">
        <v>6.6161349999999999</v>
      </c>
      <c r="BV61">
        <v>3.7304393999999998</v>
      </c>
      <c r="BW61" s="4">
        <f t="shared" si="9"/>
        <v>1.7479828669999999</v>
      </c>
      <c r="BY61" s="4">
        <f t="shared" si="10"/>
        <v>16325.187855832181</v>
      </c>
      <c r="BZ61" s="4">
        <f t="shared" si="11"/>
        <v>7.8402522977000002</v>
      </c>
      <c r="CA61" s="4">
        <f t="shared" si="12"/>
        <v>31.979035593420001</v>
      </c>
      <c r="CB61" s="4">
        <f t="shared" si="13"/>
        <v>0</v>
      </c>
    </row>
    <row r="62" spans="1:80" x14ac:dyDescent="0.25">
      <c r="A62" s="40">
        <v>41705</v>
      </c>
      <c r="B62" s="41">
        <v>4.0089120370370372E-2</v>
      </c>
      <c r="C62">
        <v>9.4030000000000005</v>
      </c>
      <c r="D62">
        <v>4.7999999999999996E-3</v>
      </c>
      <c r="E62">
        <v>48.024999999999999</v>
      </c>
      <c r="F62">
        <v>211.6</v>
      </c>
      <c r="G62">
        <v>292.5</v>
      </c>
      <c r="H62">
        <v>-11.1</v>
      </c>
      <c r="I62"/>
      <c r="J62">
        <v>9.4600000000000009</v>
      </c>
      <c r="K62">
        <v>0.92630000000000001</v>
      </c>
      <c r="L62">
        <v>8.7104999999999997</v>
      </c>
      <c r="M62">
        <v>4.4000000000000003E-3</v>
      </c>
      <c r="N62">
        <v>195.96770000000001</v>
      </c>
      <c r="O62">
        <v>270.95510000000002</v>
      </c>
      <c r="P62">
        <v>466.9</v>
      </c>
      <c r="Q62">
        <v>170.9179</v>
      </c>
      <c r="R62">
        <v>236.32</v>
      </c>
      <c r="S62">
        <v>407.2</v>
      </c>
      <c r="T62">
        <v>0</v>
      </c>
      <c r="U62"/>
      <c r="V62"/>
      <c r="W62">
        <v>0</v>
      </c>
      <c r="X62">
        <v>8.7622</v>
      </c>
      <c r="Y62">
        <v>12.2</v>
      </c>
      <c r="Z62">
        <v>853</v>
      </c>
      <c r="AA62">
        <v>870</v>
      </c>
      <c r="AB62">
        <v>810</v>
      </c>
      <c r="AC62">
        <v>81</v>
      </c>
      <c r="AD62">
        <v>20.72</v>
      </c>
      <c r="AE62">
        <v>0.48</v>
      </c>
      <c r="AF62">
        <v>970</v>
      </c>
      <c r="AG62">
        <v>-1</v>
      </c>
      <c r="AH62">
        <v>8</v>
      </c>
      <c r="AI62">
        <v>15</v>
      </c>
      <c r="AJ62">
        <v>191</v>
      </c>
      <c r="AK62">
        <v>187.3</v>
      </c>
      <c r="AL62">
        <v>7.5</v>
      </c>
      <c r="AM62">
        <v>195</v>
      </c>
      <c r="AN62" t="s">
        <v>155</v>
      </c>
      <c r="AO62">
        <v>2</v>
      </c>
      <c r="AP62" s="42">
        <v>0.79</v>
      </c>
      <c r="AQ62">
        <v>47.161765000000003</v>
      </c>
      <c r="AR62">
        <v>-88.484143000000003</v>
      </c>
      <c r="AS62">
        <v>311.10000000000002</v>
      </c>
      <c r="AT62">
        <v>39.799999999999997</v>
      </c>
      <c r="AU62">
        <v>12</v>
      </c>
      <c r="AV62">
        <v>9</v>
      </c>
      <c r="AW62" t="s">
        <v>230</v>
      </c>
      <c r="AX62">
        <v>1.1160159999999999</v>
      </c>
      <c r="AY62">
        <v>1.7359359999999999</v>
      </c>
      <c r="AZ62">
        <v>2.1080079999999999</v>
      </c>
      <c r="BA62">
        <v>14.471</v>
      </c>
      <c r="BB62">
        <v>23.22</v>
      </c>
      <c r="BC62">
        <v>1.6</v>
      </c>
      <c r="BD62">
        <v>7.9509999999999996</v>
      </c>
      <c r="BE62">
        <v>3196.413</v>
      </c>
      <c r="BF62">
        <v>1.0389999999999999</v>
      </c>
      <c r="BG62">
        <v>7.5309999999999997</v>
      </c>
      <c r="BH62">
        <v>10.412000000000001</v>
      </c>
      <c r="BI62">
        <v>17.943000000000001</v>
      </c>
      <c r="BJ62">
        <v>6.5679999999999996</v>
      </c>
      <c r="BK62">
        <v>9.0809999999999995</v>
      </c>
      <c r="BL62">
        <v>15.65</v>
      </c>
      <c r="BM62">
        <v>0</v>
      </c>
      <c r="BN62"/>
      <c r="BO62"/>
      <c r="BP62"/>
      <c r="BQ62">
        <v>2337.924</v>
      </c>
      <c r="BR62">
        <v>0.3493</v>
      </c>
      <c r="BS62">
        <v>0.187109</v>
      </c>
      <c r="BT62">
        <v>4.7029999999999997E-3</v>
      </c>
      <c r="BU62">
        <v>8.4085239999999999</v>
      </c>
      <c r="BV62">
        <v>3.7608909000000001</v>
      </c>
      <c r="BW62" s="4">
        <f t="shared" si="9"/>
        <v>2.2215320408000001</v>
      </c>
      <c r="BY62" s="4">
        <f t="shared" si="10"/>
        <v>20749.133107646066</v>
      </c>
      <c r="BZ62" s="4">
        <f t="shared" si="11"/>
        <v>6.7445443685919999</v>
      </c>
      <c r="CA62" s="4">
        <f t="shared" si="12"/>
        <v>42.635387307903997</v>
      </c>
      <c r="CB62" s="4">
        <f t="shared" si="13"/>
        <v>0</v>
      </c>
    </row>
    <row r="63" spans="1:80" x14ac:dyDescent="0.25">
      <c r="A63" s="40">
        <v>41705</v>
      </c>
      <c r="B63" s="41">
        <v>4.0100694444444439E-2</v>
      </c>
      <c r="C63">
        <v>9.5519999999999996</v>
      </c>
      <c r="D63">
        <v>4.0000000000000001E-3</v>
      </c>
      <c r="E63">
        <v>40</v>
      </c>
      <c r="F63">
        <v>233.6</v>
      </c>
      <c r="G63">
        <v>303.10000000000002</v>
      </c>
      <c r="H63">
        <v>-25</v>
      </c>
      <c r="I63"/>
      <c r="J63">
        <v>9.06</v>
      </c>
      <c r="K63">
        <v>0.92530000000000001</v>
      </c>
      <c r="L63">
        <v>8.8384999999999998</v>
      </c>
      <c r="M63">
        <v>3.7000000000000002E-3</v>
      </c>
      <c r="N63">
        <v>216.12469999999999</v>
      </c>
      <c r="O63">
        <v>280.47239999999999</v>
      </c>
      <c r="P63">
        <v>496.6</v>
      </c>
      <c r="Q63">
        <v>188.4983</v>
      </c>
      <c r="R63">
        <v>244.6207</v>
      </c>
      <c r="S63">
        <v>433.1</v>
      </c>
      <c r="T63">
        <v>0</v>
      </c>
      <c r="U63"/>
      <c r="V63"/>
      <c r="W63">
        <v>0</v>
      </c>
      <c r="X63">
        <v>8.3833000000000002</v>
      </c>
      <c r="Y63">
        <v>12.1</v>
      </c>
      <c r="Z63">
        <v>853</v>
      </c>
      <c r="AA63">
        <v>869</v>
      </c>
      <c r="AB63">
        <v>808</v>
      </c>
      <c r="AC63">
        <v>81</v>
      </c>
      <c r="AD63">
        <v>20.72</v>
      </c>
      <c r="AE63">
        <v>0.48</v>
      </c>
      <c r="AF63">
        <v>970</v>
      </c>
      <c r="AG63">
        <v>-1</v>
      </c>
      <c r="AH63">
        <v>8.7029999999999994</v>
      </c>
      <c r="AI63">
        <v>15</v>
      </c>
      <c r="AJ63">
        <v>191</v>
      </c>
      <c r="AK63">
        <v>187</v>
      </c>
      <c r="AL63">
        <v>7.7</v>
      </c>
      <c r="AM63">
        <v>195</v>
      </c>
      <c r="AN63" t="s">
        <v>155</v>
      </c>
      <c r="AO63">
        <v>1</v>
      </c>
      <c r="AP63" s="42">
        <v>0.79001157407407396</v>
      </c>
      <c r="AQ63">
        <v>47.161923000000002</v>
      </c>
      <c r="AR63">
        <v>-88.484211999999999</v>
      </c>
      <c r="AS63">
        <v>311.3</v>
      </c>
      <c r="AT63">
        <v>40.4</v>
      </c>
      <c r="AU63">
        <v>12</v>
      </c>
      <c r="AV63">
        <v>9</v>
      </c>
      <c r="AW63" t="s">
        <v>230</v>
      </c>
      <c r="AX63">
        <v>1.2676000000000001</v>
      </c>
      <c r="AY63">
        <v>1</v>
      </c>
      <c r="AZ63">
        <v>2.1514000000000002</v>
      </c>
      <c r="BA63">
        <v>14.471</v>
      </c>
      <c r="BB63">
        <v>22.87</v>
      </c>
      <c r="BC63">
        <v>1.58</v>
      </c>
      <c r="BD63">
        <v>8.0760000000000005</v>
      </c>
      <c r="BE63">
        <v>3196.4960000000001</v>
      </c>
      <c r="BF63">
        <v>0.85199999999999998</v>
      </c>
      <c r="BG63">
        <v>8.1850000000000005</v>
      </c>
      <c r="BH63">
        <v>10.622</v>
      </c>
      <c r="BI63">
        <v>18.808</v>
      </c>
      <c r="BJ63">
        <v>7.1390000000000002</v>
      </c>
      <c r="BK63">
        <v>9.2650000000000006</v>
      </c>
      <c r="BL63">
        <v>16.404</v>
      </c>
      <c r="BM63">
        <v>0</v>
      </c>
      <c r="BN63"/>
      <c r="BO63"/>
      <c r="BP63"/>
      <c r="BQ63">
        <v>2204.489</v>
      </c>
      <c r="BR63">
        <v>0.357207</v>
      </c>
      <c r="BS63">
        <v>0.18870300000000001</v>
      </c>
      <c r="BT63">
        <v>5.0000000000000001E-3</v>
      </c>
      <c r="BU63">
        <v>8.598865</v>
      </c>
      <c r="BV63">
        <v>3.7929303000000001</v>
      </c>
      <c r="BW63" s="4">
        <f t="shared" si="9"/>
        <v>2.2718201329999999</v>
      </c>
      <c r="BY63" s="4">
        <f t="shared" si="10"/>
        <v>21219.37540947488</v>
      </c>
      <c r="BZ63" s="4">
        <f t="shared" si="11"/>
        <v>5.6558518605599994</v>
      </c>
      <c r="CA63" s="4">
        <f t="shared" si="12"/>
        <v>47.390993465420003</v>
      </c>
      <c r="CB63" s="4">
        <f t="shared" si="13"/>
        <v>0</v>
      </c>
    </row>
    <row r="64" spans="1:80" x14ac:dyDescent="0.25">
      <c r="A64" s="40">
        <v>41705</v>
      </c>
      <c r="B64" s="41">
        <v>4.0112268518518519E-2</v>
      </c>
      <c r="C64">
        <v>9.4610000000000003</v>
      </c>
      <c r="D64">
        <v>4.0000000000000001E-3</v>
      </c>
      <c r="E64">
        <v>40</v>
      </c>
      <c r="F64">
        <v>239.6</v>
      </c>
      <c r="G64">
        <v>294.2</v>
      </c>
      <c r="H64">
        <v>-40.1</v>
      </c>
      <c r="I64"/>
      <c r="J64">
        <v>8.58</v>
      </c>
      <c r="K64">
        <v>0.92589999999999995</v>
      </c>
      <c r="L64">
        <v>8.7599</v>
      </c>
      <c r="M64">
        <v>3.7000000000000002E-3</v>
      </c>
      <c r="N64">
        <v>221.863</v>
      </c>
      <c r="O64">
        <v>272.40839999999997</v>
      </c>
      <c r="P64">
        <v>494.3</v>
      </c>
      <c r="Q64">
        <v>193.50319999999999</v>
      </c>
      <c r="R64">
        <v>237.58760000000001</v>
      </c>
      <c r="S64">
        <v>431.1</v>
      </c>
      <c r="T64">
        <v>0</v>
      </c>
      <c r="U64"/>
      <c r="V64"/>
      <c r="W64">
        <v>0</v>
      </c>
      <c r="X64">
        <v>7.9428000000000001</v>
      </c>
      <c r="Y64">
        <v>12</v>
      </c>
      <c r="Z64">
        <v>852</v>
      </c>
      <c r="AA64">
        <v>868</v>
      </c>
      <c r="AB64">
        <v>807</v>
      </c>
      <c r="AC64">
        <v>81</v>
      </c>
      <c r="AD64">
        <v>20.72</v>
      </c>
      <c r="AE64">
        <v>0.48</v>
      </c>
      <c r="AF64">
        <v>970</v>
      </c>
      <c r="AG64">
        <v>-1</v>
      </c>
      <c r="AH64">
        <v>9</v>
      </c>
      <c r="AI64">
        <v>15</v>
      </c>
      <c r="AJ64">
        <v>191</v>
      </c>
      <c r="AK64">
        <v>187</v>
      </c>
      <c r="AL64">
        <v>7.6</v>
      </c>
      <c r="AM64">
        <v>195</v>
      </c>
      <c r="AN64" t="s">
        <v>155</v>
      </c>
      <c r="AO64">
        <v>1</v>
      </c>
      <c r="AP64" s="42">
        <v>0.79002314814814811</v>
      </c>
      <c r="AQ64">
        <v>47.162087999999997</v>
      </c>
      <c r="AR64">
        <v>-88.484262999999999</v>
      </c>
      <c r="AS64">
        <v>311.5</v>
      </c>
      <c r="AT64">
        <v>41.2</v>
      </c>
      <c r="AU64">
        <v>12</v>
      </c>
      <c r="AV64">
        <v>9</v>
      </c>
      <c r="AW64" t="s">
        <v>230</v>
      </c>
      <c r="AX64">
        <v>0.92430000000000001</v>
      </c>
      <c r="AY64">
        <v>1.0567</v>
      </c>
      <c r="AZ64">
        <v>1.6567000000000001</v>
      </c>
      <c r="BA64">
        <v>14.471</v>
      </c>
      <c r="BB64">
        <v>23.08</v>
      </c>
      <c r="BC64">
        <v>1.6</v>
      </c>
      <c r="BD64">
        <v>8</v>
      </c>
      <c r="BE64">
        <v>3196.6129999999998</v>
      </c>
      <c r="BF64">
        <v>0.86</v>
      </c>
      <c r="BG64">
        <v>8.4779999999999998</v>
      </c>
      <c r="BH64">
        <v>10.41</v>
      </c>
      <c r="BI64">
        <v>18.888000000000002</v>
      </c>
      <c r="BJ64">
        <v>7.3949999999999996</v>
      </c>
      <c r="BK64">
        <v>9.0790000000000006</v>
      </c>
      <c r="BL64">
        <v>16.474</v>
      </c>
      <c r="BM64">
        <v>0</v>
      </c>
      <c r="BN64"/>
      <c r="BO64"/>
      <c r="BP64"/>
      <c r="BQ64">
        <v>2107.4769999999999</v>
      </c>
      <c r="BR64">
        <v>0.341673</v>
      </c>
      <c r="BS64">
        <v>0.18829699999999999</v>
      </c>
      <c r="BT64">
        <v>5.0000000000000001E-3</v>
      </c>
      <c r="BU64">
        <v>8.2249239999999997</v>
      </c>
      <c r="BV64">
        <v>3.7847697</v>
      </c>
      <c r="BW64" s="4">
        <f t="shared" si="9"/>
        <v>2.1730249207999996</v>
      </c>
      <c r="BY64" s="4">
        <f t="shared" si="10"/>
        <v>20297.346014422063</v>
      </c>
      <c r="BZ64" s="4">
        <f t="shared" si="11"/>
        <v>5.4606915420799993</v>
      </c>
      <c r="CA64" s="4">
        <f t="shared" si="12"/>
        <v>46.955597620559999</v>
      </c>
      <c r="CB64" s="4">
        <f t="shared" si="13"/>
        <v>0</v>
      </c>
    </row>
    <row r="65" spans="1:80" x14ac:dyDescent="0.25">
      <c r="A65" s="40">
        <v>41705</v>
      </c>
      <c r="B65" s="41">
        <v>4.0123842592592593E-2</v>
      </c>
      <c r="C65">
        <v>9.4689999999999994</v>
      </c>
      <c r="D65">
        <v>4.0000000000000001E-3</v>
      </c>
      <c r="E65">
        <v>40</v>
      </c>
      <c r="F65">
        <v>241.8</v>
      </c>
      <c r="G65">
        <v>293.89999999999998</v>
      </c>
      <c r="H65">
        <v>-11.2</v>
      </c>
      <c r="I65"/>
      <c r="J65">
        <v>8.23</v>
      </c>
      <c r="K65">
        <v>0.92579999999999996</v>
      </c>
      <c r="L65">
        <v>8.7665000000000006</v>
      </c>
      <c r="M65">
        <v>3.7000000000000002E-3</v>
      </c>
      <c r="N65">
        <v>223.87469999999999</v>
      </c>
      <c r="O65">
        <v>272.08699999999999</v>
      </c>
      <c r="P65">
        <v>496</v>
      </c>
      <c r="Q65">
        <v>195.2577</v>
      </c>
      <c r="R65">
        <v>237.3073</v>
      </c>
      <c r="S65">
        <v>432.6</v>
      </c>
      <c r="T65">
        <v>0</v>
      </c>
      <c r="U65"/>
      <c r="V65"/>
      <c r="W65">
        <v>0</v>
      </c>
      <c r="X65">
        <v>7.6197999999999997</v>
      </c>
      <c r="Y65">
        <v>12.1</v>
      </c>
      <c r="Z65">
        <v>850</v>
      </c>
      <c r="AA65">
        <v>867</v>
      </c>
      <c r="AB65">
        <v>805</v>
      </c>
      <c r="AC65">
        <v>81</v>
      </c>
      <c r="AD65">
        <v>20.72</v>
      </c>
      <c r="AE65">
        <v>0.48</v>
      </c>
      <c r="AF65">
        <v>970</v>
      </c>
      <c r="AG65">
        <v>-1</v>
      </c>
      <c r="AH65">
        <v>8.2970000000000006</v>
      </c>
      <c r="AI65">
        <v>15</v>
      </c>
      <c r="AJ65">
        <v>191</v>
      </c>
      <c r="AK65">
        <v>187</v>
      </c>
      <c r="AL65">
        <v>7.4</v>
      </c>
      <c r="AM65">
        <v>195</v>
      </c>
      <c r="AN65" t="s">
        <v>155</v>
      </c>
      <c r="AO65">
        <v>1</v>
      </c>
      <c r="AP65" s="42">
        <v>0.79003472222222226</v>
      </c>
      <c r="AQ65">
        <v>47.162250999999998</v>
      </c>
      <c r="AR65">
        <v>-88.484297999999995</v>
      </c>
      <c r="AS65">
        <v>311.7</v>
      </c>
      <c r="AT65">
        <v>40.200000000000003</v>
      </c>
      <c r="AU65">
        <v>12</v>
      </c>
      <c r="AV65">
        <v>9</v>
      </c>
      <c r="AW65" t="s">
        <v>230</v>
      </c>
      <c r="AX65">
        <v>1.2</v>
      </c>
      <c r="AY65">
        <v>1.7161999999999999</v>
      </c>
      <c r="AZ65">
        <v>2.3081</v>
      </c>
      <c r="BA65">
        <v>14.471</v>
      </c>
      <c r="BB65">
        <v>23.06</v>
      </c>
      <c r="BC65">
        <v>1.59</v>
      </c>
      <c r="BD65">
        <v>8.0139999999999993</v>
      </c>
      <c r="BE65">
        <v>3196.6030000000001</v>
      </c>
      <c r="BF65">
        <v>0.85899999999999999</v>
      </c>
      <c r="BG65">
        <v>8.5489999999999995</v>
      </c>
      <c r="BH65">
        <v>10.39</v>
      </c>
      <c r="BI65">
        <v>18.939</v>
      </c>
      <c r="BJ65">
        <v>7.4560000000000004</v>
      </c>
      <c r="BK65">
        <v>9.0619999999999994</v>
      </c>
      <c r="BL65">
        <v>16.518000000000001</v>
      </c>
      <c r="BM65">
        <v>0</v>
      </c>
      <c r="BN65"/>
      <c r="BO65"/>
      <c r="BP65"/>
      <c r="BQ65">
        <v>2020.2470000000001</v>
      </c>
      <c r="BR65">
        <v>0.31931599999999999</v>
      </c>
      <c r="BS65">
        <v>0.188</v>
      </c>
      <c r="BT65">
        <v>5.0000000000000001E-3</v>
      </c>
      <c r="BU65">
        <v>7.6867349999999997</v>
      </c>
      <c r="BV65">
        <v>3.7787999999999999</v>
      </c>
      <c r="BW65" s="4">
        <f t="shared" si="9"/>
        <v>2.0308353869999998</v>
      </c>
      <c r="BY65" s="4">
        <f t="shared" si="10"/>
        <v>18969.151804450259</v>
      </c>
      <c r="BZ65" s="4">
        <f t="shared" si="11"/>
        <v>5.0974429417799998</v>
      </c>
      <c r="CA65" s="4">
        <f t="shared" si="12"/>
        <v>44.245092635520002</v>
      </c>
      <c r="CB65" s="4">
        <f t="shared" si="13"/>
        <v>0</v>
      </c>
    </row>
    <row r="66" spans="1:80" x14ac:dyDescent="0.25">
      <c r="A66" s="40">
        <v>41705</v>
      </c>
      <c r="B66" s="41">
        <v>4.0135416666666666E-2</v>
      </c>
      <c r="C66">
        <v>9.6020000000000003</v>
      </c>
      <c r="D66">
        <v>3.8999999999999998E-3</v>
      </c>
      <c r="E66">
        <v>39.299577999999997</v>
      </c>
      <c r="F66">
        <v>246.9</v>
      </c>
      <c r="G66">
        <v>288.5</v>
      </c>
      <c r="H66">
        <v>-30.1</v>
      </c>
      <c r="I66"/>
      <c r="J66">
        <v>8.08</v>
      </c>
      <c r="K66">
        <v>0.92490000000000006</v>
      </c>
      <c r="L66">
        <v>8.8805999999999994</v>
      </c>
      <c r="M66">
        <v>3.5999999999999999E-3</v>
      </c>
      <c r="N66">
        <v>228.39009999999999</v>
      </c>
      <c r="O66">
        <v>266.83010000000002</v>
      </c>
      <c r="P66">
        <v>495.2</v>
      </c>
      <c r="Q66">
        <v>198.71190000000001</v>
      </c>
      <c r="R66">
        <v>232.1568</v>
      </c>
      <c r="S66">
        <v>430.9</v>
      </c>
      <c r="T66">
        <v>0</v>
      </c>
      <c r="U66"/>
      <c r="V66"/>
      <c r="W66">
        <v>0</v>
      </c>
      <c r="X66">
        <v>7.4726999999999997</v>
      </c>
      <c r="Y66">
        <v>12</v>
      </c>
      <c r="Z66">
        <v>850</v>
      </c>
      <c r="AA66">
        <v>867</v>
      </c>
      <c r="AB66">
        <v>802</v>
      </c>
      <c r="AC66">
        <v>81</v>
      </c>
      <c r="AD66">
        <v>19.68</v>
      </c>
      <c r="AE66">
        <v>0.45</v>
      </c>
      <c r="AF66">
        <v>969</v>
      </c>
      <c r="AG66">
        <v>-1.7</v>
      </c>
      <c r="AH66">
        <v>8</v>
      </c>
      <c r="AI66">
        <v>15</v>
      </c>
      <c r="AJ66">
        <v>191</v>
      </c>
      <c r="AK66">
        <v>187</v>
      </c>
      <c r="AL66">
        <v>7.4</v>
      </c>
      <c r="AM66">
        <v>195</v>
      </c>
      <c r="AN66" t="s">
        <v>155</v>
      </c>
      <c r="AO66">
        <v>1</v>
      </c>
      <c r="AP66" s="42">
        <v>0.7900462962962963</v>
      </c>
      <c r="AQ66">
        <v>47.162422999999997</v>
      </c>
      <c r="AR66">
        <v>-88.484295000000003</v>
      </c>
      <c r="AS66">
        <v>311.89999999999998</v>
      </c>
      <c r="AT66">
        <v>42.3</v>
      </c>
      <c r="AU66">
        <v>12</v>
      </c>
      <c r="AV66">
        <v>9</v>
      </c>
      <c r="AW66" t="s">
        <v>230</v>
      </c>
      <c r="AX66">
        <v>1.2081</v>
      </c>
      <c r="AY66">
        <v>1.8270999999999999</v>
      </c>
      <c r="AZ66">
        <v>2.4</v>
      </c>
      <c r="BA66">
        <v>14.471</v>
      </c>
      <c r="BB66">
        <v>22.76</v>
      </c>
      <c r="BC66">
        <v>1.57</v>
      </c>
      <c r="BD66">
        <v>8.1210000000000004</v>
      </c>
      <c r="BE66">
        <v>3196.4609999999998</v>
      </c>
      <c r="BF66">
        <v>0.83299999999999996</v>
      </c>
      <c r="BG66">
        <v>8.609</v>
      </c>
      <c r="BH66">
        <v>10.058</v>
      </c>
      <c r="BI66">
        <v>18.667000000000002</v>
      </c>
      <c r="BJ66">
        <v>7.49</v>
      </c>
      <c r="BK66">
        <v>8.7509999999999994</v>
      </c>
      <c r="BL66">
        <v>16.241</v>
      </c>
      <c r="BM66">
        <v>0</v>
      </c>
      <c r="BN66"/>
      <c r="BO66"/>
      <c r="BP66"/>
      <c r="BQ66">
        <v>1955.703</v>
      </c>
      <c r="BR66">
        <v>0.33557999999999999</v>
      </c>
      <c r="BS66">
        <v>0.18659500000000001</v>
      </c>
      <c r="BT66">
        <v>5.0000000000000001E-3</v>
      </c>
      <c r="BU66">
        <v>8.0782600000000002</v>
      </c>
      <c r="BV66">
        <v>3.7505595</v>
      </c>
      <c r="BW66" s="4">
        <f t="shared" si="9"/>
        <v>2.134276292</v>
      </c>
      <c r="BY66" s="4">
        <f t="shared" si="10"/>
        <v>19934.462825227918</v>
      </c>
      <c r="BZ66" s="4">
        <f t="shared" si="11"/>
        <v>5.19493512776</v>
      </c>
      <c r="CA66" s="4">
        <f t="shared" si="12"/>
        <v>46.710761232800003</v>
      </c>
      <c r="CB66" s="4">
        <f t="shared" si="13"/>
        <v>0</v>
      </c>
    </row>
    <row r="67" spans="1:80" x14ac:dyDescent="0.25">
      <c r="A67" s="40">
        <v>41705</v>
      </c>
      <c r="B67" s="41">
        <v>4.014699074074074E-2</v>
      </c>
      <c r="C67">
        <v>9.673</v>
      </c>
      <c r="D67">
        <v>3.0999999999999999E-3</v>
      </c>
      <c r="E67">
        <v>30.860759000000002</v>
      </c>
      <c r="F67">
        <v>257.5</v>
      </c>
      <c r="G67">
        <v>285.39999999999998</v>
      </c>
      <c r="H67">
        <v>-12.7</v>
      </c>
      <c r="I67"/>
      <c r="J67">
        <v>8</v>
      </c>
      <c r="K67">
        <v>0.92430000000000001</v>
      </c>
      <c r="L67">
        <v>8.9405999999999999</v>
      </c>
      <c r="M67">
        <v>2.8999999999999998E-3</v>
      </c>
      <c r="N67">
        <v>237.95679999999999</v>
      </c>
      <c r="O67">
        <v>263.78579999999999</v>
      </c>
      <c r="P67">
        <v>501.7</v>
      </c>
      <c r="Q67">
        <v>207.33029999999999</v>
      </c>
      <c r="R67">
        <v>229.83500000000001</v>
      </c>
      <c r="S67">
        <v>437.2</v>
      </c>
      <c r="T67">
        <v>0</v>
      </c>
      <c r="U67"/>
      <c r="V67"/>
      <c r="W67">
        <v>0</v>
      </c>
      <c r="X67">
        <v>7.3940999999999999</v>
      </c>
      <c r="Y67">
        <v>12</v>
      </c>
      <c r="Z67">
        <v>850</v>
      </c>
      <c r="AA67">
        <v>867</v>
      </c>
      <c r="AB67">
        <v>801</v>
      </c>
      <c r="AC67">
        <v>81</v>
      </c>
      <c r="AD67">
        <v>20.29</v>
      </c>
      <c r="AE67">
        <v>0.47</v>
      </c>
      <c r="AF67">
        <v>969</v>
      </c>
      <c r="AG67">
        <v>-1.3</v>
      </c>
      <c r="AH67">
        <v>8.7027029999999996</v>
      </c>
      <c r="AI67">
        <v>15</v>
      </c>
      <c r="AJ67">
        <v>191</v>
      </c>
      <c r="AK67">
        <v>187</v>
      </c>
      <c r="AL67">
        <v>7.3</v>
      </c>
      <c r="AM67">
        <v>195</v>
      </c>
      <c r="AN67" t="s">
        <v>155</v>
      </c>
      <c r="AO67">
        <v>1</v>
      </c>
      <c r="AP67" s="42">
        <v>0.79005787037037034</v>
      </c>
      <c r="AQ67">
        <v>47.162604999999999</v>
      </c>
      <c r="AR67">
        <v>-88.484266000000005</v>
      </c>
      <c r="AS67">
        <v>312</v>
      </c>
      <c r="AT67">
        <v>43.5</v>
      </c>
      <c r="AU67">
        <v>12</v>
      </c>
      <c r="AV67">
        <v>9</v>
      </c>
      <c r="AW67" t="s">
        <v>230</v>
      </c>
      <c r="AX67">
        <v>1.2757000000000001</v>
      </c>
      <c r="AY67">
        <v>1</v>
      </c>
      <c r="AZ67">
        <v>2.3351999999999999</v>
      </c>
      <c r="BA67">
        <v>14.471</v>
      </c>
      <c r="BB67">
        <v>22.6</v>
      </c>
      <c r="BC67">
        <v>1.56</v>
      </c>
      <c r="BD67">
        <v>8.1950000000000003</v>
      </c>
      <c r="BE67">
        <v>3196.652</v>
      </c>
      <c r="BF67">
        <v>0.64900000000000002</v>
      </c>
      <c r="BG67">
        <v>8.91</v>
      </c>
      <c r="BH67">
        <v>9.8770000000000007</v>
      </c>
      <c r="BI67">
        <v>18.786999999999999</v>
      </c>
      <c r="BJ67">
        <v>7.7629999999999999</v>
      </c>
      <c r="BK67">
        <v>8.6059999999999999</v>
      </c>
      <c r="BL67">
        <v>16.369</v>
      </c>
      <c r="BM67">
        <v>0</v>
      </c>
      <c r="BN67"/>
      <c r="BO67"/>
      <c r="BP67"/>
      <c r="BQ67">
        <v>1922.268</v>
      </c>
      <c r="BR67">
        <v>0.34108100000000002</v>
      </c>
      <c r="BS67">
        <v>0.18740499999999999</v>
      </c>
      <c r="BT67">
        <v>5.0000000000000001E-3</v>
      </c>
      <c r="BU67">
        <v>8.2106750000000002</v>
      </c>
      <c r="BV67">
        <v>3.7668404999999998</v>
      </c>
      <c r="BW67" s="4">
        <f t="shared" si="9"/>
        <v>2.1692603350000002</v>
      </c>
      <c r="BY67" s="4">
        <f t="shared" si="10"/>
        <v>20262.429749597202</v>
      </c>
      <c r="BZ67" s="4">
        <f t="shared" si="11"/>
        <v>4.1137780738999998</v>
      </c>
      <c r="CA67" s="4">
        <f t="shared" si="12"/>
        <v>49.206870859300004</v>
      </c>
      <c r="CB67" s="4">
        <f t="shared" si="13"/>
        <v>0</v>
      </c>
    </row>
    <row r="68" spans="1:80" x14ac:dyDescent="0.25">
      <c r="A68" s="40">
        <v>41705</v>
      </c>
      <c r="B68" s="41">
        <v>4.0158564814814814E-2</v>
      </c>
      <c r="C68">
        <v>9.7759999999999998</v>
      </c>
      <c r="D68">
        <v>3.0000000000000001E-3</v>
      </c>
      <c r="E68">
        <v>30</v>
      </c>
      <c r="F68">
        <v>267.5</v>
      </c>
      <c r="G68">
        <v>285.8</v>
      </c>
      <c r="H68">
        <v>-9</v>
      </c>
      <c r="I68"/>
      <c r="J68">
        <v>7.9</v>
      </c>
      <c r="K68">
        <v>0.92359999999999998</v>
      </c>
      <c r="L68">
        <v>9.0283999999999995</v>
      </c>
      <c r="M68">
        <v>2.8E-3</v>
      </c>
      <c r="N68">
        <v>247.02189999999999</v>
      </c>
      <c r="O68">
        <v>263.98009999999999</v>
      </c>
      <c r="P68">
        <v>511</v>
      </c>
      <c r="Q68">
        <v>214.92509999999999</v>
      </c>
      <c r="R68">
        <v>229.6798</v>
      </c>
      <c r="S68">
        <v>444.6</v>
      </c>
      <c r="T68">
        <v>0</v>
      </c>
      <c r="U68"/>
      <c r="V68"/>
      <c r="W68">
        <v>0</v>
      </c>
      <c r="X68">
        <v>7.2961</v>
      </c>
      <c r="Y68">
        <v>12</v>
      </c>
      <c r="Z68">
        <v>850</v>
      </c>
      <c r="AA68">
        <v>867</v>
      </c>
      <c r="AB68">
        <v>801</v>
      </c>
      <c r="AC68">
        <v>81</v>
      </c>
      <c r="AD68">
        <v>19.690000000000001</v>
      </c>
      <c r="AE68">
        <v>0.45</v>
      </c>
      <c r="AF68">
        <v>969</v>
      </c>
      <c r="AG68">
        <v>-1.7</v>
      </c>
      <c r="AH68">
        <v>8.2970000000000006</v>
      </c>
      <c r="AI68">
        <v>15</v>
      </c>
      <c r="AJ68">
        <v>191</v>
      </c>
      <c r="AK68">
        <v>187</v>
      </c>
      <c r="AL68">
        <v>7.4</v>
      </c>
      <c r="AM68">
        <v>195</v>
      </c>
      <c r="AN68" t="s">
        <v>155</v>
      </c>
      <c r="AO68">
        <v>1</v>
      </c>
      <c r="AP68" s="42">
        <v>0.79006944444444438</v>
      </c>
      <c r="AQ68">
        <v>47.162784000000002</v>
      </c>
      <c r="AR68">
        <v>-88.484261000000004</v>
      </c>
      <c r="AS68">
        <v>312.5</v>
      </c>
      <c r="AT68">
        <v>44</v>
      </c>
      <c r="AU68">
        <v>12</v>
      </c>
      <c r="AV68">
        <v>9</v>
      </c>
      <c r="AW68" t="s">
        <v>230</v>
      </c>
      <c r="AX68">
        <v>1</v>
      </c>
      <c r="AY68">
        <v>1</v>
      </c>
      <c r="AZ68">
        <v>1.6</v>
      </c>
      <c r="BA68">
        <v>14.471</v>
      </c>
      <c r="BB68">
        <v>22.37</v>
      </c>
      <c r="BC68">
        <v>1.55</v>
      </c>
      <c r="BD68">
        <v>8.2769999999999992</v>
      </c>
      <c r="BE68">
        <v>3196.5540000000001</v>
      </c>
      <c r="BF68">
        <v>0.624</v>
      </c>
      <c r="BG68">
        <v>9.1590000000000007</v>
      </c>
      <c r="BH68">
        <v>9.7880000000000003</v>
      </c>
      <c r="BI68">
        <v>18.946999999999999</v>
      </c>
      <c r="BJ68">
        <v>7.9690000000000003</v>
      </c>
      <c r="BK68">
        <v>8.516</v>
      </c>
      <c r="BL68">
        <v>16.484999999999999</v>
      </c>
      <c r="BM68">
        <v>0</v>
      </c>
      <c r="BN68"/>
      <c r="BO68"/>
      <c r="BP68"/>
      <c r="BQ68">
        <v>1878.28</v>
      </c>
      <c r="BR68">
        <v>0.358684</v>
      </c>
      <c r="BS68">
        <v>0.18729699999999999</v>
      </c>
      <c r="BT68">
        <v>4.2969999999999996E-3</v>
      </c>
      <c r="BU68">
        <v>8.6344209999999997</v>
      </c>
      <c r="BV68">
        <v>3.7646696999999998</v>
      </c>
      <c r="BW68" s="4">
        <f t="shared" si="9"/>
        <v>2.2812140282</v>
      </c>
      <c r="BY68" s="4">
        <f t="shared" si="10"/>
        <v>21307.503384600648</v>
      </c>
      <c r="BZ68" s="4">
        <f t="shared" si="11"/>
        <v>4.1594423594879997</v>
      </c>
      <c r="CA68" s="4">
        <f t="shared" si="12"/>
        <v>53.119545132627998</v>
      </c>
      <c r="CB68" s="4">
        <f t="shared" si="13"/>
        <v>0</v>
      </c>
    </row>
    <row r="69" spans="1:80" x14ac:dyDescent="0.25">
      <c r="A69" s="40">
        <v>41705</v>
      </c>
      <c r="B69" s="41">
        <v>4.0170138888888887E-2</v>
      </c>
      <c r="C69">
        <v>9.3650000000000002</v>
      </c>
      <c r="D69">
        <v>2.3999999999999998E-3</v>
      </c>
      <c r="E69">
        <v>24.215017</v>
      </c>
      <c r="F69">
        <v>275.3</v>
      </c>
      <c r="G69">
        <v>277.5</v>
      </c>
      <c r="H69">
        <v>-29.3</v>
      </c>
      <c r="I69"/>
      <c r="J69">
        <v>7.8</v>
      </c>
      <c r="K69">
        <v>0.92679999999999996</v>
      </c>
      <c r="L69">
        <v>8.6793999999999993</v>
      </c>
      <c r="M69">
        <v>2.2000000000000001E-3</v>
      </c>
      <c r="N69">
        <v>255.14449999999999</v>
      </c>
      <c r="O69">
        <v>257.1866</v>
      </c>
      <c r="P69">
        <v>512.29999999999995</v>
      </c>
      <c r="Q69">
        <v>221.76849999999999</v>
      </c>
      <c r="R69">
        <v>223.54339999999999</v>
      </c>
      <c r="S69">
        <v>445.3</v>
      </c>
      <c r="T69">
        <v>0</v>
      </c>
      <c r="U69"/>
      <c r="V69"/>
      <c r="W69">
        <v>0</v>
      </c>
      <c r="X69">
        <v>7.2286999999999999</v>
      </c>
      <c r="Y69">
        <v>12</v>
      </c>
      <c r="Z69">
        <v>850</v>
      </c>
      <c r="AA69">
        <v>867</v>
      </c>
      <c r="AB69">
        <v>800</v>
      </c>
      <c r="AC69">
        <v>81</v>
      </c>
      <c r="AD69">
        <v>19.260000000000002</v>
      </c>
      <c r="AE69">
        <v>0.44</v>
      </c>
      <c r="AF69">
        <v>969</v>
      </c>
      <c r="AG69">
        <v>-2</v>
      </c>
      <c r="AH69">
        <v>8</v>
      </c>
      <c r="AI69">
        <v>15</v>
      </c>
      <c r="AJ69">
        <v>191</v>
      </c>
      <c r="AK69">
        <v>186.3</v>
      </c>
      <c r="AL69">
        <v>7.4</v>
      </c>
      <c r="AM69">
        <v>195</v>
      </c>
      <c r="AN69" t="s">
        <v>155</v>
      </c>
      <c r="AO69">
        <v>1</v>
      </c>
      <c r="AP69" s="42">
        <v>0.79008101851851853</v>
      </c>
      <c r="AQ69">
        <v>47.162962</v>
      </c>
      <c r="AR69">
        <v>-88.484307000000001</v>
      </c>
      <c r="AS69">
        <v>312.7</v>
      </c>
      <c r="AT69">
        <v>44.2</v>
      </c>
      <c r="AU69">
        <v>12</v>
      </c>
      <c r="AV69">
        <v>9</v>
      </c>
      <c r="AW69" t="s">
        <v>230</v>
      </c>
      <c r="AX69">
        <v>1.0162</v>
      </c>
      <c r="AY69">
        <v>1.0567</v>
      </c>
      <c r="AZ69">
        <v>1.6567000000000001</v>
      </c>
      <c r="BA69">
        <v>14.471</v>
      </c>
      <c r="BB69">
        <v>23.31</v>
      </c>
      <c r="BC69">
        <v>1.61</v>
      </c>
      <c r="BD69">
        <v>7.9029999999999996</v>
      </c>
      <c r="BE69">
        <v>3197.28</v>
      </c>
      <c r="BF69">
        <v>0.52600000000000002</v>
      </c>
      <c r="BG69">
        <v>9.843</v>
      </c>
      <c r="BH69">
        <v>9.9220000000000006</v>
      </c>
      <c r="BI69">
        <v>19.763999999999999</v>
      </c>
      <c r="BJ69">
        <v>8.5549999999999997</v>
      </c>
      <c r="BK69">
        <v>8.6240000000000006</v>
      </c>
      <c r="BL69">
        <v>17.178999999999998</v>
      </c>
      <c r="BM69">
        <v>0</v>
      </c>
      <c r="BN69"/>
      <c r="BO69"/>
      <c r="BP69"/>
      <c r="BQ69">
        <v>1936.2170000000001</v>
      </c>
      <c r="BR69">
        <v>0.36840600000000001</v>
      </c>
      <c r="BS69">
        <v>0.18840599999999999</v>
      </c>
      <c r="BT69">
        <v>4.0000000000000001E-3</v>
      </c>
      <c r="BU69">
        <v>8.8684539999999998</v>
      </c>
      <c r="BV69">
        <v>3.7869606</v>
      </c>
      <c r="BW69" s="4">
        <f t="shared" si="9"/>
        <v>2.3430455468</v>
      </c>
      <c r="BY69" s="4">
        <f t="shared" si="10"/>
        <v>21890.006427152639</v>
      </c>
      <c r="BZ69" s="4">
        <f t="shared" si="11"/>
        <v>3.6012308526880004</v>
      </c>
      <c r="CA69" s="4">
        <f t="shared" si="12"/>
        <v>58.571349704839996</v>
      </c>
      <c r="CB69" s="4">
        <f t="shared" si="13"/>
        <v>0</v>
      </c>
    </row>
    <row r="70" spans="1:80" x14ac:dyDescent="0.25">
      <c r="A70" s="40">
        <v>41705</v>
      </c>
      <c r="B70" s="41">
        <v>4.0181712962962961E-2</v>
      </c>
      <c r="C70">
        <v>7.702</v>
      </c>
      <c r="D70">
        <v>-1.8E-3</v>
      </c>
      <c r="E70">
        <v>-18.013356000000002</v>
      </c>
      <c r="F70">
        <v>274.5</v>
      </c>
      <c r="G70">
        <v>340.7</v>
      </c>
      <c r="H70">
        <v>-19.2</v>
      </c>
      <c r="I70"/>
      <c r="J70">
        <v>7.67</v>
      </c>
      <c r="K70">
        <v>0.93959999999999999</v>
      </c>
      <c r="L70">
        <v>7.2373000000000003</v>
      </c>
      <c r="M70">
        <v>0</v>
      </c>
      <c r="N70">
        <v>257.9237</v>
      </c>
      <c r="O70">
        <v>320.12610000000001</v>
      </c>
      <c r="P70">
        <v>578</v>
      </c>
      <c r="Q70">
        <v>224.7277</v>
      </c>
      <c r="R70">
        <v>278.92430000000002</v>
      </c>
      <c r="S70">
        <v>503.7</v>
      </c>
      <c r="T70">
        <v>0</v>
      </c>
      <c r="U70"/>
      <c r="V70"/>
      <c r="W70">
        <v>0</v>
      </c>
      <c r="X70">
        <v>7.2081999999999997</v>
      </c>
      <c r="Y70">
        <v>12.1</v>
      </c>
      <c r="Z70">
        <v>849</v>
      </c>
      <c r="AA70">
        <v>867</v>
      </c>
      <c r="AB70">
        <v>800</v>
      </c>
      <c r="AC70">
        <v>81</v>
      </c>
      <c r="AD70">
        <v>20.29</v>
      </c>
      <c r="AE70">
        <v>0.47</v>
      </c>
      <c r="AF70">
        <v>969</v>
      </c>
      <c r="AG70">
        <v>-1.3</v>
      </c>
      <c r="AH70">
        <v>8</v>
      </c>
      <c r="AI70">
        <v>15</v>
      </c>
      <c r="AJ70">
        <v>191</v>
      </c>
      <c r="AK70">
        <v>186.7</v>
      </c>
      <c r="AL70">
        <v>7.4</v>
      </c>
      <c r="AM70">
        <v>195</v>
      </c>
      <c r="AN70" t="s">
        <v>155</v>
      </c>
      <c r="AO70">
        <v>1</v>
      </c>
      <c r="AP70" s="42">
        <v>0.79009259259259268</v>
      </c>
      <c r="AQ70">
        <v>47.163136000000002</v>
      </c>
      <c r="AR70">
        <v>-88.484374000000003</v>
      </c>
      <c r="AS70">
        <v>313.39999999999998</v>
      </c>
      <c r="AT70">
        <v>44.1</v>
      </c>
      <c r="AU70">
        <v>12</v>
      </c>
      <c r="AV70">
        <v>9</v>
      </c>
      <c r="AW70" t="s">
        <v>230</v>
      </c>
      <c r="AX70">
        <v>1.2</v>
      </c>
      <c r="AY70">
        <v>1.7081</v>
      </c>
      <c r="AZ70">
        <v>2.3081</v>
      </c>
      <c r="BA70">
        <v>14.471</v>
      </c>
      <c r="BB70">
        <v>28.15</v>
      </c>
      <c r="BC70">
        <v>1.95</v>
      </c>
      <c r="BD70">
        <v>6.4269999999999996</v>
      </c>
      <c r="BE70">
        <v>3201.047</v>
      </c>
      <c r="BF70">
        <v>0</v>
      </c>
      <c r="BG70">
        <v>11.946</v>
      </c>
      <c r="BH70">
        <v>14.827999999999999</v>
      </c>
      <c r="BI70">
        <v>26.774000000000001</v>
      </c>
      <c r="BJ70">
        <v>10.409000000000001</v>
      </c>
      <c r="BK70">
        <v>12.919</v>
      </c>
      <c r="BL70">
        <v>23.327999999999999</v>
      </c>
      <c r="BM70">
        <v>0</v>
      </c>
      <c r="BN70"/>
      <c r="BO70"/>
      <c r="BP70"/>
      <c r="BQ70">
        <v>2318.123</v>
      </c>
      <c r="BR70">
        <v>0.35564299999999999</v>
      </c>
      <c r="BS70">
        <v>0.191109</v>
      </c>
      <c r="BT70">
        <v>4.7029999999999997E-3</v>
      </c>
      <c r="BU70">
        <v>8.5612159999999999</v>
      </c>
      <c r="BV70">
        <v>3.8412909000000002</v>
      </c>
      <c r="BW70" s="4">
        <f t="shared" si="9"/>
        <v>2.2618732671999999</v>
      </c>
      <c r="BY70" s="4">
        <f t="shared" si="10"/>
        <v>21156.547900313344</v>
      </c>
      <c r="BZ70" s="4">
        <f t="shared" si="11"/>
        <v>0</v>
      </c>
      <c r="CA70" s="4">
        <f t="shared" si="12"/>
        <v>68.795774349568006</v>
      </c>
      <c r="CB70" s="4">
        <f t="shared" si="13"/>
        <v>0</v>
      </c>
    </row>
    <row r="71" spans="1:80" x14ac:dyDescent="0.25">
      <c r="A71" s="40">
        <v>41705</v>
      </c>
      <c r="B71" s="41">
        <v>4.0193287037037034E-2</v>
      </c>
      <c r="C71">
        <v>5.8380000000000001</v>
      </c>
      <c r="D71">
        <v>-3.5000000000000001E-3</v>
      </c>
      <c r="E71">
        <v>-34.799999999999997</v>
      </c>
      <c r="F71">
        <v>233.1</v>
      </c>
      <c r="G71">
        <v>249.2</v>
      </c>
      <c r="H71">
        <v>-49.3</v>
      </c>
      <c r="I71"/>
      <c r="J71">
        <v>7.6</v>
      </c>
      <c r="K71">
        <v>0.95450000000000002</v>
      </c>
      <c r="L71">
        <v>5.5717999999999996</v>
      </c>
      <c r="M71">
        <v>0</v>
      </c>
      <c r="N71">
        <v>222.51400000000001</v>
      </c>
      <c r="O71">
        <v>237.87629999999999</v>
      </c>
      <c r="P71">
        <v>460.4</v>
      </c>
      <c r="Q71">
        <v>194.08080000000001</v>
      </c>
      <c r="R71">
        <v>207.48</v>
      </c>
      <c r="S71">
        <v>401.6</v>
      </c>
      <c r="T71">
        <v>0</v>
      </c>
      <c r="U71"/>
      <c r="V71"/>
      <c r="W71">
        <v>0</v>
      </c>
      <c r="X71">
        <v>7.2539999999999996</v>
      </c>
      <c r="Y71">
        <v>12</v>
      </c>
      <c r="Z71">
        <v>850</v>
      </c>
      <c r="AA71">
        <v>867</v>
      </c>
      <c r="AB71">
        <v>800</v>
      </c>
      <c r="AC71">
        <v>81</v>
      </c>
      <c r="AD71">
        <v>20.74</v>
      </c>
      <c r="AE71">
        <v>0.48</v>
      </c>
      <c r="AF71">
        <v>969</v>
      </c>
      <c r="AG71">
        <v>-1</v>
      </c>
      <c r="AH71">
        <v>8</v>
      </c>
      <c r="AI71">
        <v>15</v>
      </c>
      <c r="AJ71">
        <v>191</v>
      </c>
      <c r="AK71">
        <v>187.7</v>
      </c>
      <c r="AL71">
        <v>7.3</v>
      </c>
      <c r="AM71">
        <v>195</v>
      </c>
      <c r="AN71" t="s">
        <v>155</v>
      </c>
      <c r="AO71">
        <v>1</v>
      </c>
      <c r="AP71" s="42">
        <v>0.79010416666666661</v>
      </c>
      <c r="AQ71">
        <v>47.163300999999997</v>
      </c>
      <c r="AR71">
        <v>-88.484481000000002</v>
      </c>
      <c r="AS71">
        <v>314.39999999999998</v>
      </c>
      <c r="AT71">
        <v>44.1</v>
      </c>
      <c r="AU71">
        <v>12</v>
      </c>
      <c r="AV71">
        <v>9</v>
      </c>
      <c r="AW71" t="s">
        <v>230</v>
      </c>
      <c r="AX71">
        <v>1.2081</v>
      </c>
      <c r="AY71">
        <v>1.7352000000000001</v>
      </c>
      <c r="AZ71">
        <v>2.3837999999999999</v>
      </c>
      <c r="BA71">
        <v>14.471</v>
      </c>
      <c r="BB71">
        <v>36.840000000000003</v>
      </c>
      <c r="BC71">
        <v>2.5499999999999998</v>
      </c>
      <c r="BD71">
        <v>4.7699999999999996</v>
      </c>
      <c r="BE71">
        <v>3206.346</v>
      </c>
      <c r="BF71">
        <v>0</v>
      </c>
      <c r="BG71">
        <v>13.409000000000001</v>
      </c>
      <c r="BH71">
        <v>14.335000000000001</v>
      </c>
      <c r="BI71">
        <v>27.745000000000001</v>
      </c>
      <c r="BJ71">
        <v>11.696</v>
      </c>
      <c r="BK71">
        <v>12.503</v>
      </c>
      <c r="BL71">
        <v>24.199000000000002</v>
      </c>
      <c r="BM71">
        <v>0</v>
      </c>
      <c r="BN71"/>
      <c r="BO71"/>
      <c r="BP71"/>
      <c r="BQ71">
        <v>3035.2460000000001</v>
      </c>
      <c r="BR71">
        <v>0.27618500000000001</v>
      </c>
      <c r="BS71">
        <v>0.19129699999999999</v>
      </c>
      <c r="BT71">
        <v>5.0000000000000001E-3</v>
      </c>
      <c r="BU71">
        <v>6.6484639999999997</v>
      </c>
      <c r="BV71">
        <v>3.8450696999999998</v>
      </c>
      <c r="BW71" s="4">
        <f t="shared" si="9"/>
        <v>1.7565241887999998</v>
      </c>
      <c r="BY71" s="4">
        <f t="shared" si="10"/>
        <v>16456.937035363968</v>
      </c>
      <c r="BZ71" s="4">
        <f t="shared" si="11"/>
        <v>0</v>
      </c>
      <c r="CA71" s="4">
        <f t="shared" si="12"/>
        <v>60.031055776768</v>
      </c>
      <c r="CB71" s="4">
        <f t="shared" si="13"/>
        <v>0</v>
      </c>
    </row>
    <row r="72" spans="1:80" x14ac:dyDescent="0.25">
      <c r="A72" s="40">
        <v>41705</v>
      </c>
      <c r="B72" s="41">
        <v>4.0204861111111115E-2</v>
      </c>
      <c r="C72">
        <v>6.3259999999999996</v>
      </c>
      <c r="D72">
        <v>7.1000000000000004E-3</v>
      </c>
      <c r="E72">
        <v>71.374172000000002</v>
      </c>
      <c r="F72">
        <v>172.3</v>
      </c>
      <c r="G72">
        <v>238.7</v>
      </c>
      <c r="H72">
        <v>-31.9</v>
      </c>
      <c r="I72"/>
      <c r="J72">
        <v>8.64</v>
      </c>
      <c r="K72">
        <v>0.95040000000000002</v>
      </c>
      <c r="L72">
        <v>6.0121000000000002</v>
      </c>
      <c r="M72">
        <v>6.7999999999999996E-3</v>
      </c>
      <c r="N72">
        <v>163.71629999999999</v>
      </c>
      <c r="O72">
        <v>226.9032</v>
      </c>
      <c r="P72">
        <v>390.6</v>
      </c>
      <c r="Q72">
        <v>142.79640000000001</v>
      </c>
      <c r="R72">
        <v>197.9091</v>
      </c>
      <c r="S72">
        <v>340.7</v>
      </c>
      <c r="T72">
        <v>0</v>
      </c>
      <c r="U72"/>
      <c r="V72"/>
      <c r="W72">
        <v>0</v>
      </c>
      <c r="X72">
        <v>8.2141999999999999</v>
      </c>
      <c r="Y72">
        <v>12.1</v>
      </c>
      <c r="Z72">
        <v>851</v>
      </c>
      <c r="AA72">
        <v>868</v>
      </c>
      <c r="AB72">
        <v>800</v>
      </c>
      <c r="AC72">
        <v>81</v>
      </c>
      <c r="AD72">
        <v>20.74</v>
      </c>
      <c r="AE72">
        <v>0.48</v>
      </c>
      <c r="AF72">
        <v>969</v>
      </c>
      <c r="AG72">
        <v>-1</v>
      </c>
      <c r="AH72">
        <v>8</v>
      </c>
      <c r="AI72">
        <v>15</v>
      </c>
      <c r="AJ72">
        <v>191</v>
      </c>
      <c r="AK72">
        <v>187.3</v>
      </c>
      <c r="AL72">
        <v>7.2</v>
      </c>
      <c r="AM72">
        <v>195</v>
      </c>
      <c r="AN72" t="s">
        <v>155</v>
      </c>
      <c r="AO72">
        <v>1</v>
      </c>
      <c r="AP72" s="42">
        <v>0.79011574074074076</v>
      </c>
      <c r="AQ72">
        <v>47.163463</v>
      </c>
      <c r="AR72">
        <v>-88.484612999999996</v>
      </c>
      <c r="AS72">
        <v>315</v>
      </c>
      <c r="AT72">
        <v>44.9</v>
      </c>
      <c r="AU72">
        <v>12</v>
      </c>
      <c r="AV72">
        <v>9</v>
      </c>
      <c r="AW72" t="s">
        <v>230</v>
      </c>
      <c r="AX72">
        <v>1.2757000000000001</v>
      </c>
      <c r="AY72">
        <v>1</v>
      </c>
      <c r="AZ72">
        <v>2.1514000000000002</v>
      </c>
      <c r="BA72">
        <v>14.471</v>
      </c>
      <c r="BB72">
        <v>34.03</v>
      </c>
      <c r="BC72">
        <v>2.35</v>
      </c>
      <c r="BD72">
        <v>5.218</v>
      </c>
      <c r="BE72">
        <v>3201.0210000000002</v>
      </c>
      <c r="BF72">
        <v>2.2989999999999999</v>
      </c>
      <c r="BG72">
        <v>9.1280000000000001</v>
      </c>
      <c r="BH72">
        <v>12.651</v>
      </c>
      <c r="BI72">
        <v>21.78</v>
      </c>
      <c r="BJ72">
        <v>7.9619999999999997</v>
      </c>
      <c r="BK72">
        <v>11.035</v>
      </c>
      <c r="BL72">
        <v>18.997</v>
      </c>
      <c r="BM72">
        <v>0</v>
      </c>
      <c r="BN72"/>
      <c r="BO72"/>
      <c r="BP72"/>
      <c r="BQ72">
        <v>3179.9540000000002</v>
      </c>
      <c r="BR72">
        <v>0.162749</v>
      </c>
      <c r="BS72">
        <v>0.19170300000000001</v>
      </c>
      <c r="BT72">
        <v>5.7029999999999997E-3</v>
      </c>
      <c r="BU72">
        <v>3.9177749999999998</v>
      </c>
      <c r="BV72">
        <v>3.8532302999999999</v>
      </c>
      <c r="BW72" s="4">
        <f t="shared" si="9"/>
        <v>1.0350761549999998</v>
      </c>
      <c r="BY72" s="4">
        <f t="shared" si="10"/>
        <v>9681.5593972683</v>
      </c>
      <c r="BZ72" s="4">
        <f t="shared" si="11"/>
        <v>6.9533767677</v>
      </c>
      <c r="CA72" s="4">
        <f t="shared" si="12"/>
        <v>24.081246552599996</v>
      </c>
      <c r="CB72" s="4">
        <f t="shared" si="13"/>
        <v>0</v>
      </c>
    </row>
    <row r="73" spans="1:80" x14ac:dyDescent="0.25">
      <c r="A73" s="40">
        <v>41705</v>
      </c>
      <c r="B73" s="41">
        <v>4.0216435185185188E-2</v>
      </c>
      <c r="C73">
        <v>7.1269999999999998</v>
      </c>
      <c r="D73">
        <v>8.8000000000000005E-3</v>
      </c>
      <c r="E73">
        <v>87.930464000000001</v>
      </c>
      <c r="F73">
        <v>170.6</v>
      </c>
      <c r="G73">
        <v>245.9</v>
      </c>
      <c r="H73">
        <v>-38.299999999999997</v>
      </c>
      <c r="I73"/>
      <c r="J73">
        <v>10.08</v>
      </c>
      <c r="K73">
        <v>0.94399999999999995</v>
      </c>
      <c r="L73">
        <v>6.7275</v>
      </c>
      <c r="M73">
        <v>8.3000000000000001E-3</v>
      </c>
      <c r="N73">
        <v>161.0061</v>
      </c>
      <c r="O73">
        <v>232.15039999999999</v>
      </c>
      <c r="P73">
        <v>393.2</v>
      </c>
      <c r="Q73">
        <v>140.4324</v>
      </c>
      <c r="R73">
        <v>202.48580000000001</v>
      </c>
      <c r="S73">
        <v>342.9</v>
      </c>
      <c r="T73">
        <v>0</v>
      </c>
      <c r="U73"/>
      <c r="V73"/>
      <c r="W73">
        <v>0</v>
      </c>
      <c r="X73">
        <v>9.5189000000000004</v>
      </c>
      <c r="Y73">
        <v>12.1</v>
      </c>
      <c r="Z73">
        <v>851</v>
      </c>
      <c r="AA73">
        <v>868</v>
      </c>
      <c r="AB73">
        <v>799</v>
      </c>
      <c r="AC73">
        <v>81</v>
      </c>
      <c r="AD73">
        <v>20.74</v>
      </c>
      <c r="AE73">
        <v>0.48</v>
      </c>
      <c r="AF73">
        <v>969</v>
      </c>
      <c r="AG73">
        <v>-1</v>
      </c>
      <c r="AH73">
        <v>8</v>
      </c>
      <c r="AI73">
        <v>15</v>
      </c>
      <c r="AJ73">
        <v>191</v>
      </c>
      <c r="AK73">
        <v>187</v>
      </c>
      <c r="AL73">
        <v>7.2</v>
      </c>
      <c r="AM73">
        <v>195</v>
      </c>
      <c r="AN73" t="s">
        <v>155</v>
      </c>
      <c r="AO73">
        <v>1</v>
      </c>
      <c r="AP73" s="42">
        <v>0.7901273148148148</v>
      </c>
      <c r="AQ73">
        <v>47.163621999999997</v>
      </c>
      <c r="AR73">
        <v>-88.484741</v>
      </c>
      <c r="AS73">
        <v>315.3</v>
      </c>
      <c r="AT73">
        <v>44.8</v>
      </c>
      <c r="AU73">
        <v>12</v>
      </c>
      <c r="AV73">
        <v>9</v>
      </c>
      <c r="AW73" t="s">
        <v>230</v>
      </c>
      <c r="AX73">
        <v>1</v>
      </c>
      <c r="AY73">
        <v>1.0081</v>
      </c>
      <c r="AZ73">
        <v>1.6</v>
      </c>
      <c r="BA73">
        <v>14.471</v>
      </c>
      <c r="BB73">
        <v>30.31</v>
      </c>
      <c r="BC73">
        <v>2.09</v>
      </c>
      <c r="BD73">
        <v>5.9370000000000003</v>
      </c>
      <c r="BE73">
        <v>3198.4169999999999</v>
      </c>
      <c r="BF73">
        <v>2.512</v>
      </c>
      <c r="BG73">
        <v>8.016</v>
      </c>
      <c r="BH73">
        <v>11.558</v>
      </c>
      <c r="BI73">
        <v>19.574000000000002</v>
      </c>
      <c r="BJ73">
        <v>6.992</v>
      </c>
      <c r="BK73">
        <v>10.081</v>
      </c>
      <c r="BL73">
        <v>17.073</v>
      </c>
      <c r="BM73">
        <v>0</v>
      </c>
      <c r="BN73"/>
      <c r="BO73"/>
      <c r="BP73"/>
      <c r="BQ73">
        <v>3290.5390000000002</v>
      </c>
      <c r="BR73">
        <v>0.14979300000000001</v>
      </c>
      <c r="BS73">
        <v>0.189891</v>
      </c>
      <c r="BT73">
        <v>6.0000000000000001E-3</v>
      </c>
      <c r="BU73">
        <v>3.6058919999999999</v>
      </c>
      <c r="BV73">
        <v>3.8168091</v>
      </c>
      <c r="BW73" s="4">
        <f t="shared" si="9"/>
        <v>0.95267666639999993</v>
      </c>
      <c r="BY73" s="4">
        <f t="shared" si="10"/>
        <v>8903.5889227282078</v>
      </c>
      <c r="BZ73" s="4">
        <f t="shared" si="11"/>
        <v>6.9927765434879996</v>
      </c>
      <c r="CA73" s="4">
        <f t="shared" si="12"/>
        <v>19.463970379008</v>
      </c>
      <c r="CB73" s="4">
        <f t="shared" si="13"/>
        <v>0</v>
      </c>
    </row>
    <row r="74" spans="1:80" x14ac:dyDescent="0.25">
      <c r="A74" s="40">
        <v>41705</v>
      </c>
      <c r="B74" s="41">
        <v>4.0228009259259262E-2</v>
      </c>
      <c r="C74">
        <v>7.6</v>
      </c>
      <c r="D74">
        <v>6.1000000000000004E-3</v>
      </c>
      <c r="E74">
        <v>60.857619</v>
      </c>
      <c r="F74">
        <v>198.7</v>
      </c>
      <c r="G74">
        <v>258.3</v>
      </c>
      <c r="H74">
        <v>-46.3</v>
      </c>
      <c r="I74"/>
      <c r="J74">
        <v>10.64</v>
      </c>
      <c r="K74">
        <v>0.94020000000000004</v>
      </c>
      <c r="L74">
        <v>7.1451000000000002</v>
      </c>
      <c r="M74">
        <v>5.7000000000000002E-3</v>
      </c>
      <c r="N74">
        <v>186.8544</v>
      </c>
      <c r="O74">
        <v>242.8545</v>
      </c>
      <c r="P74">
        <v>429.7</v>
      </c>
      <c r="Q74">
        <v>162.9778</v>
      </c>
      <c r="R74">
        <v>211.82210000000001</v>
      </c>
      <c r="S74">
        <v>374.8</v>
      </c>
      <c r="T74">
        <v>0</v>
      </c>
      <c r="U74"/>
      <c r="V74"/>
      <c r="W74">
        <v>0</v>
      </c>
      <c r="X74">
        <v>10.0039</v>
      </c>
      <c r="Y74">
        <v>12</v>
      </c>
      <c r="Z74">
        <v>852</v>
      </c>
      <c r="AA74">
        <v>868</v>
      </c>
      <c r="AB74">
        <v>797</v>
      </c>
      <c r="AC74">
        <v>81</v>
      </c>
      <c r="AD74">
        <v>20.74</v>
      </c>
      <c r="AE74">
        <v>0.48</v>
      </c>
      <c r="AF74">
        <v>969</v>
      </c>
      <c r="AG74">
        <v>-1</v>
      </c>
      <c r="AH74">
        <v>8</v>
      </c>
      <c r="AI74">
        <v>15</v>
      </c>
      <c r="AJ74">
        <v>191</v>
      </c>
      <c r="AK74">
        <v>187</v>
      </c>
      <c r="AL74">
        <v>7.1</v>
      </c>
      <c r="AM74">
        <v>195</v>
      </c>
      <c r="AN74" t="s">
        <v>155</v>
      </c>
      <c r="AO74">
        <v>1</v>
      </c>
      <c r="AP74" s="42">
        <v>0.79013888888888895</v>
      </c>
      <c r="AQ74">
        <v>47.163764</v>
      </c>
      <c r="AR74">
        <v>-88.484872999999993</v>
      </c>
      <c r="AS74">
        <v>315.5</v>
      </c>
      <c r="AT74">
        <v>42.1</v>
      </c>
      <c r="AU74">
        <v>12</v>
      </c>
      <c r="AV74">
        <v>9</v>
      </c>
      <c r="AW74" t="s">
        <v>230</v>
      </c>
      <c r="AX74">
        <v>1</v>
      </c>
      <c r="AY74">
        <v>1.1000000000000001</v>
      </c>
      <c r="AZ74">
        <v>1.6</v>
      </c>
      <c r="BA74">
        <v>14.471</v>
      </c>
      <c r="BB74">
        <v>28.49</v>
      </c>
      <c r="BC74">
        <v>1.97</v>
      </c>
      <c r="BD74">
        <v>6.36</v>
      </c>
      <c r="BE74">
        <v>3198.6970000000001</v>
      </c>
      <c r="BF74">
        <v>1.63</v>
      </c>
      <c r="BG74">
        <v>8.76</v>
      </c>
      <c r="BH74">
        <v>11.385</v>
      </c>
      <c r="BI74">
        <v>20.145</v>
      </c>
      <c r="BJ74">
        <v>7.641</v>
      </c>
      <c r="BK74">
        <v>9.93</v>
      </c>
      <c r="BL74">
        <v>17.571000000000002</v>
      </c>
      <c r="BM74">
        <v>0</v>
      </c>
      <c r="BN74"/>
      <c r="BO74"/>
      <c r="BP74"/>
      <c r="BQ74">
        <v>3256.3629999999998</v>
      </c>
      <c r="BR74">
        <v>0.15548500000000001</v>
      </c>
      <c r="BS74">
        <v>0.18829699999999999</v>
      </c>
      <c r="BT74">
        <v>6.0000000000000001E-3</v>
      </c>
      <c r="BU74">
        <v>3.7429130000000002</v>
      </c>
      <c r="BV74">
        <v>3.7847697</v>
      </c>
      <c r="BW74" s="4">
        <f t="shared" si="9"/>
        <v>0.98887761460000001</v>
      </c>
      <c r="BY74" s="4">
        <f t="shared" si="10"/>
        <v>9242.7272191266929</v>
      </c>
      <c r="BZ74" s="4">
        <f t="shared" si="11"/>
        <v>4.7099320026799996</v>
      </c>
      <c r="CA74" s="4">
        <f t="shared" si="12"/>
        <v>22.078889835876002</v>
      </c>
      <c r="CB74" s="4">
        <f t="shared" si="13"/>
        <v>0</v>
      </c>
    </row>
    <row r="75" spans="1:80" x14ac:dyDescent="0.25">
      <c r="A75" s="40">
        <v>41705</v>
      </c>
      <c r="B75" s="41">
        <v>4.0239583333333336E-2</v>
      </c>
      <c r="C75">
        <v>7.7539999999999996</v>
      </c>
      <c r="D75">
        <v>5.0000000000000001E-3</v>
      </c>
      <c r="E75">
        <v>50</v>
      </c>
      <c r="F75">
        <v>213.3</v>
      </c>
      <c r="G75">
        <v>258.10000000000002</v>
      </c>
      <c r="H75">
        <v>-21.1</v>
      </c>
      <c r="I75"/>
      <c r="J75">
        <v>10.46</v>
      </c>
      <c r="K75">
        <v>0.93910000000000005</v>
      </c>
      <c r="L75">
        <v>7.2817999999999996</v>
      </c>
      <c r="M75">
        <v>4.7000000000000002E-3</v>
      </c>
      <c r="N75">
        <v>200.27289999999999</v>
      </c>
      <c r="O75">
        <v>242.416</v>
      </c>
      <c r="P75">
        <v>442.7</v>
      </c>
      <c r="Q75">
        <v>174.6816</v>
      </c>
      <c r="R75">
        <v>211.43969999999999</v>
      </c>
      <c r="S75">
        <v>386.1</v>
      </c>
      <c r="T75">
        <v>0</v>
      </c>
      <c r="U75"/>
      <c r="V75"/>
      <c r="W75">
        <v>0</v>
      </c>
      <c r="X75">
        <v>9.8263999999999996</v>
      </c>
      <c r="Y75">
        <v>12.1</v>
      </c>
      <c r="Z75">
        <v>851</v>
      </c>
      <c r="AA75">
        <v>869</v>
      </c>
      <c r="AB75">
        <v>798</v>
      </c>
      <c r="AC75">
        <v>81</v>
      </c>
      <c r="AD75">
        <v>20.74</v>
      </c>
      <c r="AE75">
        <v>0.48</v>
      </c>
      <c r="AF75">
        <v>969</v>
      </c>
      <c r="AG75">
        <v>-1</v>
      </c>
      <c r="AH75">
        <v>8</v>
      </c>
      <c r="AI75">
        <v>15</v>
      </c>
      <c r="AJ75">
        <v>191</v>
      </c>
      <c r="AK75">
        <v>187</v>
      </c>
      <c r="AL75">
        <v>7.3</v>
      </c>
      <c r="AM75">
        <v>195</v>
      </c>
      <c r="AN75" t="s">
        <v>155</v>
      </c>
      <c r="AO75">
        <v>1</v>
      </c>
      <c r="AP75" s="42">
        <v>0.79015046296296287</v>
      </c>
      <c r="AQ75">
        <v>47.163894999999997</v>
      </c>
      <c r="AR75">
        <v>-88.485015000000004</v>
      </c>
      <c r="AS75">
        <v>315.60000000000002</v>
      </c>
      <c r="AT75">
        <v>40.9</v>
      </c>
      <c r="AU75">
        <v>12</v>
      </c>
      <c r="AV75">
        <v>9</v>
      </c>
      <c r="AW75" t="s">
        <v>230</v>
      </c>
      <c r="AX75">
        <v>1.0081</v>
      </c>
      <c r="AY75">
        <v>1.1000000000000001</v>
      </c>
      <c r="AZ75">
        <v>1.6081000000000001</v>
      </c>
      <c r="BA75">
        <v>14.471</v>
      </c>
      <c r="BB75">
        <v>27.95</v>
      </c>
      <c r="BC75">
        <v>1.93</v>
      </c>
      <c r="BD75">
        <v>6.4880000000000004</v>
      </c>
      <c r="BE75">
        <v>3198.8620000000001</v>
      </c>
      <c r="BF75">
        <v>1.3129999999999999</v>
      </c>
      <c r="BG75">
        <v>9.2129999999999992</v>
      </c>
      <c r="BH75">
        <v>11.151999999999999</v>
      </c>
      <c r="BI75">
        <v>20.364999999999998</v>
      </c>
      <c r="BJ75">
        <v>8.0359999999999996</v>
      </c>
      <c r="BK75">
        <v>9.7270000000000003</v>
      </c>
      <c r="BL75">
        <v>17.763000000000002</v>
      </c>
      <c r="BM75">
        <v>0</v>
      </c>
      <c r="BN75"/>
      <c r="BO75"/>
      <c r="BP75"/>
      <c r="BQ75">
        <v>3138.6970000000001</v>
      </c>
      <c r="BR75">
        <v>0.16735700000000001</v>
      </c>
      <c r="BS75">
        <v>0.190109</v>
      </c>
      <c r="BT75">
        <v>6.0000000000000001E-3</v>
      </c>
      <c r="BU75">
        <v>4.0287009999999999</v>
      </c>
      <c r="BV75">
        <v>3.8211908999999999</v>
      </c>
      <c r="BW75" s="4">
        <f t="shared" ref="BW75:BW138" si="14">BU75*0.2642</f>
        <v>1.0643828041999999</v>
      </c>
      <c r="BY75" s="4">
        <f t="shared" ref="BY75:BY138" si="15">BE75*$BU75*0.772</f>
        <v>9948.9635915382642</v>
      </c>
      <c r="BZ75" s="4">
        <f t="shared" ref="BZ75:BZ138" si="16">BF75*$BU75*0.772</f>
        <v>4.0836363668360001</v>
      </c>
      <c r="CA75" s="4">
        <f t="shared" ref="CA75:CA138" si="17">BJ75*$BU75*0.772</f>
        <v>24.993223034191995</v>
      </c>
      <c r="CB75" s="4">
        <f t="shared" ref="CB75:CB138" si="18">BM75*$BU75*0.772</f>
        <v>0</v>
      </c>
    </row>
    <row r="76" spans="1:80" x14ac:dyDescent="0.25">
      <c r="A76" s="40">
        <v>41705</v>
      </c>
      <c r="B76" s="41">
        <v>4.0251157407407409E-2</v>
      </c>
      <c r="C76">
        <v>7.867</v>
      </c>
      <c r="D76">
        <v>4.5999999999999999E-3</v>
      </c>
      <c r="E76">
        <v>45.729774999999997</v>
      </c>
      <c r="F76">
        <v>224.6</v>
      </c>
      <c r="G76">
        <v>265.60000000000002</v>
      </c>
      <c r="H76">
        <v>-49</v>
      </c>
      <c r="I76"/>
      <c r="J76">
        <v>10.28</v>
      </c>
      <c r="K76">
        <v>0.93810000000000004</v>
      </c>
      <c r="L76">
        <v>7.3806000000000003</v>
      </c>
      <c r="M76">
        <v>4.3E-3</v>
      </c>
      <c r="N76">
        <v>210.70439999999999</v>
      </c>
      <c r="O76">
        <v>249.1678</v>
      </c>
      <c r="P76">
        <v>459.9</v>
      </c>
      <c r="Q76">
        <v>183.78020000000001</v>
      </c>
      <c r="R76">
        <v>217.3287</v>
      </c>
      <c r="S76">
        <v>401.1</v>
      </c>
      <c r="T76">
        <v>0</v>
      </c>
      <c r="U76"/>
      <c r="V76"/>
      <c r="W76">
        <v>0</v>
      </c>
      <c r="X76">
        <v>9.6433</v>
      </c>
      <c r="Y76">
        <v>12</v>
      </c>
      <c r="Z76">
        <v>852</v>
      </c>
      <c r="AA76">
        <v>868</v>
      </c>
      <c r="AB76">
        <v>799</v>
      </c>
      <c r="AC76">
        <v>81</v>
      </c>
      <c r="AD76">
        <v>20.74</v>
      </c>
      <c r="AE76">
        <v>0.48</v>
      </c>
      <c r="AF76">
        <v>969</v>
      </c>
      <c r="AG76">
        <v>-1</v>
      </c>
      <c r="AH76">
        <v>8</v>
      </c>
      <c r="AI76">
        <v>15</v>
      </c>
      <c r="AJ76">
        <v>190.3</v>
      </c>
      <c r="AK76">
        <v>187</v>
      </c>
      <c r="AL76">
        <v>7.2</v>
      </c>
      <c r="AM76">
        <v>195</v>
      </c>
      <c r="AN76" t="s">
        <v>155</v>
      </c>
      <c r="AO76">
        <v>1</v>
      </c>
      <c r="AP76" s="42">
        <v>0.79016203703703702</v>
      </c>
      <c r="AQ76">
        <v>47.164015999999997</v>
      </c>
      <c r="AR76">
        <v>-88.485168999999999</v>
      </c>
      <c r="AS76">
        <v>315.7</v>
      </c>
      <c r="AT76">
        <v>40.200000000000003</v>
      </c>
      <c r="AU76">
        <v>12</v>
      </c>
      <c r="AV76">
        <v>9</v>
      </c>
      <c r="AW76" t="s">
        <v>230</v>
      </c>
      <c r="AX76">
        <v>1.1000000000000001</v>
      </c>
      <c r="AY76">
        <v>1.1081000000000001</v>
      </c>
      <c r="AZ76">
        <v>1.7</v>
      </c>
      <c r="BA76">
        <v>14.471</v>
      </c>
      <c r="BB76">
        <v>27.56</v>
      </c>
      <c r="BC76">
        <v>1.9</v>
      </c>
      <c r="BD76">
        <v>6.5949999999999998</v>
      </c>
      <c r="BE76">
        <v>3198.8319999999999</v>
      </c>
      <c r="BF76">
        <v>1.1830000000000001</v>
      </c>
      <c r="BG76">
        <v>9.5630000000000006</v>
      </c>
      <c r="BH76">
        <v>11.308999999999999</v>
      </c>
      <c r="BI76">
        <v>20.873000000000001</v>
      </c>
      <c r="BJ76">
        <v>8.3409999999999993</v>
      </c>
      <c r="BK76">
        <v>9.8640000000000008</v>
      </c>
      <c r="BL76">
        <v>18.204999999999998</v>
      </c>
      <c r="BM76">
        <v>0</v>
      </c>
      <c r="BN76"/>
      <c r="BO76"/>
      <c r="BP76"/>
      <c r="BQ76">
        <v>3038.962</v>
      </c>
      <c r="BR76">
        <v>0.22150700000000001</v>
      </c>
      <c r="BS76">
        <v>0.18959400000000001</v>
      </c>
      <c r="BT76">
        <v>6.0000000000000001E-3</v>
      </c>
      <c r="BU76">
        <v>5.3322269999999996</v>
      </c>
      <c r="BV76">
        <v>3.8108393999999999</v>
      </c>
      <c r="BW76" s="4">
        <f t="shared" si="14"/>
        <v>1.4087743733999998</v>
      </c>
      <c r="BY76" s="4">
        <f t="shared" si="15"/>
        <v>13167.925533043006</v>
      </c>
      <c r="BZ76" s="4">
        <f t="shared" si="16"/>
        <v>4.869794945652</v>
      </c>
      <c r="CA76" s="4">
        <f t="shared" si="17"/>
        <v>34.335553374203997</v>
      </c>
      <c r="CB76" s="4">
        <f t="shared" si="18"/>
        <v>0</v>
      </c>
    </row>
    <row r="77" spans="1:80" x14ac:dyDescent="0.25">
      <c r="A77" s="40">
        <v>41705</v>
      </c>
      <c r="B77" s="41">
        <v>4.0262731481481483E-2</v>
      </c>
      <c r="C77">
        <v>7.5940000000000003</v>
      </c>
      <c r="D77">
        <v>3.0000000000000001E-3</v>
      </c>
      <c r="E77">
        <v>29.821138000000001</v>
      </c>
      <c r="F77">
        <v>227.4</v>
      </c>
      <c r="G77">
        <v>265.7</v>
      </c>
      <c r="H77">
        <v>-32.299999999999997</v>
      </c>
      <c r="I77"/>
      <c r="J77">
        <v>10.029999999999999</v>
      </c>
      <c r="K77">
        <v>0.94030000000000002</v>
      </c>
      <c r="L77">
        <v>7.1406999999999998</v>
      </c>
      <c r="M77">
        <v>2.8E-3</v>
      </c>
      <c r="N77">
        <v>213.84110000000001</v>
      </c>
      <c r="O77">
        <v>249.83080000000001</v>
      </c>
      <c r="P77">
        <v>463.7</v>
      </c>
      <c r="Q77">
        <v>186.51609999999999</v>
      </c>
      <c r="R77">
        <v>217.90700000000001</v>
      </c>
      <c r="S77">
        <v>404.4</v>
      </c>
      <c r="T77">
        <v>0</v>
      </c>
      <c r="U77"/>
      <c r="V77"/>
      <c r="W77">
        <v>0</v>
      </c>
      <c r="X77">
        <v>9.4298999999999999</v>
      </c>
      <c r="Y77">
        <v>12</v>
      </c>
      <c r="Z77">
        <v>852</v>
      </c>
      <c r="AA77">
        <v>868</v>
      </c>
      <c r="AB77">
        <v>799</v>
      </c>
      <c r="AC77">
        <v>81</v>
      </c>
      <c r="AD77">
        <v>20.74</v>
      </c>
      <c r="AE77">
        <v>0.48</v>
      </c>
      <c r="AF77">
        <v>969</v>
      </c>
      <c r="AG77">
        <v>-1</v>
      </c>
      <c r="AH77">
        <v>8</v>
      </c>
      <c r="AI77">
        <v>15</v>
      </c>
      <c r="AJ77">
        <v>190</v>
      </c>
      <c r="AK77">
        <v>187</v>
      </c>
      <c r="AL77">
        <v>7.2</v>
      </c>
      <c r="AM77">
        <v>195</v>
      </c>
      <c r="AN77" t="s">
        <v>155</v>
      </c>
      <c r="AO77">
        <v>1</v>
      </c>
      <c r="AP77" s="42">
        <v>0.79017361111111117</v>
      </c>
      <c r="AQ77">
        <v>47.164113999999998</v>
      </c>
      <c r="AR77">
        <v>-88.485348999999999</v>
      </c>
      <c r="AS77">
        <v>315.89999999999998</v>
      </c>
      <c r="AT77">
        <v>39.1</v>
      </c>
      <c r="AU77">
        <v>12</v>
      </c>
      <c r="AV77">
        <v>9</v>
      </c>
      <c r="AW77" t="s">
        <v>230</v>
      </c>
      <c r="AX77">
        <v>1.1080920000000001</v>
      </c>
      <c r="AY77">
        <v>1.2</v>
      </c>
      <c r="AZ77">
        <v>1.7080919999999999</v>
      </c>
      <c r="BA77">
        <v>14.471</v>
      </c>
      <c r="BB77">
        <v>28.53</v>
      </c>
      <c r="BC77">
        <v>1.97</v>
      </c>
      <c r="BD77">
        <v>6.3460000000000001</v>
      </c>
      <c r="BE77">
        <v>3200.0210000000002</v>
      </c>
      <c r="BF77">
        <v>0.8</v>
      </c>
      <c r="BG77">
        <v>10.035</v>
      </c>
      <c r="BH77">
        <v>11.724</v>
      </c>
      <c r="BI77">
        <v>21.76</v>
      </c>
      <c r="BJ77">
        <v>8.7530000000000001</v>
      </c>
      <c r="BK77">
        <v>10.226000000000001</v>
      </c>
      <c r="BL77">
        <v>18.978999999999999</v>
      </c>
      <c r="BM77">
        <v>0</v>
      </c>
      <c r="BN77"/>
      <c r="BO77"/>
      <c r="BP77"/>
      <c r="BQ77">
        <v>3072.6770000000001</v>
      </c>
      <c r="BR77">
        <v>0.22020700000000001</v>
      </c>
      <c r="BS77">
        <v>0.18970300000000001</v>
      </c>
      <c r="BT77">
        <v>6.0000000000000001E-3</v>
      </c>
      <c r="BU77">
        <v>5.3009329999999997</v>
      </c>
      <c r="BV77">
        <v>3.8130302999999999</v>
      </c>
      <c r="BW77" s="4">
        <f t="shared" si="14"/>
        <v>1.4005064985999998</v>
      </c>
      <c r="BY77" s="4">
        <f t="shared" si="15"/>
        <v>13095.510821925796</v>
      </c>
      <c r="BZ77" s="4">
        <f t="shared" si="16"/>
        <v>3.2738562207999999</v>
      </c>
      <c r="CA77" s="4">
        <f t="shared" si="17"/>
        <v>35.820079375828001</v>
      </c>
      <c r="CB77" s="4">
        <f t="shared" si="18"/>
        <v>0</v>
      </c>
    </row>
    <row r="78" spans="1:80" x14ac:dyDescent="0.25">
      <c r="A78" s="40">
        <v>41705</v>
      </c>
      <c r="B78" s="41">
        <v>4.0274305555555549E-2</v>
      </c>
      <c r="C78">
        <v>6.5030000000000001</v>
      </c>
      <c r="D78">
        <v>4.0000000000000002E-4</v>
      </c>
      <c r="E78">
        <v>3.5259130000000001</v>
      </c>
      <c r="F78">
        <v>228.1</v>
      </c>
      <c r="G78">
        <v>269.5</v>
      </c>
      <c r="H78">
        <v>-12</v>
      </c>
      <c r="I78"/>
      <c r="J78">
        <v>9.9</v>
      </c>
      <c r="K78">
        <v>0.94899999999999995</v>
      </c>
      <c r="L78">
        <v>6.1719999999999997</v>
      </c>
      <c r="M78">
        <v>2.9999999999999997E-4</v>
      </c>
      <c r="N78">
        <v>216.45740000000001</v>
      </c>
      <c r="O78">
        <v>255.79560000000001</v>
      </c>
      <c r="P78">
        <v>472.3</v>
      </c>
      <c r="Q78">
        <v>188.79810000000001</v>
      </c>
      <c r="R78">
        <v>223.1096</v>
      </c>
      <c r="S78">
        <v>411.9</v>
      </c>
      <c r="T78">
        <v>0</v>
      </c>
      <c r="U78"/>
      <c r="V78"/>
      <c r="W78">
        <v>0</v>
      </c>
      <c r="X78">
        <v>9.3955000000000002</v>
      </c>
      <c r="Y78">
        <v>12</v>
      </c>
      <c r="Z78">
        <v>852</v>
      </c>
      <c r="AA78">
        <v>868</v>
      </c>
      <c r="AB78">
        <v>800</v>
      </c>
      <c r="AC78">
        <v>81</v>
      </c>
      <c r="AD78">
        <v>20.74</v>
      </c>
      <c r="AE78">
        <v>0.48</v>
      </c>
      <c r="AF78">
        <v>969</v>
      </c>
      <c r="AG78">
        <v>-1</v>
      </c>
      <c r="AH78">
        <v>8</v>
      </c>
      <c r="AI78">
        <v>15</v>
      </c>
      <c r="AJ78">
        <v>190</v>
      </c>
      <c r="AK78">
        <v>187</v>
      </c>
      <c r="AL78">
        <v>7.2</v>
      </c>
      <c r="AM78">
        <v>195</v>
      </c>
      <c r="AN78" t="s">
        <v>155</v>
      </c>
      <c r="AO78">
        <v>1</v>
      </c>
      <c r="AP78" s="42">
        <v>0.79018518518518521</v>
      </c>
      <c r="AQ78">
        <v>47.164191000000002</v>
      </c>
      <c r="AR78">
        <v>-88.485551000000001</v>
      </c>
      <c r="AS78">
        <v>315.89999999999998</v>
      </c>
      <c r="AT78">
        <v>39.1</v>
      </c>
      <c r="AU78">
        <v>12</v>
      </c>
      <c r="AV78">
        <v>9</v>
      </c>
      <c r="AW78" t="s">
        <v>230</v>
      </c>
      <c r="AX78">
        <v>1.1839839999999999</v>
      </c>
      <c r="AY78">
        <v>1.2</v>
      </c>
      <c r="AZ78">
        <v>1.8</v>
      </c>
      <c r="BA78">
        <v>14.471</v>
      </c>
      <c r="BB78">
        <v>33.159999999999997</v>
      </c>
      <c r="BC78">
        <v>2.29</v>
      </c>
      <c r="BD78">
        <v>5.37</v>
      </c>
      <c r="BE78">
        <v>3203.9290000000001</v>
      </c>
      <c r="BF78">
        <v>0.111</v>
      </c>
      <c r="BG78">
        <v>11.766999999999999</v>
      </c>
      <c r="BH78">
        <v>13.906000000000001</v>
      </c>
      <c r="BI78">
        <v>25.672999999999998</v>
      </c>
      <c r="BJ78">
        <v>10.263</v>
      </c>
      <c r="BK78">
        <v>12.129</v>
      </c>
      <c r="BL78">
        <v>22.391999999999999</v>
      </c>
      <c r="BM78">
        <v>0</v>
      </c>
      <c r="BN78"/>
      <c r="BO78"/>
      <c r="BP78"/>
      <c r="BQ78">
        <v>3546.3040000000001</v>
      </c>
      <c r="BR78">
        <v>0.228575</v>
      </c>
      <c r="BS78">
        <v>0.18929699999999999</v>
      </c>
      <c r="BT78">
        <v>6.7029999999999998E-3</v>
      </c>
      <c r="BU78">
        <v>5.5023720000000003</v>
      </c>
      <c r="BV78">
        <v>3.8048696999999998</v>
      </c>
      <c r="BW78" s="4">
        <f t="shared" si="14"/>
        <v>1.4537266823999999</v>
      </c>
      <c r="BY78" s="4">
        <f t="shared" si="15"/>
        <v>13609.749517521936</v>
      </c>
      <c r="BZ78" s="4">
        <f t="shared" si="16"/>
        <v>0.47150926142400001</v>
      </c>
      <c r="CA78" s="4">
        <f t="shared" si="17"/>
        <v>43.595491441391999</v>
      </c>
      <c r="CB78" s="4">
        <f t="shared" si="18"/>
        <v>0</v>
      </c>
    </row>
    <row r="79" spans="1:80" x14ac:dyDescent="0.25">
      <c r="A79" s="40">
        <v>41705</v>
      </c>
      <c r="B79" s="41">
        <v>4.028587962962963E-2</v>
      </c>
      <c r="C79">
        <v>6.15</v>
      </c>
      <c r="D79">
        <v>4.5999999999999999E-3</v>
      </c>
      <c r="E79">
        <v>46.006796999999999</v>
      </c>
      <c r="F79">
        <v>202.6</v>
      </c>
      <c r="G79">
        <v>241.4</v>
      </c>
      <c r="H79">
        <v>0</v>
      </c>
      <c r="I79"/>
      <c r="J79">
        <v>9.9</v>
      </c>
      <c r="K79">
        <v>0.95179999999999998</v>
      </c>
      <c r="L79">
        <v>5.8536000000000001</v>
      </c>
      <c r="M79">
        <v>4.4000000000000003E-3</v>
      </c>
      <c r="N79">
        <v>192.81180000000001</v>
      </c>
      <c r="O79">
        <v>229.75059999999999</v>
      </c>
      <c r="P79">
        <v>422.6</v>
      </c>
      <c r="Q79">
        <v>168.17400000000001</v>
      </c>
      <c r="R79">
        <v>200.39259999999999</v>
      </c>
      <c r="S79">
        <v>368.6</v>
      </c>
      <c r="T79">
        <v>0</v>
      </c>
      <c r="U79"/>
      <c r="V79"/>
      <c r="W79">
        <v>0</v>
      </c>
      <c r="X79">
        <v>9.4229000000000003</v>
      </c>
      <c r="Y79">
        <v>12</v>
      </c>
      <c r="Z79">
        <v>853</v>
      </c>
      <c r="AA79">
        <v>868</v>
      </c>
      <c r="AB79">
        <v>801</v>
      </c>
      <c r="AC79">
        <v>81</v>
      </c>
      <c r="AD79">
        <v>20.74</v>
      </c>
      <c r="AE79">
        <v>0.48</v>
      </c>
      <c r="AF79">
        <v>969</v>
      </c>
      <c r="AG79">
        <v>-1</v>
      </c>
      <c r="AH79">
        <v>8</v>
      </c>
      <c r="AI79">
        <v>15</v>
      </c>
      <c r="AJ79">
        <v>190</v>
      </c>
      <c r="AK79">
        <v>187</v>
      </c>
      <c r="AL79">
        <v>7.1</v>
      </c>
      <c r="AM79">
        <v>195</v>
      </c>
      <c r="AN79" t="s">
        <v>155</v>
      </c>
      <c r="AO79">
        <v>1</v>
      </c>
      <c r="AP79" s="42">
        <v>0.79019675925925925</v>
      </c>
      <c r="AQ79">
        <v>47.164265</v>
      </c>
      <c r="AR79">
        <v>-88.485754999999997</v>
      </c>
      <c r="AS79">
        <v>316</v>
      </c>
      <c r="AT79">
        <v>39.5</v>
      </c>
      <c r="AU79">
        <v>12</v>
      </c>
      <c r="AV79">
        <v>10</v>
      </c>
      <c r="AW79" t="s">
        <v>231</v>
      </c>
      <c r="AX79">
        <v>1</v>
      </c>
      <c r="AY79">
        <v>1.2081</v>
      </c>
      <c r="AZ79">
        <v>1.8081</v>
      </c>
      <c r="BA79">
        <v>14.471</v>
      </c>
      <c r="BB79">
        <v>34.99</v>
      </c>
      <c r="BC79">
        <v>2.42</v>
      </c>
      <c r="BD79">
        <v>5.0629999999999997</v>
      </c>
      <c r="BE79">
        <v>3202.8229999999999</v>
      </c>
      <c r="BF79">
        <v>1.5249999999999999</v>
      </c>
      <c r="BG79">
        <v>11.048</v>
      </c>
      <c r="BH79">
        <v>13.164</v>
      </c>
      <c r="BI79">
        <v>24.212</v>
      </c>
      <c r="BJ79">
        <v>9.6359999999999992</v>
      </c>
      <c r="BK79">
        <v>11.481999999999999</v>
      </c>
      <c r="BL79">
        <v>21.117999999999999</v>
      </c>
      <c r="BM79">
        <v>0</v>
      </c>
      <c r="BN79"/>
      <c r="BO79"/>
      <c r="BP79"/>
      <c r="BQ79">
        <v>3748.7939999999999</v>
      </c>
      <c r="BR79">
        <v>0.21069199999999999</v>
      </c>
      <c r="BS79">
        <v>0.18829699999999999</v>
      </c>
      <c r="BT79">
        <v>6.2969999999999996E-3</v>
      </c>
      <c r="BU79">
        <v>5.0718829999999997</v>
      </c>
      <c r="BV79">
        <v>3.7847697</v>
      </c>
      <c r="BW79" s="4">
        <f t="shared" si="14"/>
        <v>1.3399914885999999</v>
      </c>
      <c r="BY79" s="4">
        <f t="shared" si="15"/>
        <v>12540.633201847348</v>
      </c>
      <c r="BZ79" s="4">
        <f t="shared" si="16"/>
        <v>5.9711278558999998</v>
      </c>
      <c r="CA79" s="4">
        <f t="shared" si="17"/>
        <v>37.729697061935994</v>
      </c>
      <c r="CB79" s="4">
        <f t="shared" si="18"/>
        <v>0</v>
      </c>
    </row>
    <row r="80" spans="1:80" x14ac:dyDescent="0.25">
      <c r="A80" s="40">
        <v>41705</v>
      </c>
      <c r="B80" s="41">
        <v>4.0297453703703703E-2</v>
      </c>
      <c r="C80">
        <v>6.3739999999999997</v>
      </c>
      <c r="D80">
        <v>5.0000000000000001E-3</v>
      </c>
      <c r="E80">
        <v>50</v>
      </c>
      <c r="F80">
        <v>183.2</v>
      </c>
      <c r="G80">
        <v>229.7</v>
      </c>
      <c r="H80">
        <v>38.4</v>
      </c>
      <c r="I80"/>
      <c r="J80">
        <v>10.46</v>
      </c>
      <c r="K80">
        <v>0.95</v>
      </c>
      <c r="L80">
        <v>6.0552000000000001</v>
      </c>
      <c r="M80">
        <v>4.7999999999999996E-3</v>
      </c>
      <c r="N80">
        <v>174.04140000000001</v>
      </c>
      <c r="O80">
        <v>218.25899999999999</v>
      </c>
      <c r="P80">
        <v>392.3</v>
      </c>
      <c r="Q80">
        <v>151.8021</v>
      </c>
      <c r="R80">
        <v>190.36949999999999</v>
      </c>
      <c r="S80">
        <v>342.2</v>
      </c>
      <c r="T80">
        <v>38.368600000000001</v>
      </c>
      <c r="U80"/>
      <c r="V80"/>
      <c r="W80">
        <v>0</v>
      </c>
      <c r="X80">
        <v>9.9380000000000006</v>
      </c>
      <c r="Y80">
        <v>12.1</v>
      </c>
      <c r="Z80">
        <v>853</v>
      </c>
      <c r="AA80">
        <v>868</v>
      </c>
      <c r="AB80">
        <v>802</v>
      </c>
      <c r="AC80">
        <v>81</v>
      </c>
      <c r="AD80">
        <v>20.74</v>
      </c>
      <c r="AE80">
        <v>0.48</v>
      </c>
      <c r="AF80">
        <v>969</v>
      </c>
      <c r="AG80">
        <v>-1</v>
      </c>
      <c r="AH80">
        <v>8.7029999999999994</v>
      </c>
      <c r="AI80">
        <v>15</v>
      </c>
      <c r="AJ80">
        <v>190</v>
      </c>
      <c r="AK80">
        <v>186.3</v>
      </c>
      <c r="AL80">
        <v>7.2</v>
      </c>
      <c r="AM80">
        <v>194.8</v>
      </c>
      <c r="AN80" t="s">
        <v>155</v>
      </c>
      <c r="AO80">
        <v>1</v>
      </c>
      <c r="AP80" s="42">
        <v>0.79020833333333329</v>
      </c>
      <c r="AQ80">
        <v>47.164329000000002</v>
      </c>
      <c r="AR80">
        <v>-88.485968</v>
      </c>
      <c r="AS80">
        <v>316.10000000000002</v>
      </c>
      <c r="AT80">
        <v>39.5</v>
      </c>
      <c r="AU80">
        <v>12</v>
      </c>
      <c r="AV80">
        <v>10</v>
      </c>
      <c r="AW80" t="s">
        <v>231</v>
      </c>
      <c r="AX80">
        <v>1.0162</v>
      </c>
      <c r="AY80">
        <v>1.2757000000000001</v>
      </c>
      <c r="AZ80">
        <v>1.9080999999999999</v>
      </c>
      <c r="BA80">
        <v>14.471</v>
      </c>
      <c r="BB80">
        <v>33.770000000000003</v>
      </c>
      <c r="BC80">
        <v>2.33</v>
      </c>
      <c r="BD80">
        <v>5.2619999999999996</v>
      </c>
      <c r="BE80">
        <v>3199.9369999999999</v>
      </c>
      <c r="BF80">
        <v>1.5980000000000001</v>
      </c>
      <c r="BG80">
        <v>9.6319999999999997</v>
      </c>
      <c r="BH80">
        <v>12.079000000000001</v>
      </c>
      <c r="BI80">
        <v>21.71</v>
      </c>
      <c r="BJ80">
        <v>8.4009999999999998</v>
      </c>
      <c r="BK80">
        <v>10.535</v>
      </c>
      <c r="BL80">
        <v>18.936</v>
      </c>
      <c r="BM80">
        <v>0.63680000000000003</v>
      </c>
      <c r="BN80"/>
      <c r="BO80"/>
      <c r="BP80"/>
      <c r="BQ80">
        <v>3818.645</v>
      </c>
      <c r="BR80">
        <v>0.16485</v>
      </c>
      <c r="BS80">
        <v>0.18940599999999999</v>
      </c>
      <c r="BT80">
        <v>6.0000000000000001E-3</v>
      </c>
      <c r="BU80">
        <v>3.9683519999999999</v>
      </c>
      <c r="BV80">
        <v>3.8070605999999998</v>
      </c>
      <c r="BW80" s="4">
        <f t="shared" si="14"/>
        <v>1.0484385984</v>
      </c>
      <c r="BY80" s="4">
        <f t="shared" si="15"/>
        <v>9803.2237760321277</v>
      </c>
      <c r="BZ80" s="4">
        <f t="shared" si="16"/>
        <v>4.8955812549120008</v>
      </c>
      <c r="CA80" s="4">
        <f t="shared" si="17"/>
        <v>25.737032617343999</v>
      </c>
      <c r="CB80" s="4">
        <f t="shared" si="18"/>
        <v>1.9508799393792</v>
      </c>
    </row>
    <row r="81" spans="1:80" x14ac:dyDescent="0.25">
      <c r="A81" s="40">
        <v>41705</v>
      </c>
      <c r="B81" s="41">
        <v>4.0309027777777777E-2</v>
      </c>
      <c r="C81">
        <v>6.6970000000000001</v>
      </c>
      <c r="D81">
        <v>4.4000000000000003E-3</v>
      </c>
      <c r="E81">
        <v>44.234388000000003</v>
      </c>
      <c r="F81">
        <v>185</v>
      </c>
      <c r="G81">
        <v>239.8</v>
      </c>
      <c r="H81">
        <v>32.299999999999997</v>
      </c>
      <c r="I81"/>
      <c r="J81">
        <v>11.04</v>
      </c>
      <c r="K81">
        <v>0.94740000000000002</v>
      </c>
      <c r="L81">
        <v>6.3451000000000004</v>
      </c>
      <c r="M81">
        <v>4.1999999999999997E-3</v>
      </c>
      <c r="N81">
        <v>175.2253</v>
      </c>
      <c r="O81">
        <v>227.1815</v>
      </c>
      <c r="P81">
        <v>402.4</v>
      </c>
      <c r="Q81">
        <v>152.8347</v>
      </c>
      <c r="R81">
        <v>198.15190000000001</v>
      </c>
      <c r="S81">
        <v>351</v>
      </c>
      <c r="T81">
        <v>32.265599999999999</v>
      </c>
      <c r="U81"/>
      <c r="V81"/>
      <c r="W81">
        <v>0</v>
      </c>
      <c r="X81">
        <v>10.4621</v>
      </c>
      <c r="Y81">
        <v>12</v>
      </c>
      <c r="Z81">
        <v>854</v>
      </c>
      <c r="AA81">
        <v>868</v>
      </c>
      <c r="AB81">
        <v>802</v>
      </c>
      <c r="AC81">
        <v>81</v>
      </c>
      <c r="AD81">
        <v>20.74</v>
      </c>
      <c r="AE81">
        <v>0.48</v>
      </c>
      <c r="AF81">
        <v>969</v>
      </c>
      <c r="AG81">
        <v>-1</v>
      </c>
      <c r="AH81">
        <v>8.2970000000000006</v>
      </c>
      <c r="AI81">
        <v>15</v>
      </c>
      <c r="AJ81">
        <v>190</v>
      </c>
      <c r="AK81">
        <v>186</v>
      </c>
      <c r="AL81">
        <v>7.2</v>
      </c>
      <c r="AM81">
        <v>194.4</v>
      </c>
      <c r="AN81" t="s">
        <v>155</v>
      </c>
      <c r="AO81">
        <v>1</v>
      </c>
      <c r="AP81" s="42">
        <v>0.79021990740740744</v>
      </c>
      <c r="AQ81">
        <v>47.164375999999997</v>
      </c>
      <c r="AR81">
        <v>-88.486185000000006</v>
      </c>
      <c r="AS81">
        <v>316.10000000000002</v>
      </c>
      <c r="AT81">
        <v>39</v>
      </c>
      <c r="AU81">
        <v>12</v>
      </c>
      <c r="AV81">
        <v>10</v>
      </c>
      <c r="AW81" t="s">
        <v>231</v>
      </c>
      <c r="AX81">
        <v>1.1838</v>
      </c>
      <c r="AY81">
        <v>1.0081</v>
      </c>
      <c r="AZ81">
        <v>2</v>
      </c>
      <c r="BA81">
        <v>14.471</v>
      </c>
      <c r="BB81">
        <v>32.19</v>
      </c>
      <c r="BC81">
        <v>2.2200000000000002</v>
      </c>
      <c r="BD81">
        <v>5.5540000000000003</v>
      </c>
      <c r="BE81">
        <v>3199.7719999999999</v>
      </c>
      <c r="BF81">
        <v>1.345</v>
      </c>
      <c r="BG81">
        <v>9.2539999999999996</v>
      </c>
      <c r="BH81">
        <v>11.997999999999999</v>
      </c>
      <c r="BI81">
        <v>21.251000000000001</v>
      </c>
      <c r="BJ81">
        <v>8.0709999999999997</v>
      </c>
      <c r="BK81">
        <v>10.464</v>
      </c>
      <c r="BL81">
        <v>18.536000000000001</v>
      </c>
      <c r="BM81">
        <v>0.51100000000000001</v>
      </c>
      <c r="BN81"/>
      <c r="BO81"/>
      <c r="BP81"/>
      <c r="BQ81">
        <v>3836.2020000000002</v>
      </c>
      <c r="BR81">
        <v>0.126801</v>
      </c>
      <c r="BS81">
        <v>0.18859400000000001</v>
      </c>
      <c r="BT81">
        <v>5.2969999999999996E-3</v>
      </c>
      <c r="BU81">
        <v>3.0524170000000002</v>
      </c>
      <c r="BV81">
        <v>3.7907394000000001</v>
      </c>
      <c r="BW81" s="4">
        <f t="shared" si="14"/>
        <v>0.80644857140000004</v>
      </c>
      <c r="BY81" s="4">
        <f t="shared" si="15"/>
        <v>7540.1536825693283</v>
      </c>
      <c r="BZ81" s="4">
        <f t="shared" si="16"/>
        <v>3.1694466677799999</v>
      </c>
      <c r="CA81" s="4">
        <f t="shared" si="17"/>
        <v>19.019036472604</v>
      </c>
      <c r="CB81" s="4">
        <f t="shared" si="18"/>
        <v>1.2041540871640002</v>
      </c>
    </row>
    <row r="82" spans="1:80" x14ac:dyDescent="0.25">
      <c r="A82" s="40">
        <v>41705</v>
      </c>
      <c r="B82" s="41">
        <v>4.0320601851851851E-2</v>
      </c>
      <c r="C82">
        <v>6.734</v>
      </c>
      <c r="D82">
        <v>4.0000000000000001E-3</v>
      </c>
      <c r="E82">
        <v>40</v>
      </c>
      <c r="F82">
        <v>192.4</v>
      </c>
      <c r="G82">
        <v>239.7</v>
      </c>
      <c r="H82">
        <v>28.7</v>
      </c>
      <c r="I82"/>
      <c r="J82">
        <v>11.2</v>
      </c>
      <c r="K82">
        <v>0.94699999999999995</v>
      </c>
      <c r="L82">
        <v>6.3766999999999996</v>
      </c>
      <c r="M82">
        <v>3.8E-3</v>
      </c>
      <c r="N82">
        <v>182.23509999999999</v>
      </c>
      <c r="O82">
        <v>226.9965</v>
      </c>
      <c r="P82">
        <v>409.2</v>
      </c>
      <c r="Q82">
        <v>158.94880000000001</v>
      </c>
      <c r="R82">
        <v>197.9905</v>
      </c>
      <c r="S82">
        <v>356.9</v>
      </c>
      <c r="T82">
        <v>28.681100000000001</v>
      </c>
      <c r="U82"/>
      <c r="V82"/>
      <c r="W82">
        <v>0</v>
      </c>
      <c r="X82">
        <v>10.6065</v>
      </c>
      <c r="Y82">
        <v>12</v>
      </c>
      <c r="Z82">
        <v>854</v>
      </c>
      <c r="AA82">
        <v>868</v>
      </c>
      <c r="AB82">
        <v>801</v>
      </c>
      <c r="AC82">
        <v>81</v>
      </c>
      <c r="AD82">
        <v>20.74</v>
      </c>
      <c r="AE82">
        <v>0.48</v>
      </c>
      <c r="AF82">
        <v>969</v>
      </c>
      <c r="AG82">
        <v>-1</v>
      </c>
      <c r="AH82">
        <v>8</v>
      </c>
      <c r="AI82">
        <v>15</v>
      </c>
      <c r="AJ82">
        <v>190</v>
      </c>
      <c r="AK82">
        <v>186</v>
      </c>
      <c r="AL82">
        <v>7</v>
      </c>
      <c r="AM82">
        <v>194</v>
      </c>
      <c r="AN82" t="s">
        <v>155</v>
      </c>
      <c r="AO82">
        <v>1</v>
      </c>
      <c r="AP82" s="42">
        <v>0.79023148148148137</v>
      </c>
      <c r="AQ82">
        <v>47.164425000000001</v>
      </c>
      <c r="AR82">
        <v>-88.486394000000004</v>
      </c>
      <c r="AS82">
        <v>316.2</v>
      </c>
      <c r="AT82">
        <v>37.4</v>
      </c>
      <c r="AU82">
        <v>12</v>
      </c>
      <c r="AV82">
        <v>10</v>
      </c>
      <c r="AW82" t="s">
        <v>231</v>
      </c>
      <c r="AX82">
        <v>1</v>
      </c>
      <c r="AY82">
        <v>1.1000000000000001</v>
      </c>
      <c r="AZ82">
        <v>2</v>
      </c>
      <c r="BA82">
        <v>14.471</v>
      </c>
      <c r="BB82">
        <v>32.03</v>
      </c>
      <c r="BC82">
        <v>2.21</v>
      </c>
      <c r="BD82">
        <v>5.5949999999999998</v>
      </c>
      <c r="BE82">
        <v>3200.0749999999998</v>
      </c>
      <c r="BF82">
        <v>1.21</v>
      </c>
      <c r="BG82">
        <v>9.577</v>
      </c>
      <c r="BH82">
        <v>11.929</v>
      </c>
      <c r="BI82">
        <v>21.506</v>
      </c>
      <c r="BJ82">
        <v>8.3529999999999998</v>
      </c>
      <c r="BK82">
        <v>10.404999999999999</v>
      </c>
      <c r="BL82">
        <v>18.757999999999999</v>
      </c>
      <c r="BM82">
        <v>0.45200000000000001</v>
      </c>
      <c r="BN82"/>
      <c r="BO82"/>
      <c r="BP82"/>
      <c r="BQ82">
        <v>3870.1930000000002</v>
      </c>
      <c r="BR82">
        <v>0.13666400000000001</v>
      </c>
      <c r="BS82">
        <v>0.188</v>
      </c>
      <c r="BT82">
        <v>5.7019999999999996E-3</v>
      </c>
      <c r="BU82">
        <v>3.2898520000000002</v>
      </c>
      <c r="BV82">
        <v>3.7787999999999999</v>
      </c>
      <c r="BW82" s="4">
        <f t="shared" si="14"/>
        <v>0.86917889840000007</v>
      </c>
      <c r="BY82" s="4">
        <f t="shared" si="15"/>
        <v>8127.4408632308005</v>
      </c>
      <c r="BZ82" s="4">
        <f t="shared" si="16"/>
        <v>3.07311655024</v>
      </c>
      <c r="CA82" s="4">
        <f t="shared" si="17"/>
        <v>21.214663259632001</v>
      </c>
      <c r="CB82" s="4">
        <f t="shared" si="18"/>
        <v>1.1479741162880002</v>
      </c>
    </row>
    <row r="83" spans="1:80" x14ac:dyDescent="0.25">
      <c r="A83" s="40">
        <v>41705</v>
      </c>
      <c r="B83" s="41">
        <v>4.0332175925925924E-2</v>
      </c>
      <c r="C83">
        <v>6.5350000000000001</v>
      </c>
      <c r="D83">
        <v>2.8999999999999998E-3</v>
      </c>
      <c r="E83">
        <v>28.529412000000001</v>
      </c>
      <c r="F83">
        <v>201.8</v>
      </c>
      <c r="G83">
        <v>239.5</v>
      </c>
      <c r="H83">
        <v>21</v>
      </c>
      <c r="I83"/>
      <c r="J83">
        <v>11.2</v>
      </c>
      <c r="K83">
        <v>0.9486</v>
      </c>
      <c r="L83">
        <v>6.1992000000000003</v>
      </c>
      <c r="M83">
        <v>2.7000000000000001E-3</v>
      </c>
      <c r="N83">
        <v>191.37520000000001</v>
      </c>
      <c r="O83">
        <v>227.18</v>
      </c>
      <c r="P83">
        <v>418.6</v>
      </c>
      <c r="Q83">
        <v>166.92089999999999</v>
      </c>
      <c r="R83">
        <v>198.1506</v>
      </c>
      <c r="S83">
        <v>365.1</v>
      </c>
      <c r="T83">
        <v>21.035399999999999</v>
      </c>
      <c r="U83"/>
      <c r="V83"/>
      <c r="W83">
        <v>0</v>
      </c>
      <c r="X83">
        <v>10.623900000000001</v>
      </c>
      <c r="Y83">
        <v>12</v>
      </c>
      <c r="Z83">
        <v>855</v>
      </c>
      <c r="AA83">
        <v>868</v>
      </c>
      <c r="AB83">
        <v>802</v>
      </c>
      <c r="AC83">
        <v>81</v>
      </c>
      <c r="AD83">
        <v>20.74</v>
      </c>
      <c r="AE83">
        <v>0.48</v>
      </c>
      <c r="AF83">
        <v>969</v>
      </c>
      <c r="AG83">
        <v>-1</v>
      </c>
      <c r="AH83">
        <v>8</v>
      </c>
      <c r="AI83">
        <v>15</v>
      </c>
      <c r="AJ83">
        <v>190</v>
      </c>
      <c r="AK83">
        <v>186.7</v>
      </c>
      <c r="AL83">
        <v>6.8</v>
      </c>
      <c r="AM83">
        <v>194.3</v>
      </c>
      <c r="AN83" t="s">
        <v>155</v>
      </c>
      <c r="AO83">
        <v>1</v>
      </c>
      <c r="AP83" s="42">
        <v>0.79024305555555552</v>
      </c>
      <c r="AQ83">
        <v>47.164461000000003</v>
      </c>
      <c r="AR83">
        <v>-88.486599999999996</v>
      </c>
      <c r="AS83">
        <v>316</v>
      </c>
      <c r="AT83">
        <v>36.700000000000003</v>
      </c>
      <c r="AU83">
        <v>12</v>
      </c>
      <c r="AV83">
        <v>10</v>
      </c>
      <c r="AW83" t="s">
        <v>231</v>
      </c>
      <c r="AX83">
        <v>1.0081</v>
      </c>
      <c r="AY83">
        <v>1.1081000000000001</v>
      </c>
      <c r="AZ83">
        <v>2.0081000000000002</v>
      </c>
      <c r="BA83">
        <v>14.471</v>
      </c>
      <c r="BB83">
        <v>32.979999999999997</v>
      </c>
      <c r="BC83">
        <v>2.2799999999999998</v>
      </c>
      <c r="BD83">
        <v>5.423</v>
      </c>
      <c r="BE83">
        <v>3201.5120000000002</v>
      </c>
      <c r="BF83">
        <v>0.89</v>
      </c>
      <c r="BG83">
        <v>10.35</v>
      </c>
      <c r="BH83">
        <v>12.286</v>
      </c>
      <c r="BI83">
        <v>22.637</v>
      </c>
      <c r="BJ83">
        <v>9.0280000000000005</v>
      </c>
      <c r="BK83">
        <v>10.715999999999999</v>
      </c>
      <c r="BL83">
        <v>19.744</v>
      </c>
      <c r="BM83">
        <v>0.3412</v>
      </c>
      <c r="BN83"/>
      <c r="BO83"/>
      <c r="BP83"/>
      <c r="BQ83">
        <v>3989.3470000000002</v>
      </c>
      <c r="BR83">
        <v>0.13305400000000001</v>
      </c>
      <c r="BS83">
        <v>0.18870300000000001</v>
      </c>
      <c r="BT83">
        <v>6.7029999999999998E-3</v>
      </c>
      <c r="BU83">
        <v>3.202944</v>
      </c>
      <c r="BV83">
        <v>3.7929303000000001</v>
      </c>
      <c r="BW83" s="4">
        <f t="shared" si="14"/>
        <v>0.84621780479999997</v>
      </c>
      <c r="BY83" s="4">
        <f t="shared" si="15"/>
        <v>7916.2915388252168</v>
      </c>
      <c r="BZ83" s="4">
        <f t="shared" si="16"/>
        <v>2.20067876352</v>
      </c>
      <c r="CA83" s="4">
        <f t="shared" si="17"/>
        <v>22.323289749504003</v>
      </c>
      <c r="CB83" s="4">
        <f t="shared" si="18"/>
        <v>0.8436759484416001</v>
      </c>
    </row>
    <row r="84" spans="1:80" x14ac:dyDescent="0.25">
      <c r="A84" s="40">
        <v>41705</v>
      </c>
      <c r="B84" s="41">
        <v>4.0343749999999998E-2</v>
      </c>
      <c r="C84">
        <v>5.242</v>
      </c>
      <c r="D84">
        <v>-5.0000000000000001E-4</v>
      </c>
      <c r="E84">
        <v>-5.1864129999999999</v>
      </c>
      <c r="F84">
        <v>193.8</v>
      </c>
      <c r="G84">
        <v>236.2</v>
      </c>
      <c r="H84">
        <v>10</v>
      </c>
      <c r="I84"/>
      <c r="J84">
        <v>11.1</v>
      </c>
      <c r="K84">
        <v>0.95909999999999995</v>
      </c>
      <c r="L84">
        <v>5.0281000000000002</v>
      </c>
      <c r="M84">
        <v>0</v>
      </c>
      <c r="N84">
        <v>185.87139999999999</v>
      </c>
      <c r="O84">
        <v>226.54</v>
      </c>
      <c r="P84">
        <v>412.4</v>
      </c>
      <c r="Q84">
        <v>162.12039999999999</v>
      </c>
      <c r="R84">
        <v>197.59229999999999</v>
      </c>
      <c r="S84">
        <v>359.7</v>
      </c>
      <c r="T84">
        <v>10</v>
      </c>
      <c r="U84"/>
      <c r="V84"/>
      <c r="W84">
        <v>0</v>
      </c>
      <c r="X84">
        <v>10.6463</v>
      </c>
      <c r="Y84">
        <v>12</v>
      </c>
      <c r="Z84">
        <v>855</v>
      </c>
      <c r="AA84">
        <v>869</v>
      </c>
      <c r="AB84">
        <v>803</v>
      </c>
      <c r="AC84">
        <v>81</v>
      </c>
      <c r="AD84">
        <v>20.74</v>
      </c>
      <c r="AE84">
        <v>0.48</v>
      </c>
      <c r="AF84">
        <v>969</v>
      </c>
      <c r="AG84">
        <v>-1</v>
      </c>
      <c r="AH84">
        <v>8</v>
      </c>
      <c r="AI84">
        <v>15</v>
      </c>
      <c r="AJ84">
        <v>190</v>
      </c>
      <c r="AK84">
        <v>186.3</v>
      </c>
      <c r="AL84">
        <v>6.9</v>
      </c>
      <c r="AM84">
        <v>194.7</v>
      </c>
      <c r="AN84" t="s">
        <v>155</v>
      </c>
      <c r="AO84">
        <v>1</v>
      </c>
      <c r="AP84" s="42">
        <v>0.79025462962962967</v>
      </c>
      <c r="AQ84">
        <v>47.164476999999998</v>
      </c>
      <c r="AR84">
        <v>-88.486810000000006</v>
      </c>
      <c r="AS84">
        <v>316</v>
      </c>
      <c r="AT84">
        <v>36.1</v>
      </c>
      <c r="AU84">
        <v>12</v>
      </c>
      <c r="AV84">
        <v>10</v>
      </c>
      <c r="AW84" t="s">
        <v>231</v>
      </c>
      <c r="AX84">
        <v>1.1081000000000001</v>
      </c>
      <c r="AY84">
        <v>1.2161999999999999</v>
      </c>
      <c r="AZ84">
        <v>2.1080999999999999</v>
      </c>
      <c r="BA84">
        <v>14.471</v>
      </c>
      <c r="BB84">
        <v>40.909999999999997</v>
      </c>
      <c r="BC84">
        <v>2.83</v>
      </c>
      <c r="BD84">
        <v>4.2619999999999996</v>
      </c>
      <c r="BE84">
        <v>3208.2</v>
      </c>
      <c r="BF84">
        <v>0</v>
      </c>
      <c r="BG84">
        <v>12.419</v>
      </c>
      <c r="BH84">
        <v>15.137</v>
      </c>
      <c r="BI84">
        <v>27.556000000000001</v>
      </c>
      <c r="BJ84">
        <v>10.832000000000001</v>
      </c>
      <c r="BK84">
        <v>13.202999999999999</v>
      </c>
      <c r="BL84">
        <v>24.035</v>
      </c>
      <c r="BM84">
        <v>0.20039999999999999</v>
      </c>
      <c r="BN84"/>
      <c r="BO84"/>
      <c r="BP84"/>
      <c r="BQ84">
        <v>4939.1279999999997</v>
      </c>
      <c r="BR84">
        <v>0.120267</v>
      </c>
      <c r="BS84">
        <v>0.189</v>
      </c>
      <c r="BT84">
        <v>6.2969999999999996E-3</v>
      </c>
      <c r="BU84">
        <v>2.8951280000000001</v>
      </c>
      <c r="BV84">
        <v>3.7989000000000002</v>
      </c>
      <c r="BW84" s="4">
        <f t="shared" si="14"/>
        <v>0.76489281760000005</v>
      </c>
      <c r="BY84" s="4">
        <f t="shared" si="15"/>
        <v>7170.4515294911998</v>
      </c>
      <c r="BZ84" s="4">
        <f t="shared" si="16"/>
        <v>0</v>
      </c>
      <c r="CA84" s="4">
        <f t="shared" si="17"/>
        <v>24.209940454912005</v>
      </c>
      <c r="CB84" s="4">
        <f t="shared" si="18"/>
        <v>0.44790177872640002</v>
      </c>
    </row>
    <row r="85" spans="1:80" x14ac:dyDescent="0.25">
      <c r="A85" s="40">
        <v>41705</v>
      </c>
      <c r="B85" s="41">
        <v>4.0355324074074071E-2</v>
      </c>
      <c r="C85">
        <v>4.6260000000000003</v>
      </c>
      <c r="D85">
        <v>5.3E-3</v>
      </c>
      <c r="E85">
        <v>52.808616000000001</v>
      </c>
      <c r="F85">
        <v>160.19999999999999</v>
      </c>
      <c r="G85">
        <v>199.4</v>
      </c>
      <c r="H85">
        <v>35.5</v>
      </c>
      <c r="I85"/>
      <c r="J85">
        <v>11.17</v>
      </c>
      <c r="K85">
        <v>0.96419999999999995</v>
      </c>
      <c r="L85">
        <v>4.4603000000000002</v>
      </c>
      <c r="M85">
        <v>5.1000000000000004E-3</v>
      </c>
      <c r="N85">
        <v>154.4853</v>
      </c>
      <c r="O85">
        <v>192.25290000000001</v>
      </c>
      <c r="P85">
        <v>346.7</v>
      </c>
      <c r="Q85">
        <v>134.7449</v>
      </c>
      <c r="R85">
        <v>167.6865</v>
      </c>
      <c r="S85">
        <v>302.39999999999998</v>
      </c>
      <c r="T85">
        <v>35.454900000000002</v>
      </c>
      <c r="U85"/>
      <c r="V85"/>
      <c r="W85">
        <v>0</v>
      </c>
      <c r="X85">
        <v>10.769399999999999</v>
      </c>
      <c r="Y85">
        <v>12</v>
      </c>
      <c r="Z85">
        <v>854</v>
      </c>
      <c r="AA85">
        <v>870</v>
      </c>
      <c r="AB85">
        <v>804</v>
      </c>
      <c r="AC85">
        <v>81</v>
      </c>
      <c r="AD85">
        <v>20.74</v>
      </c>
      <c r="AE85">
        <v>0.48</v>
      </c>
      <c r="AF85">
        <v>969</v>
      </c>
      <c r="AG85">
        <v>-1</v>
      </c>
      <c r="AH85">
        <v>8</v>
      </c>
      <c r="AI85">
        <v>15</v>
      </c>
      <c r="AJ85">
        <v>190</v>
      </c>
      <c r="AK85">
        <v>186</v>
      </c>
      <c r="AL85">
        <v>7</v>
      </c>
      <c r="AM85">
        <v>195</v>
      </c>
      <c r="AN85" t="s">
        <v>155</v>
      </c>
      <c r="AO85">
        <v>1</v>
      </c>
      <c r="AP85" s="42">
        <v>0.79026620370370371</v>
      </c>
      <c r="AQ85">
        <v>47.164470000000001</v>
      </c>
      <c r="AR85">
        <v>-88.487020000000001</v>
      </c>
      <c r="AS85">
        <v>316</v>
      </c>
      <c r="AT85">
        <v>35.700000000000003</v>
      </c>
      <c r="AU85">
        <v>12</v>
      </c>
      <c r="AV85">
        <v>10</v>
      </c>
      <c r="AW85" t="s">
        <v>231</v>
      </c>
      <c r="AX85">
        <v>1.2242999999999999</v>
      </c>
      <c r="AY85">
        <v>1.3675999999999999</v>
      </c>
      <c r="AZ85">
        <v>2.2162000000000002</v>
      </c>
      <c r="BA85">
        <v>14.471</v>
      </c>
      <c r="BB85">
        <v>46.15</v>
      </c>
      <c r="BC85">
        <v>3.19</v>
      </c>
      <c r="BD85">
        <v>3.7130000000000001</v>
      </c>
      <c r="BE85">
        <v>3205.8420000000001</v>
      </c>
      <c r="BF85">
        <v>2.3290000000000002</v>
      </c>
      <c r="BG85">
        <v>11.628</v>
      </c>
      <c r="BH85">
        <v>14.471</v>
      </c>
      <c r="BI85">
        <v>26.099</v>
      </c>
      <c r="BJ85">
        <v>10.141999999999999</v>
      </c>
      <c r="BK85">
        <v>12.622</v>
      </c>
      <c r="BL85">
        <v>22.763999999999999</v>
      </c>
      <c r="BM85">
        <v>0.8004</v>
      </c>
      <c r="BN85"/>
      <c r="BO85"/>
      <c r="BP85"/>
      <c r="BQ85">
        <v>5628.2250000000004</v>
      </c>
      <c r="BR85">
        <v>9.1691999999999996E-2</v>
      </c>
      <c r="BS85">
        <v>0.19040599999999999</v>
      </c>
      <c r="BT85">
        <v>5.2969999999999996E-3</v>
      </c>
      <c r="BU85">
        <v>2.2072560000000001</v>
      </c>
      <c r="BV85">
        <v>3.8271606</v>
      </c>
      <c r="BW85" s="4">
        <f t="shared" si="14"/>
        <v>0.58315703520000006</v>
      </c>
      <c r="BY85" s="4">
        <f t="shared" si="15"/>
        <v>5462.7599999341446</v>
      </c>
      <c r="BZ85" s="4">
        <f t="shared" si="16"/>
        <v>3.9686198009280003</v>
      </c>
      <c r="CA85" s="4">
        <f t="shared" si="17"/>
        <v>17.281984551743999</v>
      </c>
      <c r="CB85" s="4">
        <f t="shared" si="18"/>
        <v>1.3638829062528002</v>
      </c>
    </row>
    <row r="86" spans="1:80" x14ac:dyDescent="0.25">
      <c r="A86" s="40">
        <v>41705</v>
      </c>
      <c r="B86" s="41">
        <v>4.0366898148148145E-2</v>
      </c>
      <c r="C86">
        <v>4.5819999999999999</v>
      </c>
      <c r="D86">
        <v>6.7000000000000002E-3</v>
      </c>
      <c r="E86">
        <v>67.480785999999995</v>
      </c>
      <c r="F86">
        <v>146.1</v>
      </c>
      <c r="G86">
        <v>187</v>
      </c>
      <c r="H86">
        <v>20</v>
      </c>
      <c r="I86"/>
      <c r="J86">
        <v>11.89</v>
      </c>
      <c r="K86">
        <v>0.96460000000000001</v>
      </c>
      <c r="L86">
        <v>4.4196999999999997</v>
      </c>
      <c r="M86">
        <v>6.4999999999999997E-3</v>
      </c>
      <c r="N86">
        <v>140.88759999999999</v>
      </c>
      <c r="O86">
        <v>180.4006</v>
      </c>
      <c r="P86">
        <v>321.3</v>
      </c>
      <c r="Q86">
        <v>122.8847</v>
      </c>
      <c r="R86">
        <v>157.3486</v>
      </c>
      <c r="S86">
        <v>280.2</v>
      </c>
      <c r="T86">
        <v>20</v>
      </c>
      <c r="U86"/>
      <c r="V86"/>
      <c r="W86">
        <v>0</v>
      </c>
      <c r="X86">
        <v>11.466699999999999</v>
      </c>
      <c r="Y86">
        <v>12</v>
      </c>
      <c r="Z86">
        <v>855</v>
      </c>
      <c r="AA86">
        <v>870</v>
      </c>
      <c r="AB86">
        <v>806</v>
      </c>
      <c r="AC86">
        <v>81</v>
      </c>
      <c r="AD86">
        <v>20.74</v>
      </c>
      <c r="AE86">
        <v>0.48</v>
      </c>
      <c r="AF86">
        <v>969</v>
      </c>
      <c r="AG86">
        <v>-1</v>
      </c>
      <c r="AH86">
        <v>8</v>
      </c>
      <c r="AI86">
        <v>15</v>
      </c>
      <c r="AJ86">
        <v>190</v>
      </c>
      <c r="AK86">
        <v>186.7</v>
      </c>
      <c r="AL86">
        <v>7</v>
      </c>
      <c r="AM86">
        <v>195</v>
      </c>
      <c r="AN86" t="s">
        <v>155</v>
      </c>
      <c r="AO86">
        <v>1</v>
      </c>
      <c r="AP86" s="42">
        <v>0.79027777777777775</v>
      </c>
      <c r="AQ86">
        <v>47.164437999999997</v>
      </c>
      <c r="AR86">
        <v>-88.487222000000003</v>
      </c>
      <c r="AS86">
        <v>316.2</v>
      </c>
      <c r="AT86">
        <v>35.200000000000003</v>
      </c>
      <c r="AU86">
        <v>12</v>
      </c>
      <c r="AV86">
        <v>10</v>
      </c>
      <c r="AW86" t="s">
        <v>231</v>
      </c>
      <c r="AX86">
        <v>1.5324</v>
      </c>
      <c r="AY86">
        <v>1</v>
      </c>
      <c r="AZ86">
        <v>2.4243000000000001</v>
      </c>
      <c r="BA86">
        <v>14.471</v>
      </c>
      <c r="BB86">
        <v>46.59</v>
      </c>
      <c r="BC86">
        <v>3.22</v>
      </c>
      <c r="BD86">
        <v>3.6720000000000002</v>
      </c>
      <c r="BE86">
        <v>3206.143</v>
      </c>
      <c r="BF86">
        <v>3.0049999999999999</v>
      </c>
      <c r="BG86">
        <v>10.702999999999999</v>
      </c>
      <c r="BH86">
        <v>13.705</v>
      </c>
      <c r="BI86">
        <v>24.408000000000001</v>
      </c>
      <c r="BJ86">
        <v>9.3350000000000009</v>
      </c>
      <c r="BK86">
        <v>11.952999999999999</v>
      </c>
      <c r="BL86">
        <v>21.289000000000001</v>
      </c>
      <c r="BM86">
        <v>0.45569999999999999</v>
      </c>
      <c r="BN86"/>
      <c r="BO86"/>
      <c r="BP86"/>
      <c r="BQ86">
        <v>6048.2830000000004</v>
      </c>
      <c r="BR86">
        <v>9.0842000000000006E-2</v>
      </c>
      <c r="BS86">
        <v>0.18959400000000001</v>
      </c>
      <c r="BT86">
        <v>5.0000000000000001E-3</v>
      </c>
      <c r="BU86">
        <v>2.186795</v>
      </c>
      <c r="BV86">
        <v>3.8108393999999999</v>
      </c>
      <c r="BW86" s="4">
        <f t="shared" si="14"/>
        <v>0.57775123900000003</v>
      </c>
      <c r="BY86" s="4">
        <f t="shared" si="15"/>
        <v>5412.6290158608199</v>
      </c>
      <c r="BZ86" s="4">
        <f t="shared" si="16"/>
        <v>5.0730582486999998</v>
      </c>
      <c r="CA86" s="4">
        <f t="shared" si="17"/>
        <v>15.759400582900001</v>
      </c>
      <c r="CB86" s="4">
        <f t="shared" si="18"/>
        <v>0.76931535571800003</v>
      </c>
    </row>
    <row r="87" spans="1:80" x14ac:dyDescent="0.25">
      <c r="A87" s="40">
        <v>41705</v>
      </c>
      <c r="B87" s="41">
        <v>4.0378472222222225E-2</v>
      </c>
      <c r="C87">
        <v>4.5869999999999997</v>
      </c>
      <c r="D87">
        <v>6.4000000000000003E-3</v>
      </c>
      <c r="E87">
        <v>64.129891999999998</v>
      </c>
      <c r="F87">
        <v>141.4</v>
      </c>
      <c r="G87">
        <v>180.9</v>
      </c>
      <c r="H87">
        <v>35.5</v>
      </c>
      <c r="I87"/>
      <c r="J87">
        <v>12.64</v>
      </c>
      <c r="K87">
        <v>0.96450000000000002</v>
      </c>
      <c r="L87">
        <v>4.4245000000000001</v>
      </c>
      <c r="M87">
        <v>6.1999999999999998E-3</v>
      </c>
      <c r="N87">
        <v>136.3853</v>
      </c>
      <c r="O87">
        <v>174.5258</v>
      </c>
      <c r="P87">
        <v>310.89999999999998</v>
      </c>
      <c r="Q87">
        <v>118.9577</v>
      </c>
      <c r="R87">
        <v>152.22450000000001</v>
      </c>
      <c r="S87">
        <v>271.2</v>
      </c>
      <c r="T87">
        <v>35.451799999999999</v>
      </c>
      <c r="U87"/>
      <c r="V87"/>
      <c r="W87">
        <v>0</v>
      </c>
      <c r="X87">
        <v>12.191800000000001</v>
      </c>
      <c r="Y87">
        <v>12</v>
      </c>
      <c r="Z87">
        <v>856</v>
      </c>
      <c r="AA87">
        <v>871</v>
      </c>
      <c r="AB87">
        <v>810</v>
      </c>
      <c r="AC87">
        <v>81</v>
      </c>
      <c r="AD87">
        <v>20.74</v>
      </c>
      <c r="AE87">
        <v>0.48</v>
      </c>
      <c r="AF87">
        <v>969</v>
      </c>
      <c r="AG87">
        <v>-1</v>
      </c>
      <c r="AH87">
        <v>8</v>
      </c>
      <c r="AI87">
        <v>15</v>
      </c>
      <c r="AJ87">
        <v>190</v>
      </c>
      <c r="AK87">
        <v>187</v>
      </c>
      <c r="AL87">
        <v>7</v>
      </c>
      <c r="AM87">
        <v>195</v>
      </c>
      <c r="AN87" t="s">
        <v>155</v>
      </c>
      <c r="AO87">
        <v>1</v>
      </c>
      <c r="AP87" s="42">
        <v>0.79028935185185178</v>
      </c>
      <c r="AQ87">
        <v>47.164388000000002</v>
      </c>
      <c r="AR87">
        <v>-88.487405999999993</v>
      </c>
      <c r="AS87">
        <v>316.39999999999998</v>
      </c>
      <c r="AT87">
        <v>34</v>
      </c>
      <c r="AU87">
        <v>12</v>
      </c>
      <c r="AV87">
        <v>9</v>
      </c>
      <c r="AW87" t="s">
        <v>208</v>
      </c>
      <c r="AX87">
        <v>1.9080999999999999</v>
      </c>
      <c r="AY87">
        <v>1</v>
      </c>
      <c r="AZ87">
        <v>2.6838000000000002</v>
      </c>
      <c r="BA87">
        <v>14.471</v>
      </c>
      <c r="BB87">
        <v>46.52</v>
      </c>
      <c r="BC87">
        <v>3.21</v>
      </c>
      <c r="BD87">
        <v>3.6779999999999999</v>
      </c>
      <c r="BE87">
        <v>3205.2269999999999</v>
      </c>
      <c r="BF87">
        <v>2.8519999999999999</v>
      </c>
      <c r="BG87">
        <v>10.347</v>
      </c>
      <c r="BH87">
        <v>13.24</v>
      </c>
      <c r="BI87">
        <v>23.587</v>
      </c>
      <c r="BJ87">
        <v>9.0250000000000004</v>
      </c>
      <c r="BK87">
        <v>11.548</v>
      </c>
      <c r="BL87">
        <v>20.573</v>
      </c>
      <c r="BM87">
        <v>0.80659999999999998</v>
      </c>
      <c r="BN87"/>
      <c r="BO87"/>
      <c r="BP87"/>
      <c r="BQ87">
        <v>6421.875</v>
      </c>
      <c r="BR87">
        <v>7.7424999999999994E-2</v>
      </c>
      <c r="BS87">
        <v>0.18970300000000001</v>
      </c>
      <c r="BT87">
        <v>5.0000000000000001E-3</v>
      </c>
      <c r="BU87">
        <v>1.8638129999999999</v>
      </c>
      <c r="BV87">
        <v>3.8130302999999999</v>
      </c>
      <c r="BW87" s="4">
        <f t="shared" si="14"/>
        <v>0.49241939459999995</v>
      </c>
      <c r="BY87" s="4">
        <f t="shared" si="15"/>
        <v>4611.8845754253716</v>
      </c>
      <c r="BZ87" s="4">
        <f t="shared" si="16"/>
        <v>4.1036390898719999</v>
      </c>
      <c r="CA87" s="4">
        <f t="shared" si="17"/>
        <v>12.985744314900002</v>
      </c>
      <c r="CB87" s="4">
        <f t="shared" si="18"/>
        <v>1.1605874087975998</v>
      </c>
    </row>
    <row r="88" spans="1:80" x14ac:dyDescent="0.25">
      <c r="A88" s="40">
        <v>41705</v>
      </c>
      <c r="B88" s="41">
        <v>4.0390046296296299E-2</v>
      </c>
      <c r="C88">
        <v>4.3140000000000001</v>
      </c>
      <c r="D88">
        <v>6.7999999999999996E-3</v>
      </c>
      <c r="E88">
        <v>68.449287999999996</v>
      </c>
      <c r="F88">
        <v>141.6</v>
      </c>
      <c r="G88">
        <v>185.4</v>
      </c>
      <c r="H88">
        <v>30.1</v>
      </c>
      <c r="I88"/>
      <c r="J88">
        <v>13.12</v>
      </c>
      <c r="K88">
        <v>0.96679999999999999</v>
      </c>
      <c r="L88">
        <v>4.1703999999999999</v>
      </c>
      <c r="M88">
        <v>6.6E-3</v>
      </c>
      <c r="N88">
        <v>136.8955</v>
      </c>
      <c r="O88">
        <v>179.24100000000001</v>
      </c>
      <c r="P88">
        <v>316.10000000000002</v>
      </c>
      <c r="Q88">
        <v>119.4027</v>
      </c>
      <c r="R88">
        <v>156.3372</v>
      </c>
      <c r="S88">
        <v>275.7</v>
      </c>
      <c r="T88">
        <v>30.1</v>
      </c>
      <c r="U88"/>
      <c r="V88"/>
      <c r="W88">
        <v>0</v>
      </c>
      <c r="X88">
        <v>12.687200000000001</v>
      </c>
      <c r="Y88">
        <v>12</v>
      </c>
      <c r="Z88">
        <v>856</v>
      </c>
      <c r="AA88">
        <v>871</v>
      </c>
      <c r="AB88">
        <v>811</v>
      </c>
      <c r="AC88">
        <v>81</v>
      </c>
      <c r="AD88">
        <v>20.74</v>
      </c>
      <c r="AE88">
        <v>0.48</v>
      </c>
      <c r="AF88">
        <v>969</v>
      </c>
      <c r="AG88">
        <v>-1</v>
      </c>
      <c r="AH88">
        <v>8</v>
      </c>
      <c r="AI88">
        <v>15</v>
      </c>
      <c r="AJ88">
        <v>190</v>
      </c>
      <c r="AK88">
        <v>187</v>
      </c>
      <c r="AL88">
        <v>6.9</v>
      </c>
      <c r="AM88">
        <v>195</v>
      </c>
      <c r="AN88" t="s">
        <v>155</v>
      </c>
      <c r="AO88">
        <v>1</v>
      </c>
      <c r="AP88" s="42">
        <v>0.79030092592592593</v>
      </c>
      <c r="AQ88">
        <v>47.164344</v>
      </c>
      <c r="AR88">
        <v>-88.487573999999995</v>
      </c>
      <c r="AS88">
        <v>316.3</v>
      </c>
      <c r="AT88">
        <v>32</v>
      </c>
      <c r="AU88">
        <v>12</v>
      </c>
      <c r="AV88">
        <v>9</v>
      </c>
      <c r="AW88" t="s">
        <v>208</v>
      </c>
      <c r="AX88">
        <v>1.9433</v>
      </c>
      <c r="AY88">
        <v>1.0081</v>
      </c>
      <c r="AZ88">
        <v>2.4838</v>
      </c>
      <c r="BA88">
        <v>14.471</v>
      </c>
      <c r="BB88">
        <v>49.4</v>
      </c>
      <c r="BC88">
        <v>3.41</v>
      </c>
      <c r="BD88">
        <v>3.4369999999999998</v>
      </c>
      <c r="BE88">
        <v>3206.6439999999998</v>
      </c>
      <c r="BF88">
        <v>3.2389999999999999</v>
      </c>
      <c r="BG88">
        <v>11.023</v>
      </c>
      <c r="BH88">
        <v>14.433</v>
      </c>
      <c r="BI88">
        <v>25.456</v>
      </c>
      <c r="BJ88">
        <v>9.6150000000000002</v>
      </c>
      <c r="BK88">
        <v>12.589</v>
      </c>
      <c r="BL88">
        <v>22.202999999999999</v>
      </c>
      <c r="BM88">
        <v>0.72689999999999999</v>
      </c>
      <c r="BN88"/>
      <c r="BO88"/>
      <c r="BP88"/>
      <c r="BQ88">
        <v>7093.1570000000002</v>
      </c>
      <c r="BR88">
        <v>5.2424999999999999E-2</v>
      </c>
      <c r="BS88">
        <v>0.19</v>
      </c>
      <c r="BT88">
        <v>5.7029999999999997E-3</v>
      </c>
      <c r="BU88">
        <v>1.2620009999999999</v>
      </c>
      <c r="BV88">
        <v>3.819</v>
      </c>
      <c r="BW88" s="4">
        <f t="shared" si="14"/>
        <v>0.33342066419999999</v>
      </c>
      <c r="BY88" s="4">
        <f t="shared" si="15"/>
        <v>3124.1202855451679</v>
      </c>
      <c r="BZ88" s="4">
        <f t="shared" si="16"/>
        <v>3.1556435965079999</v>
      </c>
      <c r="CA88" s="4">
        <f t="shared" si="17"/>
        <v>9.3675557827799985</v>
      </c>
      <c r="CB88" s="4">
        <f t="shared" si="18"/>
        <v>0.70819306276679994</v>
      </c>
    </row>
    <row r="89" spans="1:80" x14ac:dyDescent="0.25">
      <c r="A89" s="40">
        <v>41705</v>
      </c>
      <c r="B89" s="41">
        <v>4.0401620370370372E-2</v>
      </c>
      <c r="C89">
        <v>4.2380000000000004</v>
      </c>
      <c r="D89">
        <v>8.0000000000000002E-3</v>
      </c>
      <c r="E89">
        <v>80</v>
      </c>
      <c r="F89">
        <v>139.30000000000001</v>
      </c>
      <c r="G89">
        <v>182.4</v>
      </c>
      <c r="H89">
        <v>21.3</v>
      </c>
      <c r="I89"/>
      <c r="J89">
        <v>13.27</v>
      </c>
      <c r="K89">
        <v>0.96740000000000004</v>
      </c>
      <c r="L89">
        <v>4.0997000000000003</v>
      </c>
      <c r="M89">
        <v>7.7000000000000002E-3</v>
      </c>
      <c r="N89">
        <v>134.78460000000001</v>
      </c>
      <c r="O89">
        <v>176.48769999999999</v>
      </c>
      <c r="P89">
        <v>311.3</v>
      </c>
      <c r="Q89">
        <v>117.5615</v>
      </c>
      <c r="R89">
        <v>153.9358</v>
      </c>
      <c r="S89">
        <v>271.5</v>
      </c>
      <c r="T89">
        <v>21.3416</v>
      </c>
      <c r="U89"/>
      <c r="V89"/>
      <c r="W89">
        <v>0</v>
      </c>
      <c r="X89">
        <v>12.841799999999999</v>
      </c>
      <c r="Y89">
        <v>12</v>
      </c>
      <c r="Z89">
        <v>856</v>
      </c>
      <c r="AA89">
        <v>872</v>
      </c>
      <c r="AB89">
        <v>811</v>
      </c>
      <c r="AC89">
        <v>81</v>
      </c>
      <c r="AD89">
        <v>20.74</v>
      </c>
      <c r="AE89">
        <v>0.48</v>
      </c>
      <c r="AF89">
        <v>969</v>
      </c>
      <c r="AG89">
        <v>-1</v>
      </c>
      <c r="AH89">
        <v>8</v>
      </c>
      <c r="AI89">
        <v>15</v>
      </c>
      <c r="AJ89">
        <v>189.3</v>
      </c>
      <c r="AK89">
        <v>187</v>
      </c>
      <c r="AL89">
        <v>6.9</v>
      </c>
      <c r="AM89">
        <v>195</v>
      </c>
      <c r="AN89" t="s">
        <v>155</v>
      </c>
      <c r="AO89">
        <v>1</v>
      </c>
      <c r="AP89" s="42">
        <v>0.79031250000000008</v>
      </c>
      <c r="AQ89">
        <v>47.164304000000001</v>
      </c>
      <c r="AR89">
        <v>-88.487740000000002</v>
      </c>
      <c r="AS89">
        <v>316.2</v>
      </c>
      <c r="AT89">
        <v>29.8</v>
      </c>
      <c r="AU89">
        <v>12</v>
      </c>
      <c r="AV89">
        <v>9</v>
      </c>
      <c r="AW89" t="s">
        <v>208</v>
      </c>
      <c r="AX89">
        <v>1.3</v>
      </c>
      <c r="AY89">
        <v>1.1081000000000001</v>
      </c>
      <c r="AZ89">
        <v>2.2999999999999998</v>
      </c>
      <c r="BA89">
        <v>14.471</v>
      </c>
      <c r="BB89">
        <v>50.27</v>
      </c>
      <c r="BC89">
        <v>3.47</v>
      </c>
      <c r="BD89">
        <v>3.371</v>
      </c>
      <c r="BE89">
        <v>3206.8530000000001</v>
      </c>
      <c r="BF89">
        <v>3.8530000000000002</v>
      </c>
      <c r="BG89">
        <v>11.041</v>
      </c>
      <c r="BH89">
        <v>14.457000000000001</v>
      </c>
      <c r="BI89">
        <v>25.498000000000001</v>
      </c>
      <c r="BJ89">
        <v>9.6300000000000008</v>
      </c>
      <c r="BK89">
        <v>12.61</v>
      </c>
      <c r="BL89">
        <v>22.239000000000001</v>
      </c>
      <c r="BM89">
        <v>0.52429999999999999</v>
      </c>
      <c r="BN89"/>
      <c r="BO89"/>
      <c r="BP89"/>
      <c r="BQ89">
        <v>7303.7860000000001</v>
      </c>
      <c r="BR89">
        <v>3.9376000000000001E-2</v>
      </c>
      <c r="BS89">
        <v>0.18929699999999999</v>
      </c>
      <c r="BT89">
        <v>5.2969999999999996E-3</v>
      </c>
      <c r="BU89">
        <v>0.94787900000000003</v>
      </c>
      <c r="BV89">
        <v>3.8048696999999998</v>
      </c>
      <c r="BW89" s="4">
        <f t="shared" si="14"/>
        <v>0.2504296318</v>
      </c>
      <c r="BY89" s="4">
        <f t="shared" si="15"/>
        <v>2346.6550506155641</v>
      </c>
      <c r="BZ89" s="4">
        <f t="shared" si="16"/>
        <v>2.8194812515640004</v>
      </c>
      <c r="CA89" s="4">
        <f t="shared" si="17"/>
        <v>7.0468737224400009</v>
      </c>
      <c r="CB89" s="4">
        <f t="shared" si="18"/>
        <v>0.38366312488839999</v>
      </c>
    </row>
    <row r="90" spans="1:80" x14ac:dyDescent="0.25">
      <c r="A90" s="40">
        <v>41705</v>
      </c>
      <c r="B90" s="41">
        <v>4.0413194444444446E-2</v>
      </c>
      <c r="C90">
        <v>4.8840000000000003</v>
      </c>
      <c r="D90">
        <v>7.9000000000000008E-3</v>
      </c>
      <c r="E90">
        <v>79.314049999999995</v>
      </c>
      <c r="F90">
        <v>132</v>
      </c>
      <c r="G90">
        <v>173.6</v>
      </c>
      <c r="H90">
        <v>40.1</v>
      </c>
      <c r="I90"/>
      <c r="J90">
        <v>13.52</v>
      </c>
      <c r="K90">
        <v>0.96199999999999997</v>
      </c>
      <c r="L90">
        <v>4.6986999999999997</v>
      </c>
      <c r="M90">
        <v>7.6E-3</v>
      </c>
      <c r="N90">
        <v>127.01049999999999</v>
      </c>
      <c r="O90">
        <v>166.96270000000001</v>
      </c>
      <c r="P90">
        <v>294</v>
      </c>
      <c r="Q90">
        <v>110.7808</v>
      </c>
      <c r="R90">
        <v>145.62790000000001</v>
      </c>
      <c r="S90">
        <v>256.39999999999998</v>
      </c>
      <c r="T90">
        <v>40.1</v>
      </c>
      <c r="U90"/>
      <c r="V90"/>
      <c r="W90">
        <v>0</v>
      </c>
      <c r="X90">
        <v>13.008100000000001</v>
      </c>
      <c r="Y90">
        <v>12.1</v>
      </c>
      <c r="Z90">
        <v>856</v>
      </c>
      <c r="AA90">
        <v>872</v>
      </c>
      <c r="AB90">
        <v>811</v>
      </c>
      <c r="AC90">
        <v>81</v>
      </c>
      <c r="AD90">
        <v>20.74</v>
      </c>
      <c r="AE90">
        <v>0.48</v>
      </c>
      <c r="AF90">
        <v>969</v>
      </c>
      <c r="AG90">
        <v>-1</v>
      </c>
      <c r="AH90">
        <v>8</v>
      </c>
      <c r="AI90">
        <v>15</v>
      </c>
      <c r="AJ90">
        <v>189.7</v>
      </c>
      <c r="AK90">
        <v>187</v>
      </c>
      <c r="AL90">
        <v>6.9</v>
      </c>
      <c r="AM90">
        <v>195</v>
      </c>
      <c r="AN90" t="s">
        <v>155</v>
      </c>
      <c r="AO90">
        <v>1</v>
      </c>
      <c r="AP90" s="42">
        <v>0.79032407407407401</v>
      </c>
      <c r="AQ90">
        <v>47.164268</v>
      </c>
      <c r="AR90">
        <v>-88.487898999999999</v>
      </c>
      <c r="AS90">
        <v>316.2</v>
      </c>
      <c r="AT90">
        <v>28.4</v>
      </c>
      <c r="AU90">
        <v>12</v>
      </c>
      <c r="AV90">
        <v>9</v>
      </c>
      <c r="AW90" t="s">
        <v>208</v>
      </c>
      <c r="AX90">
        <v>1.3243</v>
      </c>
      <c r="AY90">
        <v>1.2323999999999999</v>
      </c>
      <c r="AZ90">
        <v>2.3323999999999998</v>
      </c>
      <c r="BA90">
        <v>14.471</v>
      </c>
      <c r="BB90">
        <v>43.74</v>
      </c>
      <c r="BC90">
        <v>3.02</v>
      </c>
      <c r="BD90">
        <v>3.9510000000000001</v>
      </c>
      <c r="BE90">
        <v>3202.6370000000002</v>
      </c>
      <c r="BF90">
        <v>3.31</v>
      </c>
      <c r="BG90">
        <v>9.0660000000000007</v>
      </c>
      <c r="BH90">
        <v>11.917999999999999</v>
      </c>
      <c r="BI90">
        <v>20.983000000000001</v>
      </c>
      <c r="BJ90">
        <v>7.907</v>
      </c>
      <c r="BK90">
        <v>10.395</v>
      </c>
      <c r="BL90">
        <v>18.302</v>
      </c>
      <c r="BM90">
        <v>0.85840000000000005</v>
      </c>
      <c r="BN90"/>
      <c r="BO90"/>
      <c r="BP90"/>
      <c r="BQ90">
        <v>6446.7539999999999</v>
      </c>
      <c r="BR90">
        <v>4.5435999999999997E-2</v>
      </c>
      <c r="BS90">
        <v>0.19040599999999999</v>
      </c>
      <c r="BT90">
        <v>5.0000000000000001E-3</v>
      </c>
      <c r="BU90">
        <v>1.0937589999999999</v>
      </c>
      <c r="BV90">
        <v>3.8271606</v>
      </c>
      <c r="BW90" s="4">
        <f t="shared" si="14"/>
        <v>0.28897112779999995</v>
      </c>
      <c r="BY90" s="4">
        <f t="shared" si="15"/>
        <v>2704.2488687968762</v>
      </c>
      <c r="BZ90" s="4">
        <f t="shared" si="16"/>
        <v>2.7949042478799999</v>
      </c>
      <c r="CA90" s="4">
        <f t="shared" si="17"/>
        <v>6.6765280628359998</v>
      </c>
      <c r="CB90" s="4">
        <f t="shared" si="18"/>
        <v>0.72481746416320003</v>
      </c>
    </row>
    <row r="91" spans="1:80" x14ac:dyDescent="0.25">
      <c r="A91" s="40">
        <v>41705</v>
      </c>
      <c r="B91" s="41">
        <v>4.042476851851852E-2</v>
      </c>
      <c r="C91">
        <v>5.0940000000000003</v>
      </c>
      <c r="D91">
        <v>7.1000000000000004E-3</v>
      </c>
      <c r="E91">
        <v>71.049587000000002</v>
      </c>
      <c r="F91">
        <v>143.6</v>
      </c>
      <c r="G91">
        <v>188.8</v>
      </c>
      <c r="H91">
        <v>30.1</v>
      </c>
      <c r="I91"/>
      <c r="J91">
        <v>13.7</v>
      </c>
      <c r="K91">
        <v>0.96030000000000004</v>
      </c>
      <c r="L91">
        <v>4.8917999999999999</v>
      </c>
      <c r="M91">
        <v>6.7999999999999996E-3</v>
      </c>
      <c r="N91">
        <v>137.90100000000001</v>
      </c>
      <c r="O91">
        <v>181.3107</v>
      </c>
      <c r="P91">
        <v>319.2</v>
      </c>
      <c r="Q91">
        <v>120.2285</v>
      </c>
      <c r="R91">
        <v>158.0752</v>
      </c>
      <c r="S91">
        <v>278.3</v>
      </c>
      <c r="T91">
        <v>30.1</v>
      </c>
      <c r="U91"/>
      <c r="V91"/>
      <c r="W91">
        <v>0</v>
      </c>
      <c r="X91">
        <v>13.155900000000001</v>
      </c>
      <c r="Y91">
        <v>12</v>
      </c>
      <c r="Z91">
        <v>856</v>
      </c>
      <c r="AA91">
        <v>872</v>
      </c>
      <c r="AB91">
        <v>811</v>
      </c>
      <c r="AC91">
        <v>80.3</v>
      </c>
      <c r="AD91">
        <v>20.56</v>
      </c>
      <c r="AE91">
        <v>0.47</v>
      </c>
      <c r="AF91">
        <v>969</v>
      </c>
      <c r="AG91">
        <v>-1</v>
      </c>
      <c r="AH91">
        <v>8</v>
      </c>
      <c r="AI91">
        <v>15</v>
      </c>
      <c r="AJ91">
        <v>190</v>
      </c>
      <c r="AK91">
        <v>187</v>
      </c>
      <c r="AL91">
        <v>6.8</v>
      </c>
      <c r="AM91">
        <v>195</v>
      </c>
      <c r="AN91" t="s">
        <v>155</v>
      </c>
      <c r="AO91">
        <v>1</v>
      </c>
      <c r="AP91" s="42">
        <v>0.79033564814814816</v>
      </c>
      <c r="AQ91">
        <v>47.164237999999997</v>
      </c>
      <c r="AR91">
        <v>-88.488051999999996</v>
      </c>
      <c r="AS91">
        <v>316.8</v>
      </c>
      <c r="AT91">
        <v>26.9</v>
      </c>
      <c r="AU91">
        <v>12</v>
      </c>
      <c r="AV91">
        <v>9</v>
      </c>
      <c r="AW91" t="s">
        <v>208</v>
      </c>
      <c r="AX91">
        <v>1.5595000000000001</v>
      </c>
      <c r="AY91">
        <v>1.6081000000000001</v>
      </c>
      <c r="AZ91">
        <v>2.6919</v>
      </c>
      <c r="BA91">
        <v>14.471</v>
      </c>
      <c r="BB91">
        <v>41.99</v>
      </c>
      <c r="BC91">
        <v>2.9</v>
      </c>
      <c r="BD91">
        <v>4.1360000000000001</v>
      </c>
      <c r="BE91">
        <v>3203.0659999999998</v>
      </c>
      <c r="BF91">
        <v>2.843</v>
      </c>
      <c r="BG91">
        <v>9.4559999999999995</v>
      </c>
      <c r="BH91">
        <v>12.432</v>
      </c>
      <c r="BI91">
        <v>21.888000000000002</v>
      </c>
      <c r="BJ91">
        <v>8.2439999999999998</v>
      </c>
      <c r="BK91">
        <v>10.839</v>
      </c>
      <c r="BL91">
        <v>19.082999999999998</v>
      </c>
      <c r="BM91">
        <v>0.61899999999999999</v>
      </c>
      <c r="BN91"/>
      <c r="BO91"/>
      <c r="BP91"/>
      <c r="BQ91">
        <v>6263.482</v>
      </c>
      <c r="BR91">
        <v>4.8297E-2</v>
      </c>
      <c r="BS91">
        <v>0.19029699999999999</v>
      </c>
      <c r="BT91">
        <v>5.0000000000000001E-3</v>
      </c>
      <c r="BU91">
        <v>1.1626300000000001</v>
      </c>
      <c r="BV91">
        <v>3.8249697</v>
      </c>
      <c r="BW91" s="4">
        <f t="shared" si="14"/>
        <v>0.30716684599999999</v>
      </c>
      <c r="BY91" s="4">
        <f t="shared" si="15"/>
        <v>2874.9130414037604</v>
      </c>
      <c r="BZ91" s="4">
        <f t="shared" si="16"/>
        <v>2.5517356734800001</v>
      </c>
      <c r="CA91" s="4">
        <f t="shared" si="17"/>
        <v>7.3994051678400012</v>
      </c>
      <c r="CB91" s="4">
        <f t="shared" si="18"/>
        <v>0.5555836728400001</v>
      </c>
    </row>
    <row r="92" spans="1:80" x14ac:dyDescent="0.25">
      <c r="A92" s="40">
        <v>41705</v>
      </c>
      <c r="B92" s="41">
        <v>4.0436342592592593E-2</v>
      </c>
      <c r="C92">
        <v>5.181</v>
      </c>
      <c r="D92">
        <v>7.0000000000000001E-3</v>
      </c>
      <c r="E92">
        <v>70</v>
      </c>
      <c r="F92">
        <v>144.19999999999999</v>
      </c>
      <c r="G92">
        <v>197.4</v>
      </c>
      <c r="H92">
        <v>39.6</v>
      </c>
      <c r="I92"/>
      <c r="J92">
        <v>13.48</v>
      </c>
      <c r="K92">
        <v>0.95960000000000001</v>
      </c>
      <c r="L92">
        <v>4.9721000000000002</v>
      </c>
      <c r="M92">
        <v>6.7000000000000002E-3</v>
      </c>
      <c r="N92">
        <v>138.37729999999999</v>
      </c>
      <c r="O92">
        <v>189.4228</v>
      </c>
      <c r="P92">
        <v>327.8</v>
      </c>
      <c r="Q92">
        <v>120.6221</v>
      </c>
      <c r="R92">
        <v>165.11799999999999</v>
      </c>
      <c r="S92">
        <v>285.7</v>
      </c>
      <c r="T92">
        <v>39.568800000000003</v>
      </c>
      <c r="U92"/>
      <c r="V92"/>
      <c r="W92">
        <v>0</v>
      </c>
      <c r="X92">
        <v>12.935499999999999</v>
      </c>
      <c r="Y92">
        <v>12.1</v>
      </c>
      <c r="Z92">
        <v>856</v>
      </c>
      <c r="AA92">
        <v>872</v>
      </c>
      <c r="AB92">
        <v>810</v>
      </c>
      <c r="AC92">
        <v>80</v>
      </c>
      <c r="AD92">
        <v>20.48</v>
      </c>
      <c r="AE92">
        <v>0.47</v>
      </c>
      <c r="AF92">
        <v>969</v>
      </c>
      <c r="AG92">
        <v>-1</v>
      </c>
      <c r="AH92">
        <v>8</v>
      </c>
      <c r="AI92">
        <v>15</v>
      </c>
      <c r="AJ92">
        <v>190</v>
      </c>
      <c r="AK92">
        <v>186.3</v>
      </c>
      <c r="AL92">
        <v>6.9</v>
      </c>
      <c r="AM92">
        <v>195</v>
      </c>
      <c r="AN92" t="s">
        <v>155</v>
      </c>
      <c r="AO92">
        <v>1</v>
      </c>
      <c r="AP92" s="42">
        <v>0.7903472222222222</v>
      </c>
      <c r="AQ92">
        <v>47.164209999999997</v>
      </c>
      <c r="AR92">
        <v>-88.488193999999993</v>
      </c>
      <c r="AS92">
        <v>316.8</v>
      </c>
      <c r="AT92">
        <v>25.4</v>
      </c>
      <c r="AU92">
        <v>12</v>
      </c>
      <c r="AV92">
        <v>9</v>
      </c>
      <c r="AW92" t="s">
        <v>208</v>
      </c>
      <c r="AX92">
        <v>1.1081000000000001</v>
      </c>
      <c r="AY92">
        <v>1.7081</v>
      </c>
      <c r="AZ92">
        <v>2.6</v>
      </c>
      <c r="BA92">
        <v>14.471</v>
      </c>
      <c r="BB92">
        <v>41.3</v>
      </c>
      <c r="BC92">
        <v>2.85</v>
      </c>
      <c r="BD92">
        <v>4.2069999999999999</v>
      </c>
      <c r="BE92">
        <v>3202.2020000000002</v>
      </c>
      <c r="BF92">
        <v>2.7530000000000001</v>
      </c>
      <c r="BG92">
        <v>9.3330000000000002</v>
      </c>
      <c r="BH92">
        <v>12.775</v>
      </c>
      <c r="BI92">
        <v>22.108000000000001</v>
      </c>
      <c r="BJ92">
        <v>8.1349999999999998</v>
      </c>
      <c r="BK92">
        <v>11.135999999999999</v>
      </c>
      <c r="BL92">
        <v>19.271000000000001</v>
      </c>
      <c r="BM92">
        <v>0.8004</v>
      </c>
      <c r="BN92"/>
      <c r="BO92"/>
      <c r="BP92"/>
      <c r="BQ92">
        <v>6057.415</v>
      </c>
      <c r="BR92">
        <v>5.4327E-2</v>
      </c>
      <c r="BS92">
        <v>0.19140599999999999</v>
      </c>
      <c r="BT92">
        <v>5.0000000000000001E-3</v>
      </c>
      <c r="BU92">
        <v>1.307787</v>
      </c>
      <c r="BV92">
        <v>3.8472605999999998</v>
      </c>
      <c r="BW92" s="4">
        <f t="shared" si="14"/>
        <v>0.34551732540000002</v>
      </c>
      <c r="BY92" s="4">
        <f t="shared" si="15"/>
        <v>3232.9801694639286</v>
      </c>
      <c r="BZ92" s="4">
        <f t="shared" si="16"/>
        <v>2.7794606356920002</v>
      </c>
      <c r="CA92" s="4">
        <f t="shared" si="17"/>
        <v>8.2131900731399998</v>
      </c>
      <c r="CB92" s="4">
        <f t="shared" si="18"/>
        <v>0.80809309582559996</v>
      </c>
    </row>
    <row r="93" spans="1:80" x14ac:dyDescent="0.25">
      <c r="A93" s="40">
        <v>41705</v>
      </c>
      <c r="B93" s="41">
        <v>4.0447916666666667E-2</v>
      </c>
      <c r="C93">
        <v>5.31</v>
      </c>
      <c r="D93">
        <v>6.4000000000000003E-3</v>
      </c>
      <c r="E93">
        <v>64.239316000000002</v>
      </c>
      <c r="F93">
        <v>143.9</v>
      </c>
      <c r="G93">
        <v>188</v>
      </c>
      <c r="H93">
        <v>23.2</v>
      </c>
      <c r="I93"/>
      <c r="J93">
        <v>13.33</v>
      </c>
      <c r="K93">
        <v>0.95860000000000001</v>
      </c>
      <c r="L93">
        <v>5.0900999999999996</v>
      </c>
      <c r="M93">
        <v>6.1999999999999998E-3</v>
      </c>
      <c r="N93">
        <v>137.94030000000001</v>
      </c>
      <c r="O93">
        <v>180.21190000000001</v>
      </c>
      <c r="P93">
        <v>318.2</v>
      </c>
      <c r="Q93">
        <v>120.24120000000001</v>
      </c>
      <c r="R93">
        <v>157.0889</v>
      </c>
      <c r="S93">
        <v>277.3</v>
      </c>
      <c r="T93">
        <v>23.221900000000002</v>
      </c>
      <c r="U93"/>
      <c r="V93"/>
      <c r="W93">
        <v>0</v>
      </c>
      <c r="X93">
        <v>12.7776</v>
      </c>
      <c r="Y93">
        <v>12.1</v>
      </c>
      <c r="Z93">
        <v>856</v>
      </c>
      <c r="AA93">
        <v>871</v>
      </c>
      <c r="AB93">
        <v>811</v>
      </c>
      <c r="AC93">
        <v>80</v>
      </c>
      <c r="AD93">
        <v>20.48</v>
      </c>
      <c r="AE93">
        <v>0.47</v>
      </c>
      <c r="AF93">
        <v>969</v>
      </c>
      <c r="AG93">
        <v>-1</v>
      </c>
      <c r="AH93">
        <v>8</v>
      </c>
      <c r="AI93">
        <v>15</v>
      </c>
      <c r="AJ93">
        <v>190</v>
      </c>
      <c r="AK93">
        <v>186.7</v>
      </c>
      <c r="AL93">
        <v>6.9</v>
      </c>
      <c r="AM93">
        <v>195</v>
      </c>
      <c r="AN93" t="s">
        <v>155</v>
      </c>
      <c r="AO93">
        <v>1</v>
      </c>
      <c r="AP93" s="42">
        <v>0.79035879629629635</v>
      </c>
      <c r="AQ93">
        <v>47.164192</v>
      </c>
      <c r="AR93">
        <v>-88.488331000000002</v>
      </c>
      <c r="AS93">
        <v>316.89999999999998</v>
      </c>
      <c r="AT93">
        <v>24.1</v>
      </c>
      <c r="AU93">
        <v>12</v>
      </c>
      <c r="AV93">
        <v>9</v>
      </c>
      <c r="AW93" t="s">
        <v>208</v>
      </c>
      <c r="AX93">
        <v>1.2081</v>
      </c>
      <c r="AY93">
        <v>1.8081</v>
      </c>
      <c r="AZ93">
        <v>2.6080999999999999</v>
      </c>
      <c r="BA93">
        <v>14.471</v>
      </c>
      <c r="BB93">
        <v>40.340000000000003</v>
      </c>
      <c r="BC93">
        <v>2.79</v>
      </c>
      <c r="BD93">
        <v>4.3209999999999997</v>
      </c>
      <c r="BE93">
        <v>3203.154</v>
      </c>
      <c r="BF93">
        <v>2.4660000000000002</v>
      </c>
      <c r="BG93">
        <v>9.09</v>
      </c>
      <c r="BH93">
        <v>11.875999999999999</v>
      </c>
      <c r="BI93">
        <v>20.966000000000001</v>
      </c>
      <c r="BJ93">
        <v>7.9240000000000004</v>
      </c>
      <c r="BK93">
        <v>10.352</v>
      </c>
      <c r="BL93">
        <v>18.276</v>
      </c>
      <c r="BM93">
        <v>0.45900000000000002</v>
      </c>
      <c r="BN93"/>
      <c r="BO93"/>
      <c r="BP93"/>
      <c r="BQ93">
        <v>5846.5659999999998</v>
      </c>
      <c r="BR93">
        <v>6.9653999999999994E-2</v>
      </c>
      <c r="BS93">
        <v>0.19129699999999999</v>
      </c>
      <c r="BT93">
        <v>5.0000000000000001E-3</v>
      </c>
      <c r="BU93">
        <v>1.6767460000000001</v>
      </c>
      <c r="BV93">
        <v>3.8450696999999998</v>
      </c>
      <c r="BW93" s="4">
        <f t="shared" si="14"/>
        <v>0.4429962932</v>
      </c>
      <c r="BY93" s="4">
        <f t="shared" si="15"/>
        <v>4146.3160071144484</v>
      </c>
      <c r="BZ93" s="4">
        <f t="shared" si="16"/>
        <v>3.1921085509920002</v>
      </c>
      <c r="CA93" s="4">
        <f t="shared" si="17"/>
        <v>10.257205254688001</v>
      </c>
      <c r="CB93" s="4">
        <f t="shared" si="18"/>
        <v>0.59415159160800013</v>
      </c>
    </row>
    <row r="94" spans="1:80" x14ac:dyDescent="0.25">
      <c r="A94" s="40">
        <v>41705</v>
      </c>
      <c r="B94" s="41">
        <v>4.045949074074074E-2</v>
      </c>
      <c r="C94">
        <v>5.3440000000000003</v>
      </c>
      <c r="D94">
        <v>6.0000000000000001E-3</v>
      </c>
      <c r="E94">
        <v>60</v>
      </c>
      <c r="F94">
        <v>144.19999999999999</v>
      </c>
      <c r="G94">
        <v>187.8</v>
      </c>
      <c r="H94">
        <v>20</v>
      </c>
      <c r="I94"/>
      <c r="J94">
        <v>13.18</v>
      </c>
      <c r="K94">
        <v>0.95830000000000004</v>
      </c>
      <c r="L94">
        <v>5.1212</v>
      </c>
      <c r="M94">
        <v>5.7000000000000002E-3</v>
      </c>
      <c r="N94">
        <v>138.1816</v>
      </c>
      <c r="O94">
        <v>179.96190000000001</v>
      </c>
      <c r="P94">
        <v>318.10000000000002</v>
      </c>
      <c r="Q94">
        <v>120.4516</v>
      </c>
      <c r="R94">
        <v>156.87100000000001</v>
      </c>
      <c r="S94">
        <v>277.3</v>
      </c>
      <c r="T94">
        <v>20</v>
      </c>
      <c r="U94"/>
      <c r="V94"/>
      <c r="W94">
        <v>0</v>
      </c>
      <c r="X94">
        <v>12.6294</v>
      </c>
      <c r="Y94">
        <v>12</v>
      </c>
      <c r="Z94">
        <v>857</v>
      </c>
      <c r="AA94">
        <v>871</v>
      </c>
      <c r="AB94">
        <v>811</v>
      </c>
      <c r="AC94">
        <v>80</v>
      </c>
      <c r="AD94">
        <v>20.48</v>
      </c>
      <c r="AE94">
        <v>0.47</v>
      </c>
      <c r="AF94">
        <v>969</v>
      </c>
      <c r="AG94">
        <v>-1</v>
      </c>
      <c r="AH94">
        <v>8</v>
      </c>
      <c r="AI94">
        <v>15</v>
      </c>
      <c r="AJ94">
        <v>190</v>
      </c>
      <c r="AK94">
        <v>186.3</v>
      </c>
      <c r="AL94">
        <v>6.8</v>
      </c>
      <c r="AM94">
        <v>195</v>
      </c>
      <c r="AN94" t="s">
        <v>155</v>
      </c>
      <c r="AO94">
        <v>1</v>
      </c>
      <c r="AP94" s="42">
        <v>0.79037037037037028</v>
      </c>
      <c r="AQ94">
        <v>47.164186999999998</v>
      </c>
      <c r="AR94">
        <v>-88.488461999999998</v>
      </c>
      <c r="AS94">
        <v>317.10000000000002</v>
      </c>
      <c r="AT94">
        <v>22.9</v>
      </c>
      <c r="AU94">
        <v>12</v>
      </c>
      <c r="AV94">
        <v>9</v>
      </c>
      <c r="AW94" t="s">
        <v>208</v>
      </c>
      <c r="AX94">
        <v>1.3</v>
      </c>
      <c r="AY94">
        <v>1.9</v>
      </c>
      <c r="AZ94">
        <v>2.6757</v>
      </c>
      <c r="BA94">
        <v>14.471</v>
      </c>
      <c r="BB94">
        <v>40.090000000000003</v>
      </c>
      <c r="BC94">
        <v>2.77</v>
      </c>
      <c r="BD94">
        <v>4.3550000000000004</v>
      </c>
      <c r="BE94">
        <v>3203.4929999999999</v>
      </c>
      <c r="BF94">
        <v>2.2890000000000001</v>
      </c>
      <c r="BG94">
        <v>9.0519999999999996</v>
      </c>
      <c r="BH94">
        <v>11.789</v>
      </c>
      <c r="BI94">
        <v>20.84</v>
      </c>
      <c r="BJ94">
        <v>7.89</v>
      </c>
      <c r="BK94">
        <v>10.276</v>
      </c>
      <c r="BL94">
        <v>18.166</v>
      </c>
      <c r="BM94">
        <v>0.39290000000000003</v>
      </c>
      <c r="BN94"/>
      <c r="BO94"/>
      <c r="BP94"/>
      <c r="BQ94">
        <v>5744.2169999999996</v>
      </c>
      <c r="BR94">
        <v>8.6951000000000001E-2</v>
      </c>
      <c r="BS94">
        <v>0.19029699999999999</v>
      </c>
      <c r="BT94">
        <v>5.0000000000000001E-3</v>
      </c>
      <c r="BU94">
        <v>2.0931280000000001</v>
      </c>
      <c r="BV94">
        <v>3.8249697</v>
      </c>
      <c r="BW94" s="4">
        <f t="shared" si="14"/>
        <v>0.55300441759999996</v>
      </c>
      <c r="BY94" s="4">
        <f t="shared" si="15"/>
        <v>5176.5077317922878</v>
      </c>
      <c r="BZ94" s="4">
        <f t="shared" si="16"/>
        <v>3.6987832338240003</v>
      </c>
      <c r="CA94" s="4">
        <f t="shared" si="17"/>
        <v>12.749410098239998</v>
      </c>
      <c r="CB94" s="4">
        <f t="shared" si="18"/>
        <v>0.63488507320640009</v>
      </c>
    </row>
    <row r="95" spans="1:80" x14ac:dyDescent="0.25">
      <c r="A95" s="40">
        <v>41705</v>
      </c>
      <c r="B95" s="41">
        <v>4.0471064814814821E-2</v>
      </c>
      <c r="C95">
        <v>5.758</v>
      </c>
      <c r="D95">
        <v>6.3E-3</v>
      </c>
      <c r="E95">
        <v>62.506287</v>
      </c>
      <c r="F95">
        <v>148</v>
      </c>
      <c r="G95">
        <v>193.4</v>
      </c>
      <c r="H95">
        <v>40.1</v>
      </c>
      <c r="I95"/>
      <c r="J95">
        <v>13.03</v>
      </c>
      <c r="K95">
        <v>0.95479999999999998</v>
      </c>
      <c r="L95">
        <v>5.4972000000000003</v>
      </c>
      <c r="M95">
        <v>6.0000000000000001E-3</v>
      </c>
      <c r="N95">
        <v>141.28659999999999</v>
      </c>
      <c r="O95">
        <v>184.68680000000001</v>
      </c>
      <c r="P95">
        <v>326</v>
      </c>
      <c r="Q95">
        <v>123.2106</v>
      </c>
      <c r="R95">
        <v>161.0582</v>
      </c>
      <c r="S95">
        <v>284.3</v>
      </c>
      <c r="T95">
        <v>40.1</v>
      </c>
      <c r="U95"/>
      <c r="V95"/>
      <c r="W95">
        <v>0</v>
      </c>
      <c r="X95">
        <v>12.4406</v>
      </c>
      <c r="Y95">
        <v>12.1</v>
      </c>
      <c r="Z95">
        <v>856</v>
      </c>
      <c r="AA95">
        <v>871</v>
      </c>
      <c r="AB95">
        <v>810</v>
      </c>
      <c r="AC95">
        <v>80.7</v>
      </c>
      <c r="AD95">
        <v>20.66</v>
      </c>
      <c r="AE95">
        <v>0.47</v>
      </c>
      <c r="AF95">
        <v>969</v>
      </c>
      <c r="AG95">
        <v>-1</v>
      </c>
      <c r="AH95">
        <v>8</v>
      </c>
      <c r="AI95">
        <v>15</v>
      </c>
      <c r="AJ95">
        <v>190</v>
      </c>
      <c r="AK95">
        <v>186</v>
      </c>
      <c r="AL95">
        <v>6.7</v>
      </c>
      <c r="AM95">
        <v>195</v>
      </c>
      <c r="AN95" t="s">
        <v>155</v>
      </c>
      <c r="AO95">
        <v>1</v>
      </c>
      <c r="AP95" s="42">
        <v>0.79038194444444443</v>
      </c>
      <c r="AQ95">
        <v>47.164211000000002</v>
      </c>
      <c r="AR95">
        <v>-88.488579999999999</v>
      </c>
      <c r="AS95">
        <v>317.39999999999998</v>
      </c>
      <c r="AT95">
        <v>21.3</v>
      </c>
      <c r="AU95">
        <v>12</v>
      </c>
      <c r="AV95">
        <v>9</v>
      </c>
      <c r="AW95" t="s">
        <v>208</v>
      </c>
      <c r="AX95">
        <v>1.3</v>
      </c>
      <c r="AY95">
        <v>1.9080999999999999</v>
      </c>
      <c r="AZ95">
        <v>2.4081000000000001</v>
      </c>
      <c r="BA95">
        <v>14.471</v>
      </c>
      <c r="BB95">
        <v>37.270000000000003</v>
      </c>
      <c r="BC95">
        <v>2.58</v>
      </c>
      <c r="BD95">
        <v>4.7359999999999998</v>
      </c>
      <c r="BE95">
        <v>3200.8069999999998</v>
      </c>
      <c r="BF95">
        <v>2.2120000000000002</v>
      </c>
      <c r="BG95">
        <v>8.6150000000000002</v>
      </c>
      <c r="BH95">
        <v>11.260999999999999</v>
      </c>
      <c r="BI95">
        <v>19.876000000000001</v>
      </c>
      <c r="BJ95">
        <v>7.5129999999999999</v>
      </c>
      <c r="BK95">
        <v>9.8209999999999997</v>
      </c>
      <c r="BL95">
        <v>17.332999999999998</v>
      </c>
      <c r="BM95">
        <v>0.73329999999999995</v>
      </c>
      <c r="BN95"/>
      <c r="BO95"/>
      <c r="BP95"/>
      <c r="BQ95">
        <v>5266.9690000000001</v>
      </c>
      <c r="BR95">
        <v>9.1999999999999998E-2</v>
      </c>
      <c r="BS95">
        <v>0.19070300000000001</v>
      </c>
      <c r="BT95">
        <v>5.0000000000000001E-3</v>
      </c>
      <c r="BU95">
        <v>2.2146699999999999</v>
      </c>
      <c r="BV95">
        <v>3.8331303000000001</v>
      </c>
      <c r="BW95" s="4">
        <f t="shared" si="14"/>
        <v>0.58511581400000001</v>
      </c>
      <c r="BY95" s="4">
        <f t="shared" si="15"/>
        <v>5472.5005162686793</v>
      </c>
      <c r="BZ95" s="4">
        <f t="shared" si="16"/>
        <v>3.7819122308800002</v>
      </c>
      <c r="CA95" s="4">
        <f t="shared" si="17"/>
        <v>12.84516572812</v>
      </c>
      <c r="CB95" s="4">
        <f t="shared" si="18"/>
        <v>1.253741518492</v>
      </c>
    </row>
    <row r="96" spans="1:80" x14ac:dyDescent="0.25">
      <c r="A96" s="40">
        <v>41705</v>
      </c>
      <c r="B96" s="41">
        <v>4.0482638888888887E-2</v>
      </c>
      <c r="C96">
        <v>5.992</v>
      </c>
      <c r="D96">
        <v>6.7999999999999996E-3</v>
      </c>
      <c r="E96">
        <v>68.234803999999997</v>
      </c>
      <c r="F96">
        <v>155.80000000000001</v>
      </c>
      <c r="G96">
        <v>202.5</v>
      </c>
      <c r="H96">
        <v>20</v>
      </c>
      <c r="I96"/>
      <c r="J96">
        <v>12.98</v>
      </c>
      <c r="K96">
        <v>0.95289999999999997</v>
      </c>
      <c r="L96">
        <v>5.7095000000000002</v>
      </c>
      <c r="M96">
        <v>6.4999999999999997E-3</v>
      </c>
      <c r="N96">
        <v>148.49760000000001</v>
      </c>
      <c r="O96">
        <v>192.9384</v>
      </c>
      <c r="P96">
        <v>341.4</v>
      </c>
      <c r="Q96">
        <v>129.5223</v>
      </c>
      <c r="R96">
        <v>168.28440000000001</v>
      </c>
      <c r="S96">
        <v>297.8</v>
      </c>
      <c r="T96">
        <v>20</v>
      </c>
      <c r="U96"/>
      <c r="V96"/>
      <c r="W96">
        <v>0</v>
      </c>
      <c r="X96">
        <v>12.364800000000001</v>
      </c>
      <c r="Y96">
        <v>12</v>
      </c>
      <c r="Z96">
        <v>857</v>
      </c>
      <c r="AA96">
        <v>872</v>
      </c>
      <c r="AB96">
        <v>810</v>
      </c>
      <c r="AC96">
        <v>81</v>
      </c>
      <c r="AD96">
        <v>20.74</v>
      </c>
      <c r="AE96">
        <v>0.48</v>
      </c>
      <c r="AF96">
        <v>969</v>
      </c>
      <c r="AG96">
        <v>-1</v>
      </c>
      <c r="AH96">
        <v>8</v>
      </c>
      <c r="AI96">
        <v>15</v>
      </c>
      <c r="AJ96">
        <v>190</v>
      </c>
      <c r="AK96">
        <v>186.7</v>
      </c>
      <c r="AL96">
        <v>6.8</v>
      </c>
      <c r="AM96">
        <v>195</v>
      </c>
      <c r="AN96" t="s">
        <v>155</v>
      </c>
      <c r="AO96">
        <v>1</v>
      </c>
      <c r="AP96" s="42">
        <v>0.79039351851851858</v>
      </c>
      <c r="AQ96">
        <v>47.164242000000002</v>
      </c>
      <c r="AR96">
        <v>-88.488697999999999</v>
      </c>
      <c r="AS96">
        <v>317.5</v>
      </c>
      <c r="AT96">
        <v>22.2</v>
      </c>
      <c r="AU96">
        <v>12</v>
      </c>
      <c r="AV96">
        <v>9</v>
      </c>
      <c r="AW96" t="s">
        <v>208</v>
      </c>
      <c r="AX96">
        <v>1.3</v>
      </c>
      <c r="AY96">
        <v>2</v>
      </c>
      <c r="AZ96">
        <v>2.5</v>
      </c>
      <c r="BA96">
        <v>14.471</v>
      </c>
      <c r="BB96">
        <v>35.86</v>
      </c>
      <c r="BC96">
        <v>2.48</v>
      </c>
      <c r="BD96">
        <v>4.9400000000000004</v>
      </c>
      <c r="BE96">
        <v>3200.989</v>
      </c>
      <c r="BF96">
        <v>2.3199999999999998</v>
      </c>
      <c r="BG96">
        <v>8.718</v>
      </c>
      <c r="BH96">
        <v>11.327999999999999</v>
      </c>
      <c r="BI96">
        <v>20.045999999999999</v>
      </c>
      <c r="BJ96">
        <v>7.6040000000000001</v>
      </c>
      <c r="BK96">
        <v>9.8800000000000008</v>
      </c>
      <c r="BL96">
        <v>17.484999999999999</v>
      </c>
      <c r="BM96">
        <v>0.35220000000000001</v>
      </c>
      <c r="BN96"/>
      <c r="BO96"/>
      <c r="BP96"/>
      <c r="BQ96">
        <v>5040.4639999999999</v>
      </c>
      <c r="BR96">
        <v>0.114496</v>
      </c>
      <c r="BS96">
        <v>0.18959400000000001</v>
      </c>
      <c r="BT96">
        <v>5.0000000000000001E-3</v>
      </c>
      <c r="BU96">
        <v>2.756205</v>
      </c>
      <c r="BV96">
        <v>3.8108393999999999</v>
      </c>
      <c r="BW96" s="4">
        <f t="shared" si="14"/>
        <v>0.72818936099999998</v>
      </c>
      <c r="BY96" s="4">
        <f t="shared" si="15"/>
        <v>6811.0332165671398</v>
      </c>
      <c r="BZ96" s="4">
        <f t="shared" si="16"/>
        <v>4.9364734031999999</v>
      </c>
      <c r="CA96" s="4">
        <f t="shared" si="17"/>
        <v>16.179717137040001</v>
      </c>
      <c r="CB96" s="4">
        <f t="shared" si="18"/>
        <v>0.74940772957199997</v>
      </c>
    </row>
    <row r="97" spans="1:80" x14ac:dyDescent="0.25">
      <c r="A97" s="40">
        <v>41705</v>
      </c>
      <c r="B97" s="41">
        <v>4.0494212962962968E-2</v>
      </c>
      <c r="C97">
        <v>6.1859999999999999</v>
      </c>
      <c r="D97">
        <v>5.1999999999999998E-3</v>
      </c>
      <c r="E97">
        <v>51.582014999999998</v>
      </c>
      <c r="F97">
        <v>163.1</v>
      </c>
      <c r="G97">
        <v>213.7</v>
      </c>
      <c r="H97">
        <v>29.4</v>
      </c>
      <c r="I97"/>
      <c r="J97">
        <v>12.72</v>
      </c>
      <c r="K97">
        <v>0.95130000000000003</v>
      </c>
      <c r="L97">
        <v>5.8851000000000004</v>
      </c>
      <c r="M97">
        <v>4.8999999999999998E-3</v>
      </c>
      <c r="N97">
        <v>155.19309999999999</v>
      </c>
      <c r="O97">
        <v>203.29730000000001</v>
      </c>
      <c r="P97">
        <v>358.5</v>
      </c>
      <c r="Q97">
        <v>135.3622</v>
      </c>
      <c r="R97">
        <v>177.31960000000001</v>
      </c>
      <c r="S97">
        <v>312.7</v>
      </c>
      <c r="T97">
        <v>29.369599999999998</v>
      </c>
      <c r="U97"/>
      <c r="V97"/>
      <c r="W97">
        <v>0</v>
      </c>
      <c r="X97">
        <v>12.103899999999999</v>
      </c>
      <c r="Y97">
        <v>12</v>
      </c>
      <c r="Z97">
        <v>857</v>
      </c>
      <c r="AA97">
        <v>872</v>
      </c>
      <c r="AB97">
        <v>810</v>
      </c>
      <c r="AC97">
        <v>81</v>
      </c>
      <c r="AD97">
        <v>20.74</v>
      </c>
      <c r="AE97">
        <v>0.48</v>
      </c>
      <c r="AF97">
        <v>969</v>
      </c>
      <c r="AG97">
        <v>-1</v>
      </c>
      <c r="AH97">
        <v>8</v>
      </c>
      <c r="AI97">
        <v>15</v>
      </c>
      <c r="AJ97">
        <v>190</v>
      </c>
      <c r="AK97">
        <v>187</v>
      </c>
      <c r="AL97">
        <v>6.7</v>
      </c>
      <c r="AM97">
        <v>195</v>
      </c>
      <c r="AN97" t="s">
        <v>155</v>
      </c>
      <c r="AO97">
        <v>1</v>
      </c>
      <c r="AP97" s="42">
        <v>0.79040509259259262</v>
      </c>
      <c r="AQ97">
        <v>47.164268999999997</v>
      </c>
      <c r="AR97">
        <v>-88.488823999999994</v>
      </c>
      <c r="AS97">
        <v>317.60000000000002</v>
      </c>
      <c r="AT97">
        <v>22.9</v>
      </c>
      <c r="AU97">
        <v>12</v>
      </c>
      <c r="AV97">
        <v>9</v>
      </c>
      <c r="AW97" t="s">
        <v>208</v>
      </c>
      <c r="AX97">
        <v>1.3080080000000001</v>
      </c>
      <c r="AY97">
        <v>2.0080079999999998</v>
      </c>
      <c r="AZ97">
        <v>2.5080079999999998</v>
      </c>
      <c r="BA97">
        <v>14.471</v>
      </c>
      <c r="BB97">
        <v>34.770000000000003</v>
      </c>
      <c r="BC97">
        <v>2.4</v>
      </c>
      <c r="BD97">
        <v>5.1210000000000004</v>
      </c>
      <c r="BE97">
        <v>3200.8229999999999</v>
      </c>
      <c r="BF97">
        <v>1.6990000000000001</v>
      </c>
      <c r="BG97">
        <v>8.8390000000000004</v>
      </c>
      <c r="BH97">
        <v>11.579000000000001</v>
      </c>
      <c r="BI97">
        <v>20.417999999999999</v>
      </c>
      <c r="BJ97">
        <v>7.71</v>
      </c>
      <c r="BK97">
        <v>10.1</v>
      </c>
      <c r="BL97">
        <v>17.809000000000001</v>
      </c>
      <c r="BM97">
        <v>0.50170000000000003</v>
      </c>
      <c r="BN97"/>
      <c r="BO97"/>
      <c r="BP97"/>
      <c r="BQ97">
        <v>4786.6390000000001</v>
      </c>
      <c r="BR97">
        <v>0.153526</v>
      </c>
      <c r="BS97">
        <v>0.18970300000000001</v>
      </c>
      <c r="BT97">
        <v>5.7029999999999997E-3</v>
      </c>
      <c r="BU97">
        <v>3.6957550000000001</v>
      </c>
      <c r="BV97">
        <v>3.8130302999999999</v>
      </c>
      <c r="BW97" s="4">
        <f t="shared" si="14"/>
        <v>0.97641847100000001</v>
      </c>
      <c r="BY97" s="4">
        <f t="shared" si="15"/>
        <v>9132.3412721137811</v>
      </c>
      <c r="BZ97" s="4">
        <f t="shared" si="16"/>
        <v>4.8474557391400008</v>
      </c>
      <c r="CA97" s="4">
        <f t="shared" si="17"/>
        <v>21.997577250600003</v>
      </c>
      <c r="CB97" s="4">
        <f t="shared" si="18"/>
        <v>1.4314117388620002</v>
      </c>
    </row>
    <row r="98" spans="1:80" x14ac:dyDescent="0.25">
      <c r="A98" s="40">
        <v>41705</v>
      </c>
      <c r="B98" s="41">
        <v>4.0505787037037035E-2</v>
      </c>
      <c r="C98">
        <v>6.3250000000000002</v>
      </c>
      <c r="D98">
        <v>5.7000000000000002E-3</v>
      </c>
      <c r="E98">
        <v>57.322006000000002</v>
      </c>
      <c r="F98">
        <v>169.8</v>
      </c>
      <c r="G98">
        <v>224.9</v>
      </c>
      <c r="H98">
        <v>21</v>
      </c>
      <c r="I98"/>
      <c r="J98">
        <v>12.38</v>
      </c>
      <c r="K98">
        <v>0.95020000000000004</v>
      </c>
      <c r="L98">
        <v>6.0096999999999996</v>
      </c>
      <c r="M98">
        <v>5.4000000000000003E-3</v>
      </c>
      <c r="N98">
        <v>161.3519</v>
      </c>
      <c r="O98">
        <v>213.6901</v>
      </c>
      <c r="P98">
        <v>375</v>
      </c>
      <c r="Q98">
        <v>140.72900000000001</v>
      </c>
      <c r="R98">
        <v>186.37780000000001</v>
      </c>
      <c r="S98">
        <v>327.10000000000002</v>
      </c>
      <c r="T98">
        <v>21.003599999999999</v>
      </c>
      <c r="U98"/>
      <c r="V98"/>
      <c r="W98">
        <v>0</v>
      </c>
      <c r="X98">
        <v>11.7629</v>
      </c>
      <c r="Y98">
        <v>12</v>
      </c>
      <c r="Z98">
        <v>857</v>
      </c>
      <c r="AA98">
        <v>871</v>
      </c>
      <c r="AB98">
        <v>810</v>
      </c>
      <c r="AC98">
        <v>81</v>
      </c>
      <c r="AD98">
        <v>20.72</v>
      </c>
      <c r="AE98">
        <v>0.48</v>
      </c>
      <c r="AF98">
        <v>970</v>
      </c>
      <c r="AG98">
        <v>-1</v>
      </c>
      <c r="AH98">
        <v>8</v>
      </c>
      <c r="AI98">
        <v>15</v>
      </c>
      <c r="AJ98">
        <v>190</v>
      </c>
      <c r="AK98">
        <v>187</v>
      </c>
      <c r="AL98">
        <v>6.7</v>
      </c>
      <c r="AM98">
        <v>195</v>
      </c>
      <c r="AN98" t="s">
        <v>155</v>
      </c>
      <c r="AO98">
        <v>1</v>
      </c>
      <c r="AP98" s="42">
        <v>0.79041666666666666</v>
      </c>
      <c r="AQ98">
        <v>47.164284000000002</v>
      </c>
      <c r="AR98">
        <v>-88.488958999999994</v>
      </c>
      <c r="AS98">
        <v>317.5</v>
      </c>
      <c r="AT98">
        <v>23.6</v>
      </c>
      <c r="AU98">
        <v>12</v>
      </c>
      <c r="AV98">
        <v>9</v>
      </c>
      <c r="AW98" t="s">
        <v>208</v>
      </c>
      <c r="AX98">
        <v>1.3837999999999999</v>
      </c>
      <c r="AY98">
        <v>2.1</v>
      </c>
      <c r="AZ98">
        <v>2.5838000000000001</v>
      </c>
      <c r="BA98">
        <v>14.471</v>
      </c>
      <c r="BB98">
        <v>34.03</v>
      </c>
      <c r="BC98">
        <v>2.35</v>
      </c>
      <c r="BD98">
        <v>5.2460000000000004</v>
      </c>
      <c r="BE98">
        <v>3200.6190000000001</v>
      </c>
      <c r="BF98">
        <v>1.8460000000000001</v>
      </c>
      <c r="BG98">
        <v>8.9990000000000006</v>
      </c>
      <c r="BH98">
        <v>11.917999999999999</v>
      </c>
      <c r="BI98">
        <v>20.917000000000002</v>
      </c>
      <c r="BJ98">
        <v>7.8490000000000002</v>
      </c>
      <c r="BK98">
        <v>10.395</v>
      </c>
      <c r="BL98">
        <v>18.244</v>
      </c>
      <c r="BM98">
        <v>0.3513</v>
      </c>
      <c r="BN98"/>
      <c r="BO98"/>
      <c r="BP98"/>
      <c r="BQ98">
        <v>4555.0810000000001</v>
      </c>
      <c r="BR98">
        <v>0.18287200000000001</v>
      </c>
      <c r="BS98">
        <v>0.18929699999999999</v>
      </c>
      <c r="BT98">
        <v>6.0000000000000001E-3</v>
      </c>
      <c r="BU98">
        <v>4.4021860000000004</v>
      </c>
      <c r="BV98">
        <v>3.8048696999999998</v>
      </c>
      <c r="BW98" s="4">
        <f t="shared" si="14"/>
        <v>1.1630575412000002</v>
      </c>
      <c r="BY98" s="4">
        <f t="shared" si="15"/>
        <v>10877.26395821945</v>
      </c>
      <c r="BZ98" s="4">
        <f t="shared" si="16"/>
        <v>6.2736080948320012</v>
      </c>
      <c r="CA98" s="4">
        <f t="shared" si="17"/>
        <v>26.674729109608005</v>
      </c>
      <c r="CB98" s="4">
        <f t="shared" si="18"/>
        <v>1.1938886910696</v>
      </c>
    </row>
    <row r="99" spans="1:80" x14ac:dyDescent="0.25">
      <c r="A99" s="40">
        <v>41705</v>
      </c>
      <c r="B99" s="41">
        <v>4.0517361111111108E-2</v>
      </c>
      <c r="C99">
        <v>6.4379999999999997</v>
      </c>
      <c r="D99">
        <v>6.0000000000000001E-3</v>
      </c>
      <c r="E99">
        <v>60</v>
      </c>
      <c r="F99">
        <v>171.5</v>
      </c>
      <c r="G99">
        <v>224.1</v>
      </c>
      <c r="H99">
        <v>20</v>
      </c>
      <c r="I99"/>
      <c r="J99">
        <v>12.13</v>
      </c>
      <c r="K99">
        <v>0.94930000000000003</v>
      </c>
      <c r="L99">
        <v>6.1113</v>
      </c>
      <c r="M99">
        <v>5.7000000000000002E-3</v>
      </c>
      <c r="N99">
        <v>162.8092</v>
      </c>
      <c r="O99">
        <v>212.7362</v>
      </c>
      <c r="P99">
        <v>375.5</v>
      </c>
      <c r="Q99">
        <v>142.00299999999999</v>
      </c>
      <c r="R99">
        <v>185.5496</v>
      </c>
      <c r="S99">
        <v>327.60000000000002</v>
      </c>
      <c r="T99">
        <v>20</v>
      </c>
      <c r="U99"/>
      <c r="V99"/>
      <c r="W99">
        <v>0</v>
      </c>
      <c r="X99">
        <v>11.5166</v>
      </c>
      <c r="Y99">
        <v>12</v>
      </c>
      <c r="Z99">
        <v>857</v>
      </c>
      <c r="AA99">
        <v>871</v>
      </c>
      <c r="AB99">
        <v>810</v>
      </c>
      <c r="AC99">
        <v>81</v>
      </c>
      <c r="AD99">
        <v>20.73</v>
      </c>
      <c r="AE99">
        <v>0.48</v>
      </c>
      <c r="AF99">
        <v>969</v>
      </c>
      <c r="AG99">
        <v>-1</v>
      </c>
      <c r="AH99">
        <v>8</v>
      </c>
      <c r="AI99">
        <v>15</v>
      </c>
      <c r="AJ99">
        <v>190</v>
      </c>
      <c r="AK99">
        <v>187</v>
      </c>
      <c r="AL99">
        <v>6.8</v>
      </c>
      <c r="AM99">
        <v>195</v>
      </c>
      <c r="AN99" t="s">
        <v>155</v>
      </c>
      <c r="AO99">
        <v>1</v>
      </c>
      <c r="AP99" s="42">
        <v>0.7904282407407407</v>
      </c>
      <c r="AQ99">
        <v>47.164275000000004</v>
      </c>
      <c r="AR99">
        <v>-88.489103999999998</v>
      </c>
      <c r="AS99">
        <v>317.39999999999998</v>
      </c>
      <c r="AT99">
        <v>25.3</v>
      </c>
      <c r="AU99">
        <v>12</v>
      </c>
      <c r="AV99">
        <v>9</v>
      </c>
      <c r="AW99" t="s">
        <v>208</v>
      </c>
      <c r="AX99">
        <v>1.1838</v>
      </c>
      <c r="AY99">
        <v>2.0676000000000001</v>
      </c>
      <c r="AZ99">
        <v>2.3675999999999999</v>
      </c>
      <c r="BA99">
        <v>14.471</v>
      </c>
      <c r="BB99">
        <v>33.450000000000003</v>
      </c>
      <c r="BC99">
        <v>2.31</v>
      </c>
      <c r="BD99">
        <v>5.3419999999999996</v>
      </c>
      <c r="BE99">
        <v>3200.2539999999999</v>
      </c>
      <c r="BF99">
        <v>1.8979999999999999</v>
      </c>
      <c r="BG99">
        <v>8.9280000000000008</v>
      </c>
      <c r="BH99">
        <v>11.666</v>
      </c>
      <c r="BI99">
        <v>20.594000000000001</v>
      </c>
      <c r="BJ99">
        <v>7.7869999999999999</v>
      </c>
      <c r="BK99">
        <v>10.175000000000001</v>
      </c>
      <c r="BL99">
        <v>17.963000000000001</v>
      </c>
      <c r="BM99">
        <v>0.32890000000000003</v>
      </c>
      <c r="BN99"/>
      <c r="BO99"/>
      <c r="BP99"/>
      <c r="BQ99">
        <v>4385.04</v>
      </c>
      <c r="BR99">
        <v>0.198436</v>
      </c>
      <c r="BS99">
        <v>0.18759400000000001</v>
      </c>
      <c r="BT99">
        <v>5.2969999999999996E-3</v>
      </c>
      <c r="BU99">
        <v>4.7768509999999997</v>
      </c>
      <c r="BV99">
        <v>3.7706393999999999</v>
      </c>
      <c r="BW99" s="4">
        <f t="shared" si="14"/>
        <v>1.2620440341999999</v>
      </c>
      <c r="BY99" s="4">
        <f t="shared" si="15"/>
        <v>11801.669393558888</v>
      </c>
      <c r="BZ99" s="4">
        <f t="shared" si="16"/>
        <v>6.9993095888559997</v>
      </c>
      <c r="CA99" s="4">
        <f t="shared" si="17"/>
        <v>28.716345504963996</v>
      </c>
      <c r="CB99" s="4">
        <f t="shared" si="18"/>
        <v>1.2128940588907999</v>
      </c>
    </row>
    <row r="100" spans="1:80" x14ac:dyDescent="0.25">
      <c r="A100" s="40">
        <v>41705</v>
      </c>
      <c r="B100" s="41">
        <v>4.0528935185185182E-2</v>
      </c>
      <c r="C100">
        <v>6.6230000000000002</v>
      </c>
      <c r="D100">
        <v>5.5999999999999999E-3</v>
      </c>
      <c r="E100">
        <v>55.895161000000002</v>
      </c>
      <c r="F100">
        <v>173.8</v>
      </c>
      <c r="G100">
        <v>230.2</v>
      </c>
      <c r="H100">
        <v>40.1</v>
      </c>
      <c r="I100"/>
      <c r="J100">
        <v>11.98</v>
      </c>
      <c r="K100">
        <v>0.94779999999999998</v>
      </c>
      <c r="L100">
        <v>6.2773000000000003</v>
      </c>
      <c r="M100">
        <v>5.3E-3</v>
      </c>
      <c r="N100">
        <v>164.7338</v>
      </c>
      <c r="O100">
        <v>218.1917</v>
      </c>
      <c r="P100">
        <v>382.9</v>
      </c>
      <c r="Q100">
        <v>143.68379999999999</v>
      </c>
      <c r="R100">
        <v>190.3107</v>
      </c>
      <c r="S100">
        <v>334</v>
      </c>
      <c r="T100">
        <v>40.1</v>
      </c>
      <c r="U100"/>
      <c r="V100"/>
      <c r="W100">
        <v>0</v>
      </c>
      <c r="X100">
        <v>11.352499999999999</v>
      </c>
      <c r="Y100">
        <v>12.1</v>
      </c>
      <c r="Z100">
        <v>856</v>
      </c>
      <c r="AA100">
        <v>872</v>
      </c>
      <c r="AB100">
        <v>810</v>
      </c>
      <c r="AC100">
        <v>81</v>
      </c>
      <c r="AD100">
        <v>20.74</v>
      </c>
      <c r="AE100">
        <v>0.48</v>
      </c>
      <c r="AF100">
        <v>969</v>
      </c>
      <c r="AG100">
        <v>-1</v>
      </c>
      <c r="AH100">
        <v>8</v>
      </c>
      <c r="AI100">
        <v>15</v>
      </c>
      <c r="AJ100">
        <v>190</v>
      </c>
      <c r="AK100">
        <v>187</v>
      </c>
      <c r="AL100">
        <v>6.9</v>
      </c>
      <c r="AM100">
        <v>195</v>
      </c>
      <c r="AN100" t="s">
        <v>155</v>
      </c>
      <c r="AO100">
        <v>1</v>
      </c>
      <c r="AP100" s="42">
        <v>0.79043981481481485</v>
      </c>
      <c r="AQ100">
        <v>47.164254</v>
      </c>
      <c r="AR100">
        <v>-88.489256999999995</v>
      </c>
      <c r="AS100">
        <v>317.39999999999998</v>
      </c>
      <c r="AT100">
        <v>26.6</v>
      </c>
      <c r="AU100">
        <v>12</v>
      </c>
      <c r="AV100">
        <v>9</v>
      </c>
      <c r="AW100" t="s">
        <v>208</v>
      </c>
      <c r="AX100">
        <v>1.0081</v>
      </c>
      <c r="AY100">
        <v>1.7</v>
      </c>
      <c r="AZ100">
        <v>2</v>
      </c>
      <c r="BA100">
        <v>14.471</v>
      </c>
      <c r="BB100">
        <v>32.53</v>
      </c>
      <c r="BC100">
        <v>2.25</v>
      </c>
      <c r="BD100">
        <v>5.5039999999999996</v>
      </c>
      <c r="BE100">
        <v>3198.9810000000002</v>
      </c>
      <c r="BF100">
        <v>1.718</v>
      </c>
      <c r="BG100">
        <v>8.7910000000000004</v>
      </c>
      <c r="BH100">
        <v>11.644</v>
      </c>
      <c r="BI100">
        <v>20.436</v>
      </c>
      <c r="BJ100">
        <v>7.6680000000000001</v>
      </c>
      <c r="BK100">
        <v>10.156000000000001</v>
      </c>
      <c r="BL100">
        <v>17.824000000000002</v>
      </c>
      <c r="BM100">
        <v>0.64180000000000004</v>
      </c>
      <c r="BN100"/>
      <c r="BO100"/>
      <c r="BP100"/>
      <c r="BQ100">
        <v>4206.5680000000002</v>
      </c>
      <c r="BR100">
        <v>0.18090999999999999</v>
      </c>
      <c r="BS100">
        <v>0.18770300000000001</v>
      </c>
      <c r="BT100">
        <v>5.0000000000000001E-3</v>
      </c>
      <c r="BU100">
        <v>4.3549559999999996</v>
      </c>
      <c r="BV100">
        <v>3.7728302999999999</v>
      </c>
      <c r="BW100" s="4">
        <f t="shared" si="14"/>
        <v>1.1505793751999998</v>
      </c>
      <c r="BY100" s="4">
        <f t="shared" si="15"/>
        <v>10755.057397873392</v>
      </c>
      <c r="BZ100" s="4">
        <f t="shared" si="16"/>
        <v>5.7759607229759995</v>
      </c>
      <c r="CA100" s="4">
        <f t="shared" si="17"/>
        <v>25.780015613375998</v>
      </c>
      <c r="CB100" s="4">
        <f t="shared" si="18"/>
        <v>2.1577483073376</v>
      </c>
    </row>
    <row r="101" spans="1:80" x14ac:dyDescent="0.25">
      <c r="A101" s="40">
        <v>41705</v>
      </c>
      <c r="B101" s="41">
        <v>4.0540509259259255E-2</v>
      </c>
      <c r="C101">
        <v>6.8979999999999997</v>
      </c>
      <c r="D101">
        <v>4.7999999999999996E-3</v>
      </c>
      <c r="E101">
        <v>47.731872000000003</v>
      </c>
      <c r="F101">
        <v>176.7</v>
      </c>
      <c r="G101">
        <v>230.3</v>
      </c>
      <c r="H101">
        <v>30.1</v>
      </c>
      <c r="I101"/>
      <c r="J101">
        <v>11.83</v>
      </c>
      <c r="K101">
        <v>0.94579999999999997</v>
      </c>
      <c r="L101">
        <v>6.524</v>
      </c>
      <c r="M101">
        <v>4.4999999999999997E-3</v>
      </c>
      <c r="N101">
        <v>167.1369</v>
      </c>
      <c r="O101">
        <v>217.84540000000001</v>
      </c>
      <c r="P101">
        <v>385</v>
      </c>
      <c r="Q101">
        <v>145.41990000000001</v>
      </c>
      <c r="R101">
        <v>189.53960000000001</v>
      </c>
      <c r="S101">
        <v>335</v>
      </c>
      <c r="T101">
        <v>30.1</v>
      </c>
      <c r="U101"/>
      <c r="V101"/>
      <c r="W101">
        <v>0</v>
      </c>
      <c r="X101">
        <v>11.1898</v>
      </c>
      <c r="Y101">
        <v>12</v>
      </c>
      <c r="Z101">
        <v>856</v>
      </c>
      <c r="AA101">
        <v>873</v>
      </c>
      <c r="AB101">
        <v>810</v>
      </c>
      <c r="AC101">
        <v>81</v>
      </c>
      <c r="AD101">
        <v>19.690000000000001</v>
      </c>
      <c r="AE101">
        <v>0.45</v>
      </c>
      <c r="AF101">
        <v>969</v>
      </c>
      <c r="AG101">
        <v>-1.7</v>
      </c>
      <c r="AH101">
        <v>8</v>
      </c>
      <c r="AI101">
        <v>15</v>
      </c>
      <c r="AJ101">
        <v>190</v>
      </c>
      <c r="AK101">
        <v>187</v>
      </c>
      <c r="AL101">
        <v>7</v>
      </c>
      <c r="AM101">
        <v>195</v>
      </c>
      <c r="AN101" t="s">
        <v>155</v>
      </c>
      <c r="AO101">
        <v>1</v>
      </c>
      <c r="AP101" s="42">
        <v>0.79045138888888899</v>
      </c>
      <c r="AQ101">
        <v>47.164219000000003</v>
      </c>
      <c r="AR101">
        <v>-88.489411000000004</v>
      </c>
      <c r="AS101">
        <v>317.3</v>
      </c>
      <c r="AT101">
        <v>27.6</v>
      </c>
      <c r="AU101">
        <v>12</v>
      </c>
      <c r="AV101">
        <v>9</v>
      </c>
      <c r="AW101" t="s">
        <v>208</v>
      </c>
      <c r="AX101">
        <v>1.1000000000000001</v>
      </c>
      <c r="AY101">
        <v>1.7081</v>
      </c>
      <c r="AZ101">
        <v>2.0081000000000002</v>
      </c>
      <c r="BA101">
        <v>14.471</v>
      </c>
      <c r="BB101">
        <v>31.29</v>
      </c>
      <c r="BC101">
        <v>2.16</v>
      </c>
      <c r="BD101">
        <v>5.726</v>
      </c>
      <c r="BE101">
        <v>3199.2730000000001</v>
      </c>
      <c r="BF101">
        <v>1.409</v>
      </c>
      <c r="BG101">
        <v>8.5830000000000002</v>
      </c>
      <c r="BH101">
        <v>11.186999999999999</v>
      </c>
      <c r="BI101">
        <v>19.77</v>
      </c>
      <c r="BJ101">
        <v>7.468</v>
      </c>
      <c r="BK101">
        <v>9.734</v>
      </c>
      <c r="BL101">
        <v>17.201000000000001</v>
      </c>
      <c r="BM101">
        <v>0.46360000000000001</v>
      </c>
      <c r="BN101"/>
      <c r="BO101"/>
      <c r="BP101"/>
      <c r="BQ101">
        <v>3989.846</v>
      </c>
      <c r="BR101">
        <v>0.14247399999999999</v>
      </c>
      <c r="BS101">
        <v>0.18729699999999999</v>
      </c>
      <c r="BT101">
        <v>4.2969999999999996E-3</v>
      </c>
      <c r="BU101">
        <v>3.4297049999999998</v>
      </c>
      <c r="BV101">
        <v>3.7646696999999998</v>
      </c>
      <c r="BW101" s="4">
        <f t="shared" si="14"/>
        <v>0.90612806099999987</v>
      </c>
      <c r="BY101" s="4">
        <f t="shared" si="15"/>
        <v>8470.81833064698</v>
      </c>
      <c r="BZ101" s="4">
        <f t="shared" si="16"/>
        <v>3.7306547543399997</v>
      </c>
      <c r="CA101" s="4">
        <f t="shared" si="17"/>
        <v>19.773264517679998</v>
      </c>
      <c r="CB101" s="4">
        <f t="shared" si="18"/>
        <v>1.227488675736</v>
      </c>
    </row>
    <row r="102" spans="1:80" x14ac:dyDescent="0.25">
      <c r="A102" s="40">
        <v>41705</v>
      </c>
      <c r="B102" s="41">
        <v>4.0552083333333336E-2</v>
      </c>
      <c r="C102">
        <v>7.133</v>
      </c>
      <c r="D102">
        <v>3.8999999999999998E-3</v>
      </c>
      <c r="E102">
        <v>39.317995000000003</v>
      </c>
      <c r="F102">
        <v>179.4</v>
      </c>
      <c r="G102">
        <v>237.5</v>
      </c>
      <c r="H102">
        <v>39.299999999999997</v>
      </c>
      <c r="I102"/>
      <c r="J102">
        <v>11.68</v>
      </c>
      <c r="K102">
        <v>0.94399999999999995</v>
      </c>
      <c r="L102">
        <v>6.7335000000000003</v>
      </c>
      <c r="M102">
        <v>3.7000000000000002E-3</v>
      </c>
      <c r="N102">
        <v>169.39240000000001</v>
      </c>
      <c r="O102">
        <v>224.1926</v>
      </c>
      <c r="P102">
        <v>393.6</v>
      </c>
      <c r="Q102">
        <v>147.5907</v>
      </c>
      <c r="R102">
        <v>195.33789999999999</v>
      </c>
      <c r="S102">
        <v>342.9</v>
      </c>
      <c r="T102">
        <v>39.267800000000001</v>
      </c>
      <c r="U102"/>
      <c r="V102"/>
      <c r="W102">
        <v>0</v>
      </c>
      <c r="X102">
        <v>11.025399999999999</v>
      </c>
      <c r="Y102">
        <v>12</v>
      </c>
      <c r="Z102">
        <v>856</v>
      </c>
      <c r="AA102">
        <v>872</v>
      </c>
      <c r="AB102">
        <v>810</v>
      </c>
      <c r="AC102">
        <v>81</v>
      </c>
      <c r="AD102">
        <v>20.29</v>
      </c>
      <c r="AE102">
        <v>0.47</v>
      </c>
      <c r="AF102">
        <v>969</v>
      </c>
      <c r="AG102">
        <v>-1.3</v>
      </c>
      <c r="AH102">
        <v>8</v>
      </c>
      <c r="AI102">
        <v>15</v>
      </c>
      <c r="AJ102">
        <v>190</v>
      </c>
      <c r="AK102">
        <v>187.7</v>
      </c>
      <c r="AL102">
        <v>7.2</v>
      </c>
      <c r="AM102">
        <v>195</v>
      </c>
      <c r="AN102" t="s">
        <v>155</v>
      </c>
      <c r="AO102">
        <v>1</v>
      </c>
      <c r="AP102" s="42">
        <v>0.79046296296296292</v>
      </c>
      <c r="AQ102">
        <v>47.164172000000001</v>
      </c>
      <c r="AR102">
        <v>-88.489564999999999</v>
      </c>
      <c r="AS102">
        <v>317.2</v>
      </c>
      <c r="AT102">
        <v>28.8</v>
      </c>
      <c r="AU102">
        <v>12</v>
      </c>
      <c r="AV102">
        <v>9</v>
      </c>
      <c r="AW102" t="s">
        <v>208</v>
      </c>
      <c r="AX102">
        <v>1.1081000000000001</v>
      </c>
      <c r="AY102">
        <v>1.8</v>
      </c>
      <c r="AZ102">
        <v>2.1</v>
      </c>
      <c r="BA102">
        <v>14.471</v>
      </c>
      <c r="BB102">
        <v>30.28</v>
      </c>
      <c r="BC102">
        <v>2.09</v>
      </c>
      <c r="BD102">
        <v>5.9370000000000003</v>
      </c>
      <c r="BE102">
        <v>3198.7220000000002</v>
      </c>
      <c r="BF102">
        <v>1.1220000000000001</v>
      </c>
      <c r="BG102">
        <v>8.4269999999999996</v>
      </c>
      <c r="BH102">
        <v>11.153</v>
      </c>
      <c r="BI102">
        <v>19.579999999999998</v>
      </c>
      <c r="BJ102">
        <v>7.3419999999999996</v>
      </c>
      <c r="BK102">
        <v>9.718</v>
      </c>
      <c r="BL102">
        <v>17.059999999999999</v>
      </c>
      <c r="BM102">
        <v>0.58589999999999998</v>
      </c>
      <c r="BN102"/>
      <c r="BO102"/>
      <c r="BP102"/>
      <c r="BQ102">
        <v>3808.3049999999998</v>
      </c>
      <c r="BR102">
        <v>0.20311199999999999</v>
      </c>
      <c r="BS102">
        <v>0.18840599999999999</v>
      </c>
      <c r="BT102">
        <v>4.7029999999999997E-3</v>
      </c>
      <c r="BU102">
        <v>4.8894140000000004</v>
      </c>
      <c r="BV102">
        <v>3.7869606</v>
      </c>
      <c r="BW102" s="4">
        <f t="shared" si="14"/>
        <v>1.2917831788</v>
      </c>
      <c r="BY102" s="4">
        <f t="shared" si="15"/>
        <v>12073.984371516979</v>
      </c>
      <c r="BZ102" s="4">
        <f t="shared" si="16"/>
        <v>4.235132176176001</v>
      </c>
      <c r="CA102" s="4">
        <f t="shared" si="17"/>
        <v>27.713315897935999</v>
      </c>
      <c r="CB102" s="4">
        <f t="shared" si="18"/>
        <v>2.2115543155272004</v>
      </c>
    </row>
    <row r="103" spans="1:80" x14ac:dyDescent="0.25">
      <c r="A103" s="40">
        <v>41705</v>
      </c>
      <c r="B103" s="41">
        <v>4.0563657407407409E-2</v>
      </c>
      <c r="C103">
        <v>7.1529999999999996</v>
      </c>
      <c r="D103">
        <v>3.0999999999999999E-3</v>
      </c>
      <c r="E103">
        <v>31.101068000000001</v>
      </c>
      <c r="F103">
        <v>185.8</v>
      </c>
      <c r="G103">
        <v>243.3</v>
      </c>
      <c r="H103">
        <v>31.4</v>
      </c>
      <c r="I103"/>
      <c r="J103">
        <v>11.43</v>
      </c>
      <c r="K103">
        <v>0.94389999999999996</v>
      </c>
      <c r="L103">
        <v>6.7511000000000001</v>
      </c>
      <c r="M103">
        <v>2.8999999999999998E-3</v>
      </c>
      <c r="N103">
        <v>175.36969999999999</v>
      </c>
      <c r="O103">
        <v>229.64060000000001</v>
      </c>
      <c r="P103">
        <v>405</v>
      </c>
      <c r="Q103">
        <v>152.9607</v>
      </c>
      <c r="R103">
        <v>200.29669999999999</v>
      </c>
      <c r="S103">
        <v>353.3</v>
      </c>
      <c r="T103">
        <v>31.362300000000001</v>
      </c>
      <c r="U103"/>
      <c r="V103"/>
      <c r="W103">
        <v>0</v>
      </c>
      <c r="X103">
        <v>10.7888</v>
      </c>
      <c r="Y103">
        <v>12</v>
      </c>
      <c r="Z103">
        <v>855</v>
      </c>
      <c r="AA103">
        <v>873</v>
      </c>
      <c r="AB103">
        <v>810</v>
      </c>
      <c r="AC103">
        <v>81</v>
      </c>
      <c r="AD103">
        <v>20.74</v>
      </c>
      <c r="AE103">
        <v>0.48</v>
      </c>
      <c r="AF103">
        <v>969</v>
      </c>
      <c r="AG103">
        <v>-1</v>
      </c>
      <c r="AH103">
        <v>8</v>
      </c>
      <c r="AI103">
        <v>15</v>
      </c>
      <c r="AJ103">
        <v>190</v>
      </c>
      <c r="AK103">
        <v>187.3</v>
      </c>
      <c r="AL103">
        <v>7.4</v>
      </c>
      <c r="AM103">
        <v>195</v>
      </c>
      <c r="AN103" t="s">
        <v>155</v>
      </c>
      <c r="AO103">
        <v>1</v>
      </c>
      <c r="AP103" s="42">
        <v>0.79047453703703707</v>
      </c>
      <c r="AQ103">
        <v>47.164102999999997</v>
      </c>
      <c r="AR103">
        <v>-88.489712999999995</v>
      </c>
      <c r="AS103">
        <v>317.10000000000002</v>
      </c>
      <c r="AT103">
        <v>30.4</v>
      </c>
      <c r="AU103">
        <v>12</v>
      </c>
      <c r="AV103">
        <v>9</v>
      </c>
      <c r="AW103" t="s">
        <v>208</v>
      </c>
      <c r="AX103">
        <v>1.2</v>
      </c>
      <c r="AY103">
        <v>1.7352000000000001</v>
      </c>
      <c r="AZ103">
        <v>2.0918999999999999</v>
      </c>
      <c r="BA103">
        <v>14.471</v>
      </c>
      <c r="BB103">
        <v>30.21</v>
      </c>
      <c r="BC103">
        <v>2.09</v>
      </c>
      <c r="BD103">
        <v>5.9459999999999997</v>
      </c>
      <c r="BE103">
        <v>3199.4259999999999</v>
      </c>
      <c r="BF103">
        <v>0.88500000000000001</v>
      </c>
      <c r="BG103">
        <v>8.7029999999999994</v>
      </c>
      <c r="BH103">
        <v>11.397</v>
      </c>
      <c r="BI103">
        <v>20.100000000000001</v>
      </c>
      <c r="BJ103">
        <v>7.5910000000000002</v>
      </c>
      <c r="BK103">
        <v>9.94</v>
      </c>
      <c r="BL103">
        <v>17.532</v>
      </c>
      <c r="BM103">
        <v>0.46679999999999999</v>
      </c>
      <c r="BN103"/>
      <c r="BO103"/>
      <c r="BP103"/>
      <c r="BQ103">
        <v>3717.643</v>
      </c>
      <c r="BR103">
        <v>0.21220700000000001</v>
      </c>
      <c r="BS103">
        <v>0.18970300000000001</v>
      </c>
      <c r="BT103">
        <v>4.2969999999999996E-3</v>
      </c>
      <c r="BU103">
        <v>5.1083530000000001</v>
      </c>
      <c r="BV103">
        <v>3.8130302999999999</v>
      </c>
      <c r="BW103" s="4">
        <f t="shared" si="14"/>
        <v>1.3496268626000001</v>
      </c>
      <c r="BY103" s="4">
        <f t="shared" si="15"/>
        <v>12617.411596951817</v>
      </c>
      <c r="BZ103" s="4">
        <f t="shared" si="16"/>
        <v>3.4901289366600006</v>
      </c>
      <c r="CA103" s="4">
        <f t="shared" si="17"/>
        <v>29.936235884956005</v>
      </c>
      <c r="CB103" s="4">
        <f t="shared" si="18"/>
        <v>1.8408951272687999</v>
      </c>
    </row>
    <row r="104" spans="1:80" x14ac:dyDescent="0.25">
      <c r="A104" s="40">
        <v>41705</v>
      </c>
      <c r="B104" s="41">
        <v>4.0575231481481483E-2</v>
      </c>
      <c r="C104">
        <v>7.1349999999999998</v>
      </c>
      <c r="D104">
        <v>4.4000000000000003E-3</v>
      </c>
      <c r="E104">
        <v>44.457428999999998</v>
      </c>
      <c r="F104">
        <v>182.2</v>
      </c>
      <c r="G104">
        <v>242.4</v>
      </c>
      <c r="H104">
        <v>10.7</v>
      </c>
      <c r="I104"/>
      <c r="J104">
        <v>11.08</v>
      </c>
      <c r="K104">
        <v>0.94399999999999995</v>
      </c>
      <c r="L104">
        <v>6.7354000000000003</v>
      </c>
      <c r="M104">
        <v>4.1999999999999997E-3</v>
      </c>
      <c r="N104">
        <v>171.95570000000001</v>
      </c>
      <c r="O104">
        <v>228.85759999999999</v>
      </c>
      <c r="P104">
        <v>400.8</v>
      </c>
      <c r="Q104">
        <v>149.9776</v>
      </c>
      <c r="R104">
        <v>199.60659999999999</v>
      </c>
      <c r="S104">
        <v>349.6</v>
      </c>
      <c r="T104">
        <v>10.696199999999999</v>
      </c>
      <c r="U104"/>
      <c r="V104"/>
      <c r="W104">
        <v>0</v>
      </c>
      <c r="X104">
        <v>10.459099999999999</v>
      </c>
      <c r="Y104">
        <v>12</v>
      </c>
      <c r="Z104">
        <v>855</v>
      </c>
      <c r="AA104">
        <v>872</v>
      </c>
      <c r="AB104">
        <v>810</v>
      </c>
      <c r="AC104">
        <v>81</v>
      </c>
      <c r="AD104">
        <v>20.72</v>
      </c>
      <c r="AE104">
        <v>0.48</v>
      </c>
      <c r="AF104">
        <v>970</v>
      </c>
      <c r="AG104">
        <v>-1</v>
      </c>
      <c r="AH104">
        <v>8</v>
      </c>
      <c r="AI104">
        <v>15</v>
      </c>
      <c r="AJ104">
        <v>190</v>
      </c>
      <c r="AK104">
        <v>186.3</v>
      </c>
      <c r="AL104">
        <v>7.3</v>
      </c>
      <c r="AM104">
        <v>195</v>
      </c>
      <c r="AN104" t="s">
        <v>155</v>
      </c>
      <c r="AO104">
        <v>1</v>
      </c>
      <c r="AP104" s="42">
        <v>0.79048611111111111</v>
      </c>
      <c r="AQ104">
        <v>47.164012</v>
      </c>
      <c r="AR104">
        <v>-88.489851000000002</v>
      </c>
      <c r="AS104">
        <v>316.89999999999998</v>
      </c>
      <c r="AT104">
        <v>31.1</v>
      </c>
      <c r="AU104">
        <v>12</v>
      </c>
      <c r="AV104">
        <v>9</v>
      </c>
      <c r="AW104" t="s">
        <v>208</v>
      </c>
      <c r="AX104">
        <v>1.2081</v>
      </c>
      <c r="AY104">
        <v>1</v>
      </c>
      <c r="AZ104">
        <v>2</v>
      </c>
      <c r="BA104">
        <v>14.471</v>
      </c>
      <c r="BB104">
        <v>30.29</v>
      </c>
      <c r="BC104">
        <v>2.09</v>
      </c>
      <c r="BD104">
        <v>5.9370000000000003</v>
      </c>
      <c r="BE104">
        <v>3199.848</v>
      </c>
      <c r="BF104">
        <v>1.2689999999999999</v>
      </c>
      <c r="BG104">
        <v>8.5549999999999997</v>
      </c>
      <c r="BH104">
        <v>11.385999999999999</v>
      </c>
      <c r="BI104">
        <v>19.940999999999999</v>
      </c>
      <c r="BJ104">
        <v>7.4619999999999997</v>
      </c>
      <c r="BK104">
        <v>9.9309999999999992</v>
      </c>
      <c r="BL104">
        <v>17.391999999999999</v>
      </c>
      <c r="BM104">
        <v>0.15959999999999999</v>
      </c>
      <c r="BN104"/>
      <c r="BO104"/>
      <c r="BP104"/>
      <c r="BQ104">
        <v>3612.9209999999998</v>
      </c>
      <c r="BR104">
        <v>0.193158</v>
      </c>
      <c r="BS104">
        <v>0.19</v>
      </c>
      <c r="BT104">
        <v>4.7029999999999997E-3</v>
      </c>
      <c r="BU104">
        <v>4.6497960000000003</v>
      </c>
      <c r="BV104">
        <v>3.819</v>
      </c>
      <c r="BW104" s="4">
        <f t="shared" si="14"/>
        <v>1.2284761032</v>
      </c>
      <c r="BY104" s="4">
        <f t="shared" si="15"/>
        <v>11486.310412738178</v>
      </c>
      <c r="BZ104" s="4">
        <f t="shared" si="16"/>
        <v>4.5552563477280001</v>
      </c>
      <c r="CA104" s="4">
        <f t="shared" si="17"/>
        <v>26.785912424544001</v>
      </c>
      <c r="CB104" s="4">
        <f t="shared" si="18"/>
        <v>0.5729069449152</v>
      </c>
    </row>
    <row r="105" spans="1:80" x14ac:dyDescent="0.25">
      <c r="A105" s="40">
        <v>41705</v>
      </c>
      <c r="B105" s="41">
        <v>4.0586805555555557E-2</v>
      </c>
      <c r="C105">
        <v>7.17</v>
      </c>
      <c r="D105">
        <v>4.4000000000000003E-3</v>
      </c>
      <c r="E105">
        <v>44.256233999999999</v>
      </c>
      <c r="F105">
        <v>177.3</v>
      </c>
      <c r="G105">
        <v>257.7</v>
      </c>
      <c r="H105">
        <v>21.1</v>
      </c>
      <c r="I105"/>
      <c r="J105">
        <v>11</v>
      </c>
      <c r="K105">
        <v>0.94359999999999999</v>
      </c>
      <c r="L105">
        <v>6.7656000000000001</v>
      </c>
      <c r="M105">
        <v>4.1999999999999997E-3</v>
      </c>
      <c r="N105">
        <v>167.2868</v>
      </c>
      <c r="O105">
        <v>243.16569999999999</v>
      </c>
      <c r="P105">
        <v>410.5</v>
      </c>
      <c r="Q105">
        <v>145.9032</v>
      </c>
      <c r="R105">
        <v>212.08279999999999</v>
      </c>
      <c r="S105">
        <v>358</v>
      </c>
      <c r="T105">
        <v>21.145399999999999</v>
      </c>
      <c r="U105"/>
      <c r="V105"/>
      <c r="W105">
        <v>0</v>
      </c>
      <c r="X105">
        <v>10.3796</v>
      </c>
      <c r="Y105">
        <v>12.1</v>
      </c>
      <c r="Z105">
        <v>855</v>
      </c>
      <c r="AA105">
        <v>871</v>
      </c>
      <c r="AB105">
        <v>810</v>
      </c>
      <c r="AC105">
        <v>81</v>
      </c>
      <c r="AD105">
        <v>20.72</v>
      </c>
      <c r="AE105">
        <v>0.48</v>
      </c>
      <c r="AF105">
        <v>970</v>
      </c>
      <c r="AG105">
        <v>-1</v>
      </c>
      <c r="AH105">
        <v>8</v>
      </c>
      <c r="AI105">
        <v>15</v>
      </c>
      <c r="AJ105">
        <v>190</v>
      </c>
      <c r="AK105">
        <v>186.7</v>
      </c>
      <c r="AL105">
        <v>7.1</v>
      </c>
      <c r="AM105">
        <v>195</v>
      </c>
      <c r="AN105" t="s">
        <v>155</v>
      </c>
      <c r="AO105">
        <v>1</v>
      </c>
      <c r="AP105" s="42">
        <v>0.79049768518518526</v>
      </c>
      <c r="AQ105">
        <v>47.163910999999999</v>
      </c>
      <c r="AR105">
        <v>-88.489986000000002</v>
      </c>
      <c r="AS105">
        <v>316.7</v>
      </c>
      <c r="AT105">
        <v>32.299999999999997</v>
      </c>
      <c r="AU105">
        <v>12</v>
      </c>
      <c r="AV105">
        <v>9</v>
      </c>
      <c r="AW105" t="s">
        <v>208</v>
      </c>
      <c r="AX105">
        <v>1.3</v>
      </c>
      <c r="AY105">
        <v>1</v>
      </c>
      <c r="AZ105">
        <v>2</v>
      </c>
      <c r="BA105">
        <v>14.471</v>
      </c>
      <c r="BB105">
        <v>30.14</v>
      </c>
      <c r="BC105">
        <v>2.08</v>
      </c>
      <c r="BD105">
        <v>5.9770000000000003</v>
      </c>
      <c r="BE105">
        <v>3199.2869999999998</v>
      </c>
      <c r="BF105">
        <v>1.2569999999999999</v>
      </c>
      <c r="BG105">
        <v>8.2840000000000007</v>
      </c>
      <c r="BH105">
        <v>12.042</v>
      </c>
      <c r="BI105">
        <v>20.326000000000001</v>
      </c>
      <c r="BJ105">
        <v>7.2249999999999996</v>
      </c>
      <c r="BK105">
        <v>10.502000000000001</v>
      </c>
      <c r="BL105">
        <v>17.728000000000002</v>
      </c>
      <c r="BM105">
        <v>0.314</v>
      </c>
      <c r="BN105"/>
      <c r="BO105"/>
      <c r="BP105"/>
      <c r="BQ105">
        <v>3568.826</v>
      </c>
      <c r="BR105">
        <v>0.20938699999999999</v>
      </c>
      <c r="BS105">
        <v>0.19140599999999999</v>
      </c>
      <c r="BT105">
        <v>5.0000000000000001E-3</v>
      </c>
      <c r="BU105">
        <v>5.0404689999999999</v>
      </c>
      <c r="BV105">
        <v>3.8472605999999998</v>
      </c>
      <c r="BW105" s="4">
        <f t="shared" si="14"/>
        <v>1.3316919098</v>
      </c>
      <c r="BY105" s="4">
        <f t="shared" si="15"/>
        <v>12449.200162005516</v>
      </c>
      <c r="BZ105" s="4">
        <f t="shared" si="16"/>
        <v>4.8912912794759995</v>
      </c>
      <c r="CA105" s="4">
        <f t="shared" si="17"/>
        <v>28.114223941300001</v>
      </c>
      <c r="CB105" s="4">
        <f t="shared" si="18"/>
        <v>1.2218500093519999</v>
      </c>
    </row>
    <row r="106" spans="1:80" x14ac:dyDescent="0.25">
      <c r="A106" s="40">
        <v>41705</v>
      </c>
      <c r="B106" s="41">
        <v>4.059837962962963E-2</v>
      </c>
      <c r="C106">
        <v>7.1420000000000003</v>
      </c>
      <c r="D106">
        <v>4.0000000000000001E-3</v>
      </c>
      <c r="E106">
        <v>40</v>
      </c>
      <c r="F106">
        <v>176.1</v>
      </c>
      <c r="G106">
        <v>257.3</v>
      </c>
      <c r="H106">
        <v>10</v>
      </c>
      <c r="I106"/>
      <c r="J106">
        <v>10.9</v>
      </c>
      <c r="K106">
        <v>0.94399999999999995</v>
      </c>
      <c r="L106">
        <v>6.7417999999999996</v>
      </c>
      <c r="M106">
        <v>3.8E-3</v>
      </c>
      <c r="N106">
        <v>166.2277</v>
      </c>
      <c r="O106">
        <v>242.88329999999999</v>
      </c>
      <c r="P106">
        <v>409.1</v>
      </c>
      <c r="Q106">
        <v>144.62200000000001</v>
      </c>
      <c r="R106">
        <v>211.3141</v>
      </c>
      <c r="S106">
        <v>355.9</v>
      </c>
      <c r="T106">
        <v>10</v>
      </c>
      <c r="U106"/>
      <c r="V106"/>
      <c r="W106">
        <v>0</v>
      </c>
      <c r="X106">
        <v>10.289300000000001</v>
      </c>
      <c r="Y106">
        <v>12</v>
      </c>
      <c r="Z106">
        <v>855</v>
      </c>
      <c r="AA106">
        <v>871</v>
      </c>
      <c r="AB106">
        <v>811</v>
      </c>
      <c r="AC106">
        <v>81</v>
      </c>
      <c r="AD106">
        <v>19.670000000000002</v>
      </c>
      <c r="AE106">
        <v>0.45</v>
      </c>
      <c r="AF106">
        <v>970</v>
      </c>
      <c r="AG106">
        <v>-1.7</v>
      </c>
      <c r="AH106">
        <v>8</v>
      </c>
      <c r="AI106">
        <v>15</v>
      </c>
      <c r="AJ106">
        <v>190.7</v>
      </c>
      <c r="AK106">
        <v>187</v>
      </c>
      <c r="AL106">
        <v>7.2</v>
      </c>
      <c r="AM106">
        <v>195</v>
      </c>
      <c r="AN106" t="s">
        <v>155</v>
      </c>
      <c r="AO106">
        <v>1</v>
      </c>
      <c r="AP106" s="42">
        <v>0.79050925925925919</v>
      </c>
      <c r="AQ106">
        <v>47.163823000000001</v>
      </c>
      <c r="AR106">
        <v>-88.490127999999999</v>
      </c>
      <c r="AS106">
        <v>316.7</v>
      </c>
      <c r="AT106">
        <v>32.4</v>
      </c>
      <c r="AU106">
        <v>12</v>
      </c>
      <c r="AV106">
        <v>9</v>
      </c>
      <c r="AW106" t="s">
        <v>208</v>
      </c>
      <c r="AX106">
        <v>1.3</v>
      </c>
      <c r="AY106">
        <v>1.0081</v>
      </c>
      <c r="AZ106">
        <v>2</v>
      </c>
      <c r="BA106">
        <v>14.471</v>
      </c>
      <c r="BB106">
        <v>30.26</v>
      </c>
      <c r="BC106">
        <v>2.09</v>
      </c>
      <c r="BD106">
        <v>5.9359999999999999</v>
      </c>
      <c r="BE106">
        <v>3200.0709999999999</v>
      </c>
      <c r="BF106">
        <v>1.141</v>
      </c>
      <c r="BG106">
        <v>8.2629999999999999</v>
      </c>
      <c r="BH106">
        <v>12.073</v>
      </c>
      <c r="BI106">
        <v>20.335999999999999</v>
      </c>
      <c r="BJ106">
        <v>7.1890000000000001</v>
      </c>
      <c r="BK106">
        <v>10.504</v>
      </c>
      <c r="BL106">
        <v>17.693000000000001</v>
      </c>
      <c r="BM106">
        <v>0.14910000000000001</v>
      </c>
      <c r="BN106"/>
      <c r="BO106"/>
      <c r="BP106"/>
      <c r="BQ106">
        <v>3551.1309999999999</v>
      </c>
      <c r="BR106">
        <v>0.19128600000000001</v>
      </c>
      <c r="BS106">
        <v>0.19059400000000001</v>
      </c>
      <c r="BT106">
        <v>4.2969999999999996E-3</v>
      </c>
      <c r="BU106">
        <v>4.6047320000000003</v>
      </c>
      <c r="BV106">
        <v>3.8309394000000001</v>
      </c>
      <c r="BW106" s="4">
        <f t="shared" si="14"/>
        <v>1.2165701944</v>
      </c>
      <c r="BY106" s="4">
        <f t="shared" si="15"/>
        <v>11375.782327370385</v>
      </c>
      <c r="BZ106" s="4">
        <f t="shared" si="16"/>
        <v>4.0560873916640006</v>
      </c>
      <c r="CA106" s="4">
        <f t="shared" si="17"/>
        <v>25.555838964656004</v>
      </c>
      <c r="CB106" s="4">
        <f t="shared" si="18"/>
        <v>0.5300285978064001</v>
      </c>
    </row>
    <row r="107" spans="1:80" x14ac:dyDescent="0.25">
      <c r="A107" s="40">
        <v>41705</v>
      </c>
      <c r="B107" s="41">
        <v>4.0609953703703704E-2</v>
      </c>
      <c r="C107">
        <v>6.8040000000000003</v>
      </c>
      <c r="D107">
        <v>4.7000000000000002E-3</v>
      </c>
      <c r="E107">
        <v>47.487724999999998</v>
      </c>
      <c r="F107">
        <v>173.8</v>
      </c>
      <c r="G107">
        <v>263</v>
      </c>
      <c r="H107">
        <v>22.3</v>
      </c>
      <c r="I107"/>
      <c r="J107">
        <v>10.8</v>
      </c>
      <c r="K107">
        <v>0.9466</v>
      </c>
      <c r="L107">
        <v>6.4409000000000001</v>
      </c>
      <c r="M107">
        <v>4.4999999999999997E-3</v>
      </c>
      <c r="N107">
        <v>164.53290000000001</v>
      </c>
      <c r="O107">
        <v>248.99690000000001</v>
      </c>
      <c r="P107">
        <v>413.5</v>
      </c>
      <c r="Q107">
        <v>143.34960000000001</v>
      </c>
      <c r="R107">
        <v>216.9391</v>
      </c>
      <c r="S107">
        <v>360.3</v>
      </c>
      <c r="T107">
        <v>22.291599999999999</v>
      </c>
      <c r="U107"/>
      <c r="V107"/>
      <c r="W107">
        <v>0</v>
      </c>
      <c r="X107">
        <v>10.2232</v>
      </c>
      <c r="Y107">
        <v>12</v>
      </c>
      <c r="Z107">
        <v>856</v>
      </c>
      <c r="AA107">
        <v>871</v>
      </c>
      <c r="AB107">
        <v>811</v>
      </c>
      <c r="AC107">
        <v>81</v>
      </c>
      <c r="AD107">
        <v>20.27</v>
      </c>
      <c r="AE107">
        <v>0.47</v>
      </c>
      <c r="AF107">
        <v>970</v>
      </c>
      <c r="AG107">
        <v>-1.3</v>
      </c>
      <c r="AH107">
        <v>8</v>
      </c>
      <c r="AI107">
        <v>15</v>
      </c>
      <c r="AJ107">
        <v>190.3</v>
      </c>
      <c r="AK107">
        <v>187</v>
      </c>
      <c r="AL107">
        <v>7.2</v>
      </c>
      <c r="AM107">
        <v>195</v>
      </c>
      <c r="AN107" t="s">
        <v>155</v>
      </c>
      <c r="AO107">
        <v>1</v>
      </c>
      <c r="AP107" s="42">
        <v>0.79052083333333334</v>
      </c>
      <c r="AQ107">
        <v>47.163738000000002</v>
      </c>
      <c r="AR107">
        <v>-88.490295000000003</v>
      </c>
      <c r="AS107">
        <v>316.3</v>
      </c>
      <c r="AT107">
        <v>33.700000000000003</v>
      </c>
      <c r="AU107">
        <v>12</v>
      </c>
      <c r="AV107">
        <v>9</v>
      </c>
      <c r="AW107" t="s">
        <v>208</v>
      </c>
      <c r="AX107">
        <v>1.2757000000000001</v>
      </c>
      <c r="AY107">
        <v>1.1081000000000001</v>
      </c>
      <c r="AZ107">
        <v>2</v>
      </c>
      <c r="BA107">
        <v>14.471</v>
      </c>
      <c r="BB107">
        <v>31.71</v>
      </c>
      <c r="BC107">
        <v>2.19</v>
      </c>
      <c r="BD107">
        <v>5.6420000000000003</v>
      </c>
      <c r="BE107">
        <v>3199.8760000000002</v>
      </c>
      <c r="BF107">
        <v>1.421</v>
      </c>
      <c r="BG107">
        <v>8.56</v>
      </c>
      <c r="BH107">
        <v>12.954000000000001</v>
      </c>
      <c r="BI107">
        <v>21.515000000000001</v>
      </c>
      <c r="BJ107">
        <v>7.4580000000000002</v>
      </c>
      <c r="BK107">
        <v>11.287000000000001</v>
      </c>
      <c r="BL107">
        <v>18.745000000000001</v>
      </c>
      <c r="BM107">
        <v>0.3478</v>
      </c>
      <c r="BN107"/>
      <c r="BO107"/>
      <c r="BP107"/>
      <c r="BQ107">
        <v>3692.97</v>
      </c>
      <c r="BR107">
        <v>0.18140600000000001</v>
      </c>
      <c r="BS107">
        <v>0.19</v>
      </c>
      <c r="BT107">
        <v>4.0000000000000001E-3</v>
      </c>
      <c r="BU107">
        <v>4.3668959999999997</v>
      </c>
      <c r="BV107">
        <v>3.819</v>
      </c>
      <c r="BW107" s="4">
        <f t="shared" si="14"/>
        <v>1.1537339231999999</v>
      </c>
      <c r="BY107" s="4">
        <f t="shared" si="15"/>
        <v>10787.561844179712</v>
      </c>
      <c r="BZ107" s="4">
        <f t="shared" si="16"/>
        <v>4.7905373147520001</v>
      </c>
      <c r="CA107" s="4">
        <f t="shared" si="17"/>
        <v>25.142735604096</v>
      </c>
      <c r="CB107" s="4">
        <f t="shared" si="18"/>
        <v>1.1725185630335999</v>
      </c>
    </row>
    <row r="108" spans="1:80" x14ac:dyDescent="0.25">
      <c r="A108" s="40">
        <v>41705</v>
      </c>
      <c r="B108" s="41">
        <v>4.0621527777777777E-2</v>
      </c>
      <c r="C108">
        <v>6.641</v>
      </c>
      <c r="D108">
        <v>7.1000000000000004E-3</v>
      </c>
      <c r="E108">
        <v>70.683127999999996</v>
      </c>
      <c r="F108">
        <v>164.1</v>
      </c>
      <c r="G108">
        <v>288.5</v>
      </c>
      <c r="H108">
        <v>21</v>
      </c>
      <c r="I108"/>
      <c r="J108">
        <v>10.72</v>
      </c>
      <c r="K108">
        <v>0.94789999999999996</v>
      </c>
      <c r="L108">
        <v>6.2946</v>
      </c>
      <c r="M108">
        <v>6.7000000000000002E-3</v>
      </c>
      <c r="N108">
        <v>155.5609</v>
      </c>
      <c r="O108">
        <v>273.42860000000002</v>
      </c>
      <c r="P108">
        <v>429</v>
      </c>
      <c r="Q108">
        <v>135.67619999999999</v>
      </c>
      <c r="R108">
        <v>238.47739999999999</v>
      </c>
      <c r="S108">
        <v>374.2</v>
      </c>
      <c r="T108">
        <v>20.959</v>
      </c>
      <c r="U108"/>
      <c r="V108"/>
      <c r="W108">
        <v>0</v>
      </c>
      <c r="X108">
        <v>10.163399999999999</v>
      </c>
      <c r="Y108">
        <v>12</v>
      </c>
      <c r="Z108">
        <v>856</v>
      </c>
      <c r="AA108">
        <v>871</v>
      </c>
      <c r="AB108">
        <v>810</v>
      </c>
      <c r="AC108">
        <v>81</v>
      </c>
      <c r="AD108">
        <v>20.72</v>
      </c>
      <c r="AE108">
        <v>0.48</v>
      </c>
      <c r="AF108">
        <v>970</v>
      </c>
      <c r="AG108">
        <v>-1</v>
      </c>
      <c r="AH108">
        <v>8</v>
      </c>
      <c r="AI108">
        <v>15</v>
      </c>
      <c r="AJ108">
        <v>190</v>
      </c>
      <c r="AK108">
        <v>186.3</v>
      </c>
      <c r="AL108">
        <v>7.3</v>
      </c>
      <c r="AM108">
        <v>195</v>
      </c>
      <c r="AN108" t="s">
        <v>155</v>
      </c>
      <c r="AO108">
        <v>1</v>
      </c>
      <c r="AP108" s="42">
        <v>0.79053240740740749</v>
      </c>
      <c r="AQ108">
        <v>47.163679000000002</v>
      </c>
      <c r="AR108">
        <v>-88.490481000000003</v>
      </c>
      <c r="AS108">
        <v>316.5</v>
      </c>
      <c r="AT108">
        <v>34.9</v>
      </c>
      <c r="AU108">
        <v>12</v>
      </c>
      <c r="AV108">
        <v>9</v>
      </c>
      <c r="AW108" t="s">
        <v>208</v>
      </c>
      <c r="AX108">
        <v>1</v>
      </c>
      <c r="AY108">
        <v>1.2081</v>
      </c>
      <c r="AZ108">
        <v>2</v>
      </c>
      <c r="BA108">
        <v>14.471</v>
      </c>
      <c r="BB108">
        <v>32.450000000000003</v>
      </c>
      <c r="BC108">
        <v>2.2400000000000002</v>
      </c>
      <c r="BD108">
        <v>5.4960000000000004</v>
      </c>
      <c r="BE108">
        <v>3199.1990000000001</v>
      </c>
      <c r="BF108">
        <v>2.1669999999999998</v>
      </c>
      <c r="BG108">
        <v>8.2799999999999994</v>
      </c>
      <c r="BH108">
        <v>14.553000000000001</v>
      </c>
      <c r="BI108">
        <v>22.832999999999998</v>
      </c>
      <c r="BJ108">
        <v>7.2210000000000001</v>
      </c>
      <c r="BK108">
        <v>12.693</v>
      </c>
      <c r="BL108">
        <v>19.914000000000001</v>
      </c>
      <c r="BM108">
        <v>0.33460000000000001</v>
      </c>
      <c r="BN108"/>
      <c r="BO108"/>
      <c r="BP108"/>
      <c r="BQ108">
        <v>3755.8649999999998</v>
      </c>
      <c r="BR108">
        <v>0.184812</v>
      </c>
      <c r="BS108">
        <v>0.18929699999999999</v>
      </c>
      <c r="BT108">
        <v>4.7029999999999997E-3</v>
      </c>
      <c r="BU108">
        <v>4.448887</v>
      </c>
      <c r="BV108">
        <v>3.8048696999999998</v>
      </c>
      <c r="BW108" s="4">
        <f t="shared" si="14"/>
        <v>1.1753959454</v>
      </c>
      <c r="BY108" s="4">
        <f t="shared" si="15"/>
        <v>10987.779377648038</v>
      </c>
      <c r="BZ108" s="4">
        <f t="shared" si="16"/>
        <v>7.4426498355879991</v>
      </c>
      <c r="CA108" s="4">
        <f t="shared" si="17"/>
        <v>24.800818856844</v>
      </c>
      <c r="CB108" s="4">
        <f t="shared" si="18"/>
        <v>1.1491973396344002</v>
      </c>
    </row>
    <row r="109" spans="1:80" x14ac:dyDescent="0.25">
      <c r="A109" s="40">
        <v>41705</v>
      </c>
      <c r="B109" s="41">
        <v>4.0633101851851851E-2</v>
      </c>
      <c r="C109">
        <v>6.6</v>
      </c>
      <c r="D109">
        <v>7.9000000000000008E-3</v>
      </c>
      <c r="E109">
        <v>78.913579999999996</v>
      </c>
      <c r="F109">
        <v>149.6</v>
      </c>
      <c r="G109">
        <v>287.89999999999998</v>
      </c>
      <c r="H109">
        <v>10</v>
      </c>
      <c r="I109"/>
      <c r="J109">
        <v>11.1</v>
      </c>
      <c r="K109">
        <v>0.94820000000000004</v>
      </c>
      <c r="L109">
        <v>6.2579000000000002</v>
      </c>
      <c r="M109">
        <v>7.4999999999999997E-3</v>
      </c>
      <c r="N109">
        <v>141.834</v>
      </c>
      <c r="O109">
        <v>272.99880000000002</v>
      </c>
      <c r="P109">
        <v>414.8</v>
      </c>
      <c r="Q109">
        <v>123.7039</v>
      </c>
      <c r="R109">
        <v>238.10249999999999</v>
      </c>
      <c r="S109">
        <v>361.8</v>
      </c>
      <c r="T109">
        <v>10</v>
      </c>
      <c r="U109"/>
      <c r="V109"/>
      <c r="W109">
        <v>0</v>
      </c>
      <c r="X109">
        <v>10.5246</v>
      </c>
      <c r="Y109">
        <v>12</v>
      </c>
      <c r="Z109">
        <v>857</v>
      </c>
      <c r="AA109">
        <v>872</v>
      </c>
      <c r="AB109">
        <v>811</v>
      </c>
      <c r="AC109">
        <v>81</v>
      </c>
      <c r="AD109">
        <v>20.72</v>
      </c>
      <c r="AE109">
        <v>0.48</v>
      </c>
      <c r="AF109">
        <v>970</v>
      </c>
      <c r="AG109">
        <v>-1</v>
      </c>
      <c r="AH109">
        <v>8</v>
      </c>
      <c r="AI109">
        <v>15</v>
      </c>
      <c r="AJ109">
        <v>190</v>
      </c>
      <c r="AK109">
        <v>186.7</v>
      </c>
      <c r="AL109">
        <v>7.2</v>
      </c>
      <c r="AM109">
        <v>195</v>
      </c>
      <c r="AN109" t="s">
        <v>155</v>
      </c>
      <c r="AO109">
        <v>1</v>
      </c>
      <c r="AP109" s="42">
        <v>0.79054398148148142</v>
      </c>
      <c r="AQ109">
        <v>47.163629999999998</v>
      </c>
      <c r="AR109">
        <v>-88.490679</v>
      </c>
      <c r="AS109">
        <v>316.39999999999998</v>
      </c>
      <c r="AT109">
        <v>35.299999999999997</v>
      </c>
      <c r="AU109">
        <v>12</v>
      </c>
      <c r="AV109">
        <v>9</v>
      </c>
      <c r="AW109" t="s">
        <v>208</v>
      </c>
      <c r="AX109">
        <v>1</v>
      </c>
      <c r="AY109">
        <v>1.3</v>
      </c>
      <c r="AZ109">
        <v>2</v>
      </c>
      <c r="BA109">
        <v>14.471</v>
      </c>
      <c r="BB109">
        <v>32.65</v>
      </c>
      <c r="BC109">
        <v>2.2599999999999998</v>
      </c>
      <c r="BD109">
        <v>5.4669999999999996</v>
      </c>
      <c r="BE109">
        <v>3199.453</v>
      </c>
      <c r="BF109">
        <v>2.4350000000000001</v>
      </c>
      <c r="BG109">
        <v>7.5940000000000003</v>
      </c>
      <c r="BH109">
        <v>14.617000000000001</v>
      </c>
      <c r="BI109">
        <v>22.21</v>
      </c>
      <c r="BJ109">
        <v>6.6230000000000002</v>
      </c>
      <c r="BK109">
        <v>12.747999999999999</v>
      </c>
      <c r="BL109">
        <v>19.370999999999999</v>
      </c>
      <c r="BM109">
        <v>0.16059999999999999</v>
      </c>
      <c r="BN109"/>
      <c r="BO109"/>
      <c r="BP109"/>
      <c r="BQ109">
        <v>3912.4920000000002</v>
      </c>
      <c r="BR109">
        <v>0.16350400000000001</v>
      </c>
      <c r="BS109">
        <v>0.189</v>
      </c>
      <c r="BT109">
        <v>5.0000000000000001E-3</v>
      </c>
      <c r="BU109">
        <v>3.9359500000000001</v>
      </c>
      <c r="BV109">
        <v>3.7989000000000002</v>
      </c>
      <c r="BW109" s="4">
        <f t="shared" si="14"/>
        <v>1.0398779899999999</v>
      </c>
      <c r="BY109" s="4">
        <f t="shared" si="15"/>
        <v>9721.7087912902007</v>
      </c>
      <c r="BZ109" s="4">
        <f t="shared" si="16"/>
        <v>7.3988775290000008</v>
      </c>
      <c r="CA109" s="4">
        <f t="shared" si="17"/>
        <v>20.124339168200002</v>
      </c>
      <c r="CB109" s="4">
        <f t="shared" si="18"/>
        <v>0.48799167604000004</v>
      </c>
    </row>
    <row r="110" spans="1:80" x14ac:dyDescent="0.25">
      <c r="A110" s="40">
        <v>41705</v>
      </c>
      <c r="B110" s="41">
        <v>4.0644675925925931E-2</v>
      </c>
      <c r="C110">
        <v>6.819</v>
      </c>
      <c r="D110">
        <v>7.3000000000000001E-3</v>
      </c>
      <c r="E110">
        <v>72.772689</v>
      </c>
      <c r="F110">
        <v>146.80000000000001</v>
      </c>
      <c r="G110">
        <v>288.60000000000002</v>
      </c>
      <c r="H110">
        <v>10</v>
      </c>
      <c r="I110"/>
      <c r="J110">
        <v>11.2</v>
      </c>
      <c r="K110">
        <v>0.94620000000000004</v>
      </c>
      <c r="L110">
        <v>6.4528999999999996</v>
      </c>
      <c r="M110">
        <v>6.8999999999999999E-3</v>
      </c>
      <c r="N110">
        <v>138.89429999999999</v>
      </c>
      <c r="O110">
        <v>273.08589999999998</v>
      </c>
      <c r="P110">
        <v>412</v>
      </c>
      <c r="Q110">
        <v>121.14</v>
      </c>
      <c r="R110">
        <v>238.17840000000001</v>
      </c>
      <c r="S110">
        <v>359.3</v>
      </c>
      <c r="T110">
        <v>10</v>
      </c>
      <c r="U110"/>
      <c r="V110"/>
      <c r="W110">
        <v>0</v>
      </c>
      <c r="X110">
        <v>10.597899999999999</v>
      </c>
      <c r="Y110">
        <v>12</v>
      </c>
      <c r="Z110">
        <v>857</v>
      </c>
      <c r="AA110">
        <v>871</v>
      </c>
      <c r="AB110">
        <v>810</v>
      </c>
      <c r="AC110">
        <v>81</v>
      </c>
      <c r="AD110">
        <v>20.72</v>
      </c>
      <c r="AE110">
        <v>0.48</v>
      </c>
      <c r="AF110">
        <v>970</v>
      </c>
      <c r="AG110">
        <v>-1</v>
      </c>
      <c r="AH110">
        <v>8</v>
      </c>
      <c r="AI110">
        <v>15</v>
      </c>
      <c r="AJ110">
        <v>190</v>
      </c>
      <c r="AK110">
        <v>187</v>
      </c>
      <c r="AL110">
        <v>6.8</v>
      </c>
      <c r="AM110">
        <v>195</v>
      </c>
      <c r="AN110" t="s">
        <v>155</v>
      </c>
      <c r="AO110">
        <v>1</v>
      </c>
      <c r="AP110" s="42">
        <v>0.79055555555555557</v>
      </c>
      <c r="AQ110">
        <v>47.163598999999998</v>
      </c>
      <c r="AR110">
        <v>-88.490882999999997</v>
      </c>
      <c r="AS110">
        <v>316.39999999999998</v>
      </c>
      <c r="AT110">
        <v>35.4</v>
      </c>
      <c r="AU110">
        <v>12</v>
      </c>
      <c r="AV110">
        <v>9</v>
      </c>
      <c r="AW110" t="s">
        <v>208</v>
      </c>
      <c r="AX110">
        <v>1.0081</v>
      </c>
      <c r="AY110">
        <v>1.2757000000000001</v>
      </c>
      <c r="AZ110">
        <v>2</v>
      </c>
      <c r="BA110">
        <v>14.471</v>
      </c>
      <c r="BB110">
        <v>31.63</v>
      </c>
      <c r="BC110">
        <v>2.19</v>
      </c>
      <c r="BD110">
        <v>5.681</v>
      </c>
      <c r="BE110">
        <v>3199.2640000000001</v>
      </c>
      <c r="BF110">
        <v>2.173</v>
      </c>
      <c r="BG110">
        <v>7.2110000000000003</v>
      </c>
      <c r="BH110">
        <v>14.179</v>
      </c>
      <c r="BI110">
        <v>21.39</v>
      </c>
      <c r="BJ110">
        <v>6.29</v>
      </c>
      <c r="BK110">
        <v>12.366</v>
      </c>
      <c r="BL110">
        <v>18.655999999999999</v>
      </c>
      <c r="BM110">
        <v>0.15570000000000001</v>
      </c>
      <c r="BN110"/>
      <c r="BO110"/>
      <c r="BP110"/>
      <c r="BQ110">
        <v>3820.4639999999999</v>
      </c>
      <c r="BR110">
        <v>0.145564</v>
      </c>
      <c r="BS110">
        <v>0.191109</v>
      </c>
      <c r="BT110">
        <v>5.0000000000000001E-3</v>
      </c>
      <c r="BU110">
        <v>3.504089</v>
      </c>
      <c r="BV110">
        <v>3.8412909000000002</v>
      </c>
      <c r="BW110" s="4">
        <f t="shared" si="14"/>
        <v>0.92578031379999992</v>
      </c>
      <c r="BY110" s="4">
        <f t="shared" si="15"/>
        <v>8654.5104702629123</v>
      </c>
      <c r="BZ110" s="4">
        <f t="shared" si="16"/>
        <v>5.8783055264840005</v>
      </c>
      <c r="CA110" s="4">
        <f t="shared" si="17"/>
        <v>17.015435693320001</v>
      </c>
      <c r="CB110" s="4">
        <f t="shared" si="18"/>
        <v>0.42119289943560001</v>
      </c>
    </row>
    <row r="111" spans="1:80" x14ac:dyDescent="0.25">
      <c r="A111" s="40">
        <v>41705</v>
      </c>
      <c r="B111" s="41">
        <v>4.0656249999999998E-2</v>
      </c>
      <c r="C111">
        <v>7.2590000000000003</v>
      </c>
      <c r="D111">
        <v>5.8999999999999999E-3</v>
      </c>
      <c r="E111">
        <v>58.883333</v>
      </c>
      <c r="F111">
        <v>143.6</v>
      </c>
      <c r="G111">
        <v>282.7</v>
      </c>
      <c r="H111">
        <v>0</v>
      </c>
      <c r="I111"/>
      <c r="J111">
        <v>11.3</v>
      </c>
      <c r="K111">
        <v>0.94279999999999997</v>
      </c>
      <c r="L111">
        <v>6.8437000000000001</v>
      </c>
      <c r="M111">
        <v>5.5999999999999999E-3</v>
      </c>
      <c r="N111">
        <v>135.3801</v>
      </c>
      <c r="O111">
        <v>266.49310000000003</v>
      </c>
      <c r="P111">
        <v>401.9</v>
      </c>
      <c r="Q111">
        <v>118.0792</v>
      </c>
      <c r="R111">
        <v>232.4366</v>
      </c>
      <c r="S111">
        <v>350.5</v>
      </c>
      <c r="T111">
        <v>0</v>
      </c>
      <c r="U111"/>
      <c r="V111"/>
      <c r="W111">
        <v>0</v>
      </c>
      <c r="X111">
        <v>10.6533</v>
      </c>
      <c r="Y111">
        <v>12</v>
      </c>
      <c r="Z111">
        <v>856</v>
      </c>
      <c r="AA111">
        <v>872</v>
      </c>
      <c r="AB111">
        <v>811</v>
      </c>
      <c r="AC111">
        <v>81</v>
      </c>
      <c r="AD111">
        <v>20.73</v>
      </c>
      <c r="AE111">
        <v>0.48</v>
      </c>
      <c r="AF111">
        <v>969</v>
      </c>
      <c r="AG111">
        <v>-1</v>
      </c>
      <c r="AH111">
        <v>8.7029999999999994</v>
      </c>
      <c r="AI111">
        <v>15</v>
      </c>
      <c r="AJ111">
        <v>190</v>
      </c>
      <c r="AK111">
        <v>187</v>
      </c>
      <c r="AL111">
        <v>6.8</v>
      </c>
      <c r="AM111">
        <v>195</v>
      </c>
      <c r="AN111" t="s">
        <v>155</v>
      </c>
      <c r="AO111">
        <v>1</v>
      </c>
      <c r="AP111" s="42">
        <v>0.79056712962962961</v>
      </c>
      <c r="AQ111">
        <v>47.163558000000002</v>
      </c>
      <c r="AR111">
        <v>-88.491085999999996</v>
      </c>
      <c r="AS111">
        <v>316.39999999999998</v>
      </c>
      <c r="AT111">
        <v>35.6</v>
      </c>
      <c r="AU111">
        <v>12</v>
      </c>
      <c r="AV111">
        <v>9</v>
      </c>
      <c r="AW111" t="s">
        <v>208</v>
      </c>
      <c r="AX111">
        <v>1.1081000000000001</v>
      </c>
      <c r="AY111">
        <v>1</v>
      </c>
      <c r="AZ111">
        <v>2.0081000000000002</v>
      </c>
      <c r="BA111">
        <v>14.471</v>
      </c>
      <c r="BB111">
        <v>29.78</v>
      </c>
      <c r="BC111">
        <v>2.06</v>
      </c>
      <c r="BD111">
        <v>6.07</v>
      </c>
      <c r="BE111">
        <v>3199.453</v>
      </c>
      <c r="BF111">
        <v>1.6519999999999999</v>
      </c>
      <c r="BG111">
        <v>6.6280000000000001</v>
      </c>
      <c r="BH111">
        <v>13.047000000000001</v>
      </c>
      <c r="BI111">
        <v>19.675000000000001</v>
      </c>
      <c r="BJ111">
        <v>5.7809999999999997</v>
      </c>
      <c r="BK111">
        <v>11.38</v>
      </c>
      <c r="BL111">
        <v>17.161000000000001</v>
      </c>
      <c r="BM111">
        <v>0</v>
      </c>
      <c r="BN111"/>
      <c r="BO111"/>
      <c r="BP111"/>
      <c r="BQ111">
        <v>3621.355</v>
      </c>
      <c r="BR111">
        <v>0.138485</v>
      </c>
      <c r="BS111">
        <v>0.192</v>
      </c>
      <c r="BT111">
        <v>5.7029999999999997E-3</v>
      </c>
      <c r="BU111">
        <v>3.3336809999999999</v>
      </c>
      <c r="BV111">
        <v>3.8592</v>
      </c>
      <c r="BW111" s="4">
        <f t="shared" si="14"/>
        <v>0.88075852019999989</v>
      </c>
      <c r="BY111" s="4">
        <f t="shared" si="15"/>
        <v>8234.117782252597</v>
      </c>
      <c r="BZ111" s="4">
        <f t="shared" si="16"/>
        <v>4.2515900612640003</v>
      </c>
      <c r="CA111" s="4">
        <f t="shared" si="17"/>
        <v>14.877991612691998</v>
      </c>
      <c r="CB111" s="4">
        <f t="shared" si="18"/>
        <v>0</v>
      </c>
    </row>
    <row r="112" spans="1:80" x14ac:dyDescent="0.25">
      <c r="A112" s="40">
        <v>41705</v>
      </c>
      <c r="B112" s="41">
        <v>4.0667824074074078E-2</v>
      </c>
      <c r="C112">
        <v>7.7030000000000003</v>
      </c>
      <c r="D112">
        <v>5.0000000000000001E-3</v>
      </c>
      <c r="E112">
        <v>50</v>
      </c>
      <c r="F112">
        <v>145.6</v>
      </c>
      <c r="G112">
        <v>274.10000000000002</v>
      </c>
      <c r="H112">
        <v>26.8</v>
      </c>
      <c r="I112"/>
      <c r="J112">
        <v>11.22</v>
      </c>
      <c r="K112">
        <v>0.93930000000000002</v>
      </c>
      <c r="L112">
        <v>7.2355999999999998</v>
      </c>
      <c r="M112">
        <v>4.7000000000000002E-3</v>
      </c>
      <c r="N112">
        <v>136.76150000000001</v>
      </c>
      <c r="O112">
        <v>257.46109999999999</v>
      </c>
      <c r="P112">
        <v>394.2</v>
      </c>
      <c r="Q112">
        <v>119.2817</v>
      </c>
      <c r="R112">
        <v>224.55430000000001</v>
      </c>
      <c r="S112">
        <v>343.8</v>
      </c>
      <c r="T112">
        <v>26.840800000000002</v>
      </c>
      <c r="U112"/>
      <c r="V112"/>
      <c r="W112">
        <v>0</v>
      </c>
      <c r="X112">
        <v>10.539</v>
      </c>
      <c r="Y112">
        <v>12</v>
      </c>
      <c r="Z112">
        <v>856</v>
      </c>
      <c r="AA112">
        <v>872</v>
      </c>
      <c r="AB112">
        <v>809</v>
      </c>
      <c r="AC112">
        <v>81</v>
      </c>
      <c r="AD112">
        <v>20.72</v>
      </c>
      <c r="AE112">
        <v>0.48</v>
      </c>
      <c r="AF112">
        <v>970</v>
      </c>
      <c r="AG112">
        <v>-1</v>
      </c>
      <c r="AH112">
        <v>9</v>
      </c>
      <c r="AI112">
        <v>15</v>
      </c>
      <c r="AJ112">
        <v>190</v>
      </c>
      <c r="AK112">
        <v>186.3</v>
      </c>
      <c r="AL112">
        <v>7</v>
      </c>
      <c r="AM112">
        <v>195</v>
      </c>
      <c r="AN112" t="s">
        <v>155</v>
      </c>
      <c r="AO112">
        <v>1</v>
      </c>
      <c r="AP112" s="42">
        <v>0.79057870370370376</v>
      </c>
      <c r="AQ112">
        <v>47.163516999999999</v>
      </c>
      <c r="AR112">
        <v>-88.491268000000005</v>
      </c>
      <c r="AS112">
        <v>316.39999999999998</v>
      </c>
      <c r="AT112">
        <v>35.299999999999997</v>
      </c>
      <c r="AU112">
        <v>12</v>
      </c>
      <c r="AV112">
        <v>9</v>
      </c>
      <c r="AW112" t="s">
        <v>208</v>
      </c>
      <c r="AX112">
        <v>1.2</v>
      </c>
      <c r="AY112">
        <v>1</v>
      </c>
      <c r="AZ112">
        <v>2.1</v>
      </c>
      <c r="BA112">
        <v>14.471</v>
      </c>
      <c r="BB112">
        <v>28.12</v>
      </c>
      <c r="BC112">
        <v>1.94</v>
      </c>
      <c r="BD112">
        <v>6.4630000000000001</v>
      </c>
      <c r="BE112">
        <v>3197.7689999999998</v>
      </c>
      <c r="BF112">
        <v>1.321</v>
      </c>
      <c r="BG112">
        <v>6.33</v>
      </c>
      <c r="BH112">
        <v>11.916</v>
      </c>
      <c r="BI112">
        <v>18.245000000000001</v>
      </c>
      <c r="BJ112">
        <v>5.5209999999999999</v>
      </c>
      <c r="BK112">
        <v>10.393000000000001</v>
      </c>
      <c r="BL112">
        <v>15.913</v>
      </c>
      <c r="BM112">
        <v>0.37259999999999999</v>
      </c>
      <c r="BN112"/>
      <c r="BO112"/>
      <c r="BP112"/>
      <c r="BQ112">
        <v>3386.6759999999999</v>
      </c>
      <c r="BR112">
        <v>0.16019900000000001</v>
      </c>
      <c r="BS112">
        <v>0.19270300000000001</v>
      </c>
      <c r="BT112">
        <v>5.2969999999999996E-3</v>
      </c>
      <c r="BU112">
        <v>3.8563909999999999</v>
      </c>
      <c r="BV112">
        <v>3.8733303000000001</v>
      </c>
      <c r="BW112" s="4">
        <f t="shared" si="14"/>
        <v>1.0188585021999998</v>
      </c>
      <c r="BY112" s="4">
        <f t="shared" si="15"/>
        <v>9520.1863407761884</v>
      </c>
      <c r="BZ112" s="4">
        <f t="shared" si="16"/>
        <v>3.9327938184920002</v>
      </c>
      <c r="CA112" s="4">
        <f t="shared" si="17"/>
        <v>16.436755996892</v>
      </c>
      <c r="CB112" s="4">
        <f t="shared" si="18"/>
        <v>1.1092800732551999</v>
      </c>
    </row>
    <row r="113" spans="1:80" x14ac:dyDescent="0.25">
      <c r="A113" s="40">
        <v>41705</v>
      </c>
      <c r="B113" s="41">
        <v>4.0679398148148145E-2</v>
      </c>
      <c r="C113">
        <v>7.9829999999999997</v>
      </c>
      <c r="D113">
        <v>5.1999999999999998E-3</v>
      </c>
      <c r="E113">
        <v>52.291128</v>
      </c>
      <c r="F113">
        <v>152</v>
      </c>
      <c r="G113">
        <v>274.39999999999998</v>
      </c>
      <c r="H113">
        <v>11.5</v>
      </c>
      <c r="I113"/>
      <c r="J113">
        <v>11.03</v>
      </c>
      <c r="K113">
        <v>0.93710000000000004</v>
      </c>
      <c r="L113">
        <v>7.4805999999999999</v>
      </c>
      <c r="M113">
        <v>4.8999999999999998E-3</v>
      </c>
      <c r="N113">
        <v>142.44720000000001</v>
      </c>
      <c r="O113">
        <v>257.11810000000003</v>
      </c>
      <c r="P113">
        <v>399.6</v>
      </c>
      <c r="Q113">
        <v>124.23869999999999</v>
      </c>
      <c r="R113">
        <v>224.2517</v>
      </c>
      <c r="S113">
        <v>348.5</v>
      </c>
      <c r="T113">
        <v>11.534800000000001</v>
      </c>
      <c r="U113"/>
      <c r="V113"/>
      <c r="W113">
        <v>0</v>
      </c>
      <c r="X113">
        <v>10.339700000000001</v>
      </c>
      <c r="Y113">
        <v>12</v>
      </c>
      <c r="Z113">
        <v>855</v>
      </c>
      <c r="AA113">
        <v>872</v>
      </c>
      <c r="AB113">
        <v>807</v>
      </c>
      <c r="AC113">
        <v>81</v>
      </c>
      <c r="AD113">
        <v>20.72</v>
      </c>
      <c r="AE113">
        <v>0.48</v>
      </c>
      <c r="AF113">
        <v>970</v>
      </c>
      <c r="AG113">
        <v>-1</v>
      </c>
      <c r="AH113">
        <v>8.2970000000000006</v>
      </c>
      <c r="AI113">
        <v>15</v>
      </c>
      <c r="AJ113">
        <v>190</v>
      </c>
      <c r="AK113">
        <v>186.7</v>
      </c>
      <c r="AL113">
        <v>7</v>
      </c>
      <c r="AM113">
        <v>195</v>
      </c>
      <c r="AN113" t="s">
        <v>155</v>
      </c>
      <c r="AO113">
        <v>1</v>
      </c>
      <c r="AP113" s="42">
        <v>0.79057870370370376</v>
      </c>
      <c r="AQ113">
        <v>47.163508999999998</v>
      </c>
      <c r="AR113">
        <v>-88.491299999999995</v>
      </c>
      <c r="AS113">
        <v>316.39999999999998</v>
      </c>
      <c r="AT113">
        <v>35.299999999999997</v>
      </c>
      <c r="AU113">
        <v>12</v>
      </c>
      <c r="AV113">
        <v>9</v>
      </c>
      <c r="AW113" t="s">
        <v>208</v>
      </c>
      <c r="AX113">
        <v>1.2</v>
      </c>
      <c r="AY113">
        <v>1.008008</v>
      </c>
      <c r="AZ113">
        <v>2.1</v>
      </c>
      <c r="BA113">
        <v>14.471</v>
      </c>
      <c r="BB113">
        <v>27.17</v>
      </c>
      <c r="BC113">
        <v>1.88</v>
      </c>
      <c r="BD113">
        <v>6.71</v>
      </c>
      <c r="BE113">
        <v>3197.8670000000002</v>
      </c>
      <c r="BF113">
        <v>1.333</v>
      </c>
      <c r="BG113">
        <v>6.3769999999999998</v>
      </c>
      <c r="BH113">
        <v>11.51</v>
      </c>
      <c r="BI113">
        <v>17.887</v>
      </c>
      <c r="BJ113">
        <v>5.5620000000000003</v>
      </c>
      <c r="BK113">
        <v>10.039</v>
      </c>
      <c r="BL113">
        <v>15.601000000000001</v>
      </c>
      <c r="BM113">
        <v>0.15490000000000001</v>
      </c>
      <c r="BN113"/>
      <c r="BO113"/>
      <c r="BP113"/>
      <c r="BQ113">
        <v>3213.8820000000001</v>
      </c>
      <c r="BR113">
        <v>0.16578200000000001</v>
      </c>
      <c r="BS113">
        <v>0.193</v>
      </c>
      <c r="BT113">
        <v>5.0000000000000001E-3</v>
      </c>
      <c r="BU113">
        <v>3.9907870000000001</v>
      </c>
      <c r="BV113">
        <v>3.8793000000000002</v>
      </c>
      <c r="BW113" s="4">
        <f t="shared" si="14"/>
        <v>1.0543659254</v>
      </c>
      <c r="BY113" s="4">
        <f t="shared" si="15"/>
        <v>9852.2686716259886</v>
      </c>
      <c r="BZ113" s="4">
        <f t="shared" si="16"/>
        <v>4.106823122812</v>
      </c>
      <c r="CA113" s="4">
        <f t="shared" si="17"/>
        <v>17.135896630968002</v>
      </c>
      <c r="CB113" s="4">
        <f t="shared" si="18"/>
        <v>0.47722948366360007</v>
      </c>
    </row>
    <row r="114" spans="1:80" x14ac:dyDescent="0.25">
      <c r="A114" s="40">
        <v>41705</v>
      </c>
      <c r="B114" s="41">
        <v>4.0690972222222226E-2</v>
      </c>
      <c r="C114">
        <v>8.798</v>
      </c>
      <c r="D114">
        <v>5.7000000000000002E-3</v>
      </c>
      <c r="E114">
        <v>57.459676999999999</v>
      </c>
      <c r="F114">
        <v>158</v>
      </c>
      <c r="G114">
        <v>293.10000000000002</v>
      </c>
      <c r="H114">
        <v>10</v>
      </c>
      <c r="I114"/>
      <c r="J114">
        <v>10.48</v>
      </c>
      <c r="K114">
        <v>0.93089999999999995</v>
      </c>
      <c r="L114">
        <v>8.1898999999999997</v>
      </c>
      <c r="M114">
        <v>5.3E-3</v>
      </c>
      <c r="N114">
        <v>147.08519999999999</v>
      </c>
      <c r="O114">
        <v>272.83679999999998</v>
      </c>
      <c r="P114">
        <v>419.9</v>
      </c>
      <c r="Q114">
        <v>127.9675</v>
      </c>
      <c r="R114">
        <v>237.37440000000001</v>
      </c>
      <c r="S114">
        <v>365.3</v>
      </c>
      <c r="T114">
        <v>10</v>
      </c>
      <c r="U114"/>
      <c r="V114"/>
      <c r="W114">
        <v>0</v>
      </c>
      <c r="X114">
        <v>9.7520000000000007</v>
      </c>
      <c r="Y114">
        <v>12</v>
      </c>
      <c r="Z114">
        <v>855</v>
      </c>
      <c r="AA114">
        <v>873</v>
      </c>
      <c r="AB114">
        <v>805</v>
      </c>
      <c r="AC114">
        <v>81</v>
      </c>
      <c r="AD114">
        <v>19.670000000000002</v>
      </c>
      <c r="AE114">
        <v>0.45</v>
      </c>
      <c r="AF114">
        <v>970</v>
      </c>
      <c r="AG114">
        <v>-1.7</v>
      </c>
      <c r="AH114">
        <v>8</v>
      </c>
      <c r="AI114">
        <v>15</v>
      </c>
      <c r="AJ114">
        <v>190</v>
      </c>
      <c r="AK114">
        <v>186.3</v>
      </c>
      <c r="AL114">
        <v>7</v>
      </c>
      <c r="AM114">
        <v>195</v>
      </c>
      <c r="AN114" t="s">
        <v>155</v>
      </c>
      <c r="AO114">
        <v>1</v>
      </c>
      <c r="AP114" s="42">
        <v>0.79060185185185183</v>
      </c>
      <c r="AQ114">
        <v>47.163411000000004</v>
      </c>
      <c r="AR114">
        <v>-88.491675000000001</v>
      </c>
      <c r="AS114">
        <v>315.8</v>
      </c>
      <c r="AT114">
        <v>35.299999999999997</v>
      </c>
      <c r="AU114">
        <v>12</v>
      </c>
      <c r="AV114">
        <v>9</v>
      </c>
      <c r="AW114" t="s">
        <v>208</v>
      </c>
      <c r="AX114">
        <v>1.2</v>
      </c>
      <c r="AY114">
        <v>1.1000000000000001</v>
      </c>
      <c r="AZ114">
        <v>2.1</v>
      </c>
      <c r="BA114">
        <v>14.471</v>
      </c>
      <c r="BB114">
        <v>24.74</v>
      </c>
      <c r="BC114">
        <v>1.71</v>
      </c>
      <c r="BD114">
        <v>7.4260000000000002</v>
      </c>
      <c r="BE114">
        <v>3196.5</v>
      </c>
      <c r="BF114">
        <v>1.329</v>
      </c>
      <c r="BG114">
        <v>6.0119999999999996</v>
      </c>
      <c r="BH114">
        <v>11.151999999999999</v>
      </c>
      <c r="BI114">
        <v>17.163</v>
      </c>
      <c r="BJ114">
        <v>5.23</v>
      </c>
      <c r="BK114">
        <v>9.702</v>
      </c>
      <c r="BL114">
        <v>14.932</v>
      </c>
      <c r="BM114">
        <v>0.1226</v>
      </c>
      <c r="BN114"/>
      <c r="BO114"/>
      <c r="BP114"/>
      <c r="BQ114">
        <v>2767.5</v>
      </c>
      <c r="BR114">
        <v>0.18579300000000001</v>
      </c>
      <c r="BS114">
        <v>0.19370299999999999</v>
      </c>
      <c r="BT114">
        <v>4.2969999999999996E-3</v>
      </c>
      <c r="BU114">
        <v>4.4725020000000004</v>
      </c>
      <c r="BV114">
        <v>3.8934302999999999</v>
      </c>
      <c r="BW114" s="4">
        <f t="shared" si="14"/>
        <v>1.1816350284000001</v>
      </c>
      <c r="BY114" s="4">
        <f t="shared" si="15"/>
        <v>11036.784240396002</v>
      </c>
      <c r="BZ114" s="4">
        <f t="shared" si="16"/>
        <v>4.5887333819760006</v>
      </c>
      <c r="CA114" s="4">
        <f t="shared" si="17"/>
        <v>18.057995175120002</v>
      </c>
      <c r="CB114" s="4">
        <f t="shared" si="18"/>
        <v>0.42330979129440005</v>
      </c>
    </row>
    <row r="115" spans="1:80" x14ac:dyDescent="0.25">
      <c r="A115" s="40">
        <v>41705</v>
      </c>
      <c r="B115" s="41">
        <v>4.0702546296296292E-2</v>
      </c>
      <c r="C115">
        <v>9.2149999999999999</v>
      </c>
      <c r="D115">
        <v>3.3E-3</v>
      </c>
      <c r="E115">
        <v>33.266128999999999</v>
      </c>
      <c r="F115">
        <v>181.4</v>
      </c>
      <c r="G115">
        <v>293.8</v>
      </c>
      <c r="H115">
        <v>20.5</v>
      </c>
      <c r="I115"/>
      <c r="J115">
        <v>10.17</v>
      </c>
      <c r="K115">
        <v>0.92769999999999997</v>
      </c>
      <c r="L115">
        <v>8.5488</v>
      </c>
      <c r="M115">
        <v>3.0999999999999999E-3</v>
      </c>
      <c r="N115">
        <v>168.27109999999999</v>
      </c>
      <c r="O115">
        <v>272.57100000000003</v>
      </c>
      <c r="P115">
        <v>440.8</v>
      </c>
      <c r="Q115">
        <v>146.25239999999999</v>
      </c>
      <c r="R115">
        <v>236.90430000000001</v>
      </c>
      <c r="S115">
        <v>383.2</v>
      </c>
      <c r="T115">
        <v>20.500599999999999</v>
      </c>
      <c r="U115"/>
      <c r="V115"/>
      <c r="W115">
        <v>0</v>
      </c>
      <c r="X115">
        <v>9.4313000000000002</v>
      </c>
      <c r="Y115">
        <v>12</v>
      </c>
      <c r="Z115">
        <v>854</v>
      </c>
      <c r="AA115">
        <v>873</v>
      </c>
      <c r="AB115">
        <v>805</v>
      </c>
      <c r="AC115">
        <v>81</v>
      </c>
      <c r="AD115">
        <v>19.239999999999998</v>
      </c>
      <c r="AE115">
        <v>0.44</v>
      </c>
      <c r="AF115">
        <v>970</v>
      </c>
      <c r="AG115">
        <v>-2</v>
      </c>
      <c r="AH115">
        <v>8</v>
      </c>
      <c r="AI115">
        <v>15</v>
      </c>
      <c r="AJ115">
        <v>190</v>
      </c>
      <c r="AK115">
        <v>186.7</v>
      </c>
      <c r="AL115">
        <v>7.1</v>
      </c>
      <c r="AM115">
        <v>195</v>
      </c>
      <c r="AN115" t="s">
        <v>155</v>
      </c>
      <c r="AO115">
        <v>1</v>
      </c>
      <c r="AP115" s="42">
        <v>0.79061342592592598</v>
      </c>
      <c r="AQ115">
        <v>47.163305000000001</v>
      </c>
      <c r="AR115">
        <v>-88.491833</v>
      </c>
      <c r="AS115">
        <v>315.8</v>
      </c>
      <c r="AT115">
        <v>35.700000000000003</v>
      </c>
      <c r="AU115">
        <v>12</v>
      </c>
      <c r="AV115">
        <v>9</v>
      </c>
      <c r="AW115" t="s">
        <v>208</v>
      </c>
      <c r="AX115">
        <v>1.2081</v>
      </c>
      <c r="AY115">
        <v>1.1081000000000001</v>
      </c>
      <c r="AZ115">
        <v>2.1</v>
      </c>
      <c r="BA115">
        <v>14.471</v>
      </c>
      <c r="BB115">
        <v>23.67</v>
      </c>
      <c r="BC115">
        <v>1.64</v>
      </c>
      <c r="BD115">
        <v>7.7880000000000003</v>
      </c>
      <c r="BE115">
        <v>3196.4059999999999</v>
      </c>
      <c r="BF115">
        <v>0.73399999999999999</v>
      </c>
      <c r="BG115">
        <v>6.5890000000000004</v>
      </c>
      <c r="BH115">
        <v>10.673</v>
      </c>
      <c r="BI115">
        <v>17.260999999999999</v>
      </c>
      <c r="BJ115">
        <v>5.7270000000000003</v>
      </c>
      <c r="BK115">
        <v>9.2759999999999998</v>
      </c>
      <c r="BL115">
        <v>15.003</v>
      </c>
      <c r="BM115">
        <v>0.2407</v>
      </c>
      <c r="BN115"/>
      <c r="BO115"/>
      <c r="BP115"/>
      <c r="BQ115">
        <v>2564.0639999999999</v>
      </c>
      <c r="BR115">
        <v>0.241398</v>
      </c>
      <c r="BS115">
        <v>0.195406</v>
      </c>
      <c r="BT115">
        <v>4.0000000000000001E-3</v>
      </c>
      <c r="BU115">
        <v>5.8110540000000004</v>
      </c>
      <c r="BV115">
        <v>3.9276605999999998</v>
      </c>
      <c r="BW115" s="4">
        <f t="shared" si="14"/>
        <v>1.5352804668</v>
      </c>
      <c r="BY115" s="4">
        <f t="shared" si="15"/>
        <v>14339.504637125328</v>
      </c>
      <c r="BZ115" s="4">
        <f t="shared" si="16"/>
        <v>3.2928221269920002</v>
      </c>
      <c r="CA115" s="4">
        <f t="shared" si="17"/>
        <v>25.692087631176005</v>
      </c>
      <c r="CB115" s="4">
        <f t="shared" si="18"/>
        <v>1.0798123787016001</v>
      </c>
    </row>
    <row r="116" spans="1:80" x14ac:dyDescent="0.25">
      <c r="A116" s="40">
        <v>41705</v>
      </c>
      <c r="B116" s="41">
        <v>4.0714120370370373E-2</v>
      </c>
      <c r="C116">
        <v>9.4090000000000007</v>
      </c>
      <c r="D116">
        <v>2.3E-3</v>
      </c>
      <c r="E116">
        <v>22.785654999999998</v>
      </c>
      <c r="F116">
        <v>199.3</v>
      </c>
      <c r="G116">
        <v>294.5</v>
      </c>
      <c r="H116">
        <v>10</v>
      </c>
      <c r="I116"/>
      <c r="J116">
        <v>9.56</v>
      </c>
      <c r="K116">
        <v>0.92630000000000001</v>
      </c>
      <c r="L116">
        <v>8.7157</v>
      </c>
      <c r="M116">
        <v>2.0999999999999999E-3</v>
      </c>
      <c r="N116">
        <v>184.56460000000001</v>
      </c>
      <c r="O116">
        <v>272.78879999999998</v>
      </c>
      <c r="P116">
        <v>457.4</v>
      </c>
      <c r="Q116">
        <v>160.41380000000001</v>
      </c>
      <c r="R116">
        <v>237.09360000000001</v>
      </c>
      <c r="S116">
        <v>397.5</v>
      </c>
      <c r="T116">
        <v>10</v>
      </c>
      <c r="U116"/>
      <c r="V116"/>
      <c r="W116">
        <v>0</v>
      </c>
      <c r="X116">
        <v>8.8536000000000001</v>
      </c>
      <c r="Y116">
        <v>12</v>
      </c>
      <c r="Z116">
        <v>855</v>
      </c>
      <c r="AA116">
        <v>873</v>
      </c>
      <c r="AB116">
        <v>805</v>
      </c>
      <c r="AC116">
        <v>81</v>
      </c>
      <c r="AD116">
        <v>19.239999999999998</v>
      </c>
      <c r="AE116">
        <v>0.44</v>
      </c>
      <c r="AF116">
        <v>970</v>
      </c>
      <c r="AG116">
        <v>-2</v>
      </c>
      <c r="AH116">
        <v>8</v>
      </c>
      <c r="AI116">
        <v>15</v>
      </c>
      <c r="AJ116">
        <v>190</v>
      </c>
      <c r="AK116">
        <v>186.3</v>
      </c>
      <c r="AL116">
        <v>7.1</v>
      </c>
      <c r="AM116">
        <v>195</v>
      </c>
      <c r="AN116" t="s">
        <v>155</v>
      </c>
      <c r="AO116">
        <v>1</v>
      </c>
      <c r="AP116" s="42">
        <v>0.79062500000000002</v>
      </c>
      <c r="AQ116">
        <v>47.163182999999997</v>
      </c>
      <c r="AR116">
        <v>-88.491962999999998</v>
      </c>
      <c r="AS116">
        <v>315.8</v>
      </c>
      <c r="AT116">
        <v>36.9</v>
      </c>
      <c r="AU116">
        <v>12</v>
      </c>
      <c r="AV116">
        <v>9</v>
      </c>
      <c r="AW116" t="s">
        <v>208</v>
      </c>
      <c r="AX116">
        <v>1.3</v>
      </c>
      <c r="AY116">
        <v>1.2</v>
      </c>
      <c r="AZ116">
        <v>2.1</v>
      </c>
      <c r="BA116">
        <v>14.471</v>
      </c>
      <c r="BB116">
        <v>23.2</v>
      </c>
      <c r="BC116">
        <v>1.6</v>
      </c>
      <c r="BD116">
        <v>7.9589999999999996</v>
      </c>
      <c r="BE116">
        <v>3196.9029999999998</v>
      </c>
      <c r="BF116">
        <v>0.49299999999999999</v>
      </c>
      <c r="BG116">
        <v>7.0890000000000004</v>
      </c>
      <c r="BH116">
        <v>10.478</v>
      </c>
      <c r="BI116">
        <v>17.568000000000001</v>
      </c>
      <c r="BJ116">
        <v>6.1619999999999999</v>
      </c>
      <c r="BK116">
        <v>9.1069999999999993</v>
      </c>
      <c r="BL116">
        <v>15.269</v>
      </c>
      <c r="BM116">
        <v>0.1152</v>
      </c>
      <c r="BN116"/>
      <c r="BO116"/>
      <c r="BP116"/>
      <c r="BQ116">
        <v>2361.2710000000002</v>
      </c>
      <c r="BR116">
        <v>0.29052600000000001</v>
      </c>
      <c r="BS116">
        <v>0.195297</v>
      </c>
      <c r="BT116">
        <v>4.0000000000000001E-3</v>
      </c>
      <c r="BU116">
        <v>6.9936870000000004</v>
      </c>
      <c r="BV116">
        <v>3.9254696999999998</v>
      </c>
      <c r="BW116" s="4">
        <f t="shared" si="14"/>
        <v>1.8477321054</v>
      </c>
      <c r="BY116" s="4">
        <f t="shared" si="15"/>
        <v>17260.483270450692</v>
      </c>
      <c r="BZ116" s="4">
        <f t="shared" si="16"/>
        <v>2.661769297452</v>
      </c>
      <c r="CA116" s="4">
        <f t="shared" si="17"/>
        <v>33.269416654968005</v>
      </c>
      <c r="CB116" s="4">
        <f t="shared" si="18"/>
        <v>0.62197935713279995</v>
      </c>
    </row>
    <row r="117" spans="1:80" x14ac:dyDescent="0.25">
      <c r="A117" s="40">
        <v>41705</v>
      </c>
      <c r="B117" s="41">
        <v>4.0725694444444446E-2</v>
      </c>
      <c r="C117">
        <v>9.57</v>
      </c>
      <c r="D117">
        <v>1.4E-3</v>
      </c>
      <c r="E117">
        <v>14.263566000000001</v>
      </c>
      <c r="F117">
        <v>209.3</v>
      </c>
      <c r="G117">
        <v>294.7</v>
      </c>
      <c r="H117">
        <v>36.799999999999997</v>
      </c>
      <c r="I117"/>
      <c r="J117">
        <v>8.9600000000000009</v>
      </c>
      <c r="K117">
        <v>0.92520000000000002</v>
      </c>
      <c r="L117">
        <v>8.8537999999999997</v>
      </c>
      <c r="M117">
        <v>1.2999999999999999E-3</v>
      </c>
      <c r="N117">
        <v>193.62729999999999</v>
      </c>
      <c r="O117">
        <v>272.61090000000002</v>
      </c>
      <c r="P117">
        <v>466.2</v>
      </c>
      <c r="Q117">
        <v>168.29060000000001</v>
      </c>
      <c r="R117">
        <v>236.93899999999999</v>
      </c>
      <c r="S117">
        <v>405.2</v>
      </c>
      <c r="T117">
        <v>36.839700000000001</v>
      </c>
      <c r="U117"/>
      <c r="V117"/>
      <c r="W117">
        <v>0</v>
      </c>
      <c r="X117">
        <v>8.2891999999999992</v>
      </c>
      <c r="Y117">
        <v>12</v>
      </c>
      <c r="Z117">
        <v>854</v>
      </c>
      <c r="AA117">
        <v>873</v>
      </c>
      <c r="AB117">
        <v>805</v>
      </c>
      <c r="AC117">
        <v>81</v>
      </c>
      <c r="AD117">
        <v>19.239999999999998</v>
      </c>
      <c r="AE117">
        <v>0.44</v>
      </c>
      <c r="AF117">
        <v>970</v>
      </c>
      <c r="AG117">
        <v>-2</v>
      </c>
      <c r="AH117">
        <v>8</v>
      </c>
      <c r="AI117">
        <v>15</v>
      </c>
      <c r="AJ117">
        <v>190.7</v>
      </c>
      <c r="AK117">
        <v>186.7</v>
      </c>
      <c r="AL117">
        <v>7.4</v>
      </c>
      <c r="AM117">
        <v>195</v>
      </c>
      <c r="AN117" t="s">
        <v>155</v>
      </c>
      <c r="AO117">
        <v>1</v>
      </c>
      <c r="AP117" s="42">
        <v>0.79063657407407406</v>
      </c>
      <c r="AQ117">
        <v>47.163060999999999</v>
      </c>
      <c r="AR117">
        <v>-88.492085000000003</v>
      </c>
      <c r="AS117">
        <v>315.7</v>
      </c>
      <c r="AT117">
        <v>37</v>
      </c>
      <c r="AU117">
        <v>12</v>
      </c>
      <c r="AV117">
        <v>9</v>
      </c>
      <c r="AW117" t="s">
        <v>208</v>
      </c>
      <c r="AX117">
        <v>1.3</v>
      </c>
      <c r="AY117">
        <v>1.2</v>
      </c>
      <c r="AZ117">
        <v>2.1</v>
      </c>
      <c r="BA117">
        <v>14.471</v>
      </c>
      <c r="BB117">
        <v>22.83</v>
      </c>
      <c r="BC117">
        <v>1.58</v>
      </c>
      <c r="BD117">
        <v>8.09</v>
      </c>
      <c r="BE117">
        <v>3196.0059999999999</v>
      </c>
      <c r="BF117">
        <v>0.30299999999999999</v>
      </c>
      <c r="BG117">
        <v>7.319</v>
      </c>
      <c r="BH117">
        <v>10.305</v>
      </c>
      <c r="BI117">
        <v>17.625</v>
      </c>
      <c r="BJ117">
        <v>6.3620000000000001</v>
      </c>
      <c r="BK117">
        <v>8.9570000000000007</v>
      </c>
      <c r="BL117">
        <v>15.318</v>
      </c>
      <c r="BM117">
        <v>0.41770000000000002</v>
      </c>
      <c r="BN117"/>
      <c r="BO117"/>
      <c r="BP117"/>
      <c r="BQ117">
        <v>2175.6419999999998</v>
      </c>
      <c r="BR117">
        <v>0.34373300000000001</v>
      </c>
      <c r="BS117">
        <v>0.197107</v>
      </c>
      <c r="BT117">
        <v>4.0000000000000001E-3</v>
      </c>
      <c r="BU117">
        <v>8.2745189999999997</v>
      </c>
      <c r="BV117">
        <v>3.9618506999999998</v>
      </c>
      <c r="BW117" s="4">
        <f t="shared" si="14"/>
        <v>2.1861279197999997</v>
      </c>
      <c r="BY117" s="4">
        <f t="shared" si="15"/>
        <v>20415.858350500006</v>
      </c>
      <c r="BZ117" s="4">
        <f t="shared" si="16"/>
        <v>1.9355423864039998</v>
      </c>
      <c r="CA117" s="4">
        <f t="shared" si="17"/>
        <v>40.640002185816002</v>
      </c>
      <c r="CB117" s="4">
        <f t="shared" si="18"/>
        <v>2.6682378046236002</v>
      </c>
    </row>
    <row r="118" spans="1:80" x14ac:dyDescent="0.25">
      <c r="A118" s="40">
        <v>41705</v>
      </c>
      <c r="B118" s="41">
        <v>4.073726851851852E-2</v>
      </c>
      <c r="C118">
        <v>9.5969999999999995</v>
      </c>
      <c r="D118">
        <v>1E-3</v>
      </c>
      <c r="E118">
        <v>10</v>
      </c>
      <c r="F118">
        <v>217.6</v>
      </c>
      <c r="G118">
        <v>299.3</v>
      </c>
      <c r="H118">
        <v>25.7</v>
      </c>
      <c r="I118"/>
      <c r="J118">
        <v>8.5500000000000007</v>
      </c>
      <c r="K118">
        <v>0.92500000000000004</v>
      </c>
      <c r="L118">
        <v>8.8768999999999991</v>
      </c>
      <c r="M118">
        <v>8.9999999999999998E-4</v>
      </c>
      <c r="N118">
        <v>201.2765</v>
      </c>
      <c r="O118">
        <v>276.84390000000002</v>
      </c>
      <c r="P118">
        <v>478.1</v>
      </c>
      <c r="Q118">
        <v>174.93889999999999</v>
      </c>
      <c r="R118">
        <v>240.6181</v>
      </c>
      <c r="S118">
        <v>415.6</v>
      </c>
      <c r="T118">
        <v>25.713999999999999</v>
      </c>
      <c r="U118"/>
      <c r="V118"/>
      <c r="W118">
        <v>0</v>
      </c>
      <c r="X118">
        <v>7.9127999999999998</v>
      </c>
      <c r="Y118">
        <v>12</v>
      </c>
      <c r="Z118">
        <v>855</v>
      </c>
      <c r="AA118">
        <v>872</v>
      </c>
      <c r="AB118">
        <v>804</v>
      </c>
      <c r="AC118">
        <v>81</v>
      </c>
      <c r="AD118">
        <v>19.239999999999998</v>
      </c>
      <c r="AE118">
        <v>0.44</v>
      </c>
      <c r="AF118">
        <v>970</v>
      </c>
      <c r="AG118">
        <v>-2</v>
      </c>
      <c r="AH118">
        <v>8</v>
      </c>
      <c r="AI118">
        <v>15</v>
      </c>
      <c r="AJ118">
        <v>191</v>
      </c>
      <c r="AK118">
        <v>187</v>
      </c>
      <c r="AL118">
        <v>7.4</v>
      </c>
      <c r="AM118">
        <v>195</v>
      </c>
      <c r="AN118" t="s">
        <v>155</v>
      </c>
      <c r="AO118">
        <v>1</v>
      </c>
      <c r="AP118" s="42">
        <v>0.7906481481481481</v>
      </c>
      <c r="AQ118">
        <v>47.162922000000002</v>
      </c>
      <c r="AR118">
        <v>-88.492121999999995</v>
      </c>
      <c r="AS118">
        <v>315.39999999999998</v>
      </c>
      <c r="AT118">
        <v>37.9</v>
      </c>
      <c r="AU118">
        <v>12</v>
      </c>
      <c r="AV118">
        <v>9</v>
      </c>
      <c r="AW118" t="s">
        <v>208</v>
      </c>
      <c r="AX118">
        <v>1.2838000000000001</v>
      </c>
      <c r="AY118">
        <v>1.2081</v>
      </c>
      <c r="AZ118">
        <v>2.1080999999999999</v>
      </c>
      <c r="BA118">
        <v>14.471</v>
      </c>
      <c r="BB118">
        <v>22.77</v>
      </c>
      <c r="BC118">
        <v>1.57</v>
      </c>
      <c r="BD118">
        <v>8.11</v>
      </c>
      <c r="BE118">
        <v>3196.518</v>
      </c>
      <c r="BF118">
        <v>0.21199999999999999</v>
      </c>
      <c r="BG118">
        <v>7.59</v>
      </c>
      <c r="BH118">
        <v>10.44</v>
      </c>
      <c r="BI118">
        <v>18.03</v>
      </c>
      <c r="BJ118">
        <v>6.5970000000000004</v>
      </c>
      <c r="BK118">
        <v>9.0739999999999998</v>
      </c>
      <c r="BL118">
        <v>15.67</v>
      </c>
      <c r="BM118">
        <v>0.2908</v>
      </c>
      <c r="BN118"/>
      <c r="BO118"/>
      <c r="BP118"/>
      <c r="BQ118">
        <v>2071.7860000000001</v>
      </c>
      <c r="BR118">
        <v>0.37997300000000001</v>
      </c>
      <c r="BS118">
        <v>0.197297</v>
      </c>
      <c r="BT118">
        <v>4.0000000000000001E-3</v>
      </c>
      <c r="BU118">
        <v>9.1469000000000005</v>
      </c>
      <c r="BV118">
        <v>3.9656696999999999</v>
      </c>
      <c r="BW118" s="4">
        <f t="shared" si="14"/>
        <v>2.4166109800000002</v>
      </c>
      <c r="BY118" s="4">
        <f t="shared" si="15"/>
        <v>22571.913941522402</v>
      </c>
      <c r="BZ118" s="4">
        <f t="shared" si="16"/>
        <v>1.4970182416</v>
      </c>
      <c r="CA118" s="4">
        <f t="shared" si="17"/>
        <v>46.584100659600004</v>
      </c>
      <c r="CB118" s="4">
        <f t="shared" si="18"/>
        <v>2.0534570974400004</v>
      </c>
    </row>
    <row r="119" spans="1:80" x14ac:dyDescent="0.25">
      <c r="A119" s="40">
        <v>41705</v>
      </c>
      <c r="B119" s="41">
        <v>4.0748842592592593E-2</v>
      </c>
      <c r="C119">
        <v>9.5630000000000006</v>
      </c>
      <c r="D119">
        <v>1E-3</v>
      </c>
      <c r="E119">
        <v>10</v>
      </c>
      <c r="F119">
        <v>222.3</v>
      </c>
      <c r="G119">
        <v>299.10000000000002</v>
      </c>
      <c r="H119">
        <v>10</v>
      </c>
      <c r="I119"/>
      <c r="J119">
        <v>8.23</v>
      </c>
      <c r="K119">
        <v>0.92520000000000002</v>
      </c>
      <c r="L119">
        <v>8.8478999999999992</v>
      </c>
      <c r="M119">
        <v>8.9999999999999998E-4</v>
      </c>
      <c r="N119">
        <v>205.6848</v>
      </c>
      <c r="O119">
        <v>276.67860000000002</v>
      </c>
      <c r="P119">
        <v>482.4</v>
      </c>
      <c r="Q119">
        <v>178.7704</v>
      </c>
      <c r="R119">
        <v>240.4744</v>
      </c>
      <c r="S119">
        <v>419.2</v>
      </c>
      <c r="T119">
        <v>10</v>
      </c>
      <c r="U119"/>
      <c r="V119"/>
      <c r="W119">
        <v>0</v>
      </c>
      <c r="X119">
        <v>7.6124000000000001</v>
      </c>
      <c r="Y119">
        <v>12</v>
      </c>
      <c r="Z119">
        <v>855</v>
      </c>
      <c r="AA119">
        <v>873</v>
      </c>
      <c r="AB119">
        <v>804</v>
      </c>
      <c r="AC119">
        <v>81</v>
      </c>
      <c r="AD119">
        <v>19.239999999999998</v>
      </c>
      <c r="AE119">
        <v>0.44</v>
      </c>
      <c r="AF119">
        <v>970</v>
      </c>
      <c r="AG119">
        <v>-2</v>
      </c>
      <c r="AH119">
        <v>8</v>
      </c>
      <c r="AI119">
        <v>15</v>
      </c>
      <c r="AJ119">
        <v>191</v>
      </c>
      <c r="AK119">
        <v>187</v>
      </c>
      <c r="AL119">
        <v>7.3</v>
      </c>
      <c r="AM119">
        <v>195</v>
      </c>
      <c r="AN119" t="s">
        <v>155</v>
      </c>
      <c r="AO119">
        <v>1</v>
      </c>
      <c r="AP119" s="42">
        <v>0.7906481481481481</v>
      </c>
      <c r="AQ119">
        <v>47.162897999999998</v>
      </c>
      <c r="AR119">
        <v>-88.492129000000006</v>
      </c>
      <c r="AS119">
        <v>315.39999999999998</v>
      </c>
      <c r="AT119">
        <v>37.9</v>
      </c>
      <c r="AU119">
        <v>12</v>
      </c>
      <c r="AV119">
        <v>9</v>
      </c>
      <c r="AW119" t="s">
        <v>208</v>
      </c>
      <c r="AX119">
        <v>1.1000000000000001</v>
      </c>
      <c r="AY119">
        <v>1.3</v>
      </c>
      <c r="AZ119">
        <v>2.2000000000000002</v>
      </c>
      <c r="BA119">
        <v>14.471</v>
      </c>
      <c r="BB119">
        <v>22.85</v>
      </c>
      <c r="BC119">
        <v>1.58</v>
      </c>
      <c r="BD119">
        <v>8.0869999999999997</v>
      </c>
      <c r="BE119">
        <v>3197.1309999999999</v>
      </c>
      <c r="BF119">
        <v>0.21299999999999999</v>
      </c>
      <c r="BG119">
        <v>7.7830000000000004</v>
      </c>
      <c r="BH119">
        <v>10.47</v>
      </c>
      <c r="BI119">
        <v>18.253</v>
      </c>
      <c r="BJ119">
        <v>6.7649999999999997</v>
      </c>
      <c r="BK119">
        <v>9.1</v>
      </c>
      <c r="BL119">
        <v>15.864000000000001</v>
      </c>
      <c r="BM119">
        <v>0.1135</v>
      </c>
      <c r="BN119"/>
      <c r="BO119"/>
      <c r="BP119"/>
      <c r="BQ119">
        <v>2000.04</v>
      </c>
      <c r="BR119">
        <v>0.36831599999999998</v>
      </c>
      <c r="BS119">
        <v>0.196297</v>
      </c>
      <c r="BT119">
        <v>4.0000000000000001E-3</v>
      </c>
      <c r="BU119">
        <v>8.8662869999999998</v>
      </c>
      <c r="BV119">
        <v>3.9455697000000001</v>
      </c>
      <c r="BW119" s="4">
        <f t="shared" si="14"/>
        <v>2.3424730253999999</v>
      </c>
      <c r="BY119" s="4">
        <f t="shared" si="15"/>
        <v>21883.637749444883</v>
      </c>
      <c r="BZ119" s="4">
        <f t="shared" si="16"/>
        <v>1.457936769132</v>
      </c>
      <c r="CA119" s="4">
        <f t="shared" si="17"/>
        <v>46.304893160459997</v>
      </c>
      <c r="CB119" s="4">
        <f t="shared" si="18"/>
        <v>0.77688179951400005</v>
      </c>
    </row>
    <row r="120" spans="1:80" x14ac:dyDescent="0.25">
      <c r="A120" s="40">
        <v>41705</v>
      </c>
      <c r="B120" s="41">
        <v>4.0760416666666667E-2</v>
      </c>
      <c r="C120">
        <v>9.3339999999999996</v>
      </c>
      <c r="D120">
        <v>1.1000000000000001E-3</v>
      </c>
      <c r="E120">
        <v>11.469388</v>
      </c>
      <c r="F120">
        <v>226.1</v>
      </c>
      <c r="G120">
        <v>304.39999999999998</v>
      </c>
      <c r="H120">
        <v>11.2</v>
      </c>
      <c r="I120"/>
      <c r="J120">
        <v>8.1</v>
      </c>
      <c r="K120">
        <v>0.92679999999999996</v>
      </c>
      <c r="L120">
        <v>8.6509999999999998</v>
      </c>
      <c r="M120">
        <v>1.1000000000000001E-3</v>
      </c>
      <c r="N120">
        <v>209.55889999999999</v>
      </c>
      <c r="O120">
        <v>282.15609999999998</v>
      </c>
      <c r="P120">
        <v>491.7</v>
      </c>
      <c r="Q120">
        <v>182.57859999999999</v>
      </c>
      <c r="R120">
        <v>245.82900000000001</v>
      </c>
      <c r="S120">
        <v>428.4</v>
      </c>
      <c r="T120">
        <v>11.1943</v>
      </c>
      <c r="U120"/>
      <c r="V120"/>
      <c r="W120">
        <v>0</v>
      </c>
      <c r="X120">
        <v>7.5073999999999996</v>
      </c>
      <c r="Y120">
        <v>12.1</v>
      </c>
      <c r="Z120">
        <v>854</v>
      </c>
      <c r="AA120">
        <v>872</v>
      </c>
      <c r="AB120">
        <v>804</v>
      </c>
      <c r="AC120">
        <v>81</v>
      </c>
      <c r="AD120">
        <v>20.27</v>
      </c>
      <c r="AE120">
        <v>0.47</v>
      </c>
      <c r="AF120">
        <v>970</v>
      </c>
      <c r="AG120">
        <v>-1.3</v>
      </c>
      <c r="AH120">
        <v>8.7029999999999994</v>
      </c>
      <c r="AI120">
        <v>15</v>
      </c>
      <c r="AJ120">
        <v>191</v>
      </c>
      <c r="AK120">
        <v>187</v>
      </c>
      <c r="AL120">
        <v>7.3</v>
      </c>
      <c r="AM120">
        <v>195</v>
      </c>
      <c r="AN120" t="s">
        <v>155</v>
      </c>
      <c r="AO120">
        <v>1</v>
      </c>
      <c r="AP120" s="42">
        <v>0.7906712962962964</v>
      </c>
      <c r="AQ120">
        <v>47.162607999999999</v>
      </c>
      <c r="AR120">
        <v>-88.492202000000006</v>
      </c>
      <c r="AS120">
        <v>315.10000000000002</v>
      </c>
      <c r="AT120">
        <v>38.1</v>
      </c>
      <c r="AU120">
        <v>12</v>
      </c>
      <c r="AV120">
        <v>9</v>
      </c>
      <c r="AW120" t="s">
        <v>208</v>
      </c>
      <c r="AX120">
        <v>1.1081000000000001</v>
      </c>
      <c r="AY120">
        <v>1.3162</v>
      </c>
      <c r="AZ120">
        <v>2.2081</v>
      </c>
      <c r="BA120">
        <v>14.471</v>
      </c>
      <c r="BB120">
        <v>23.39</v>
      </c>
      <c r="BC120">
        <v>1.62</v>
      </c>
      <c r="BD120">
        <v>7.8940000000000001</v>
      </c>
      <c r="BE120">
        <v>3197.3449999999998</v>
      </c>
      <c r="BF120">
        <v>0.25</v>
      </c>
      <c r="BG120">
        <v>8.1110000000000007</v>
      </c>
      <c r="BH120">
        <v>10.920999999999999</v>
      </c>
      <c r="BI120">
        <v>19.032</v>
      </c>
      <c r="BJ120">
        <v>7.0670000000000002</v>
      </c>
      <c r="BK120">
        <v>9.5150000000000006</v>
      </c>
      <c r="BL120">
        <v>16.581</v>
      </c>
      <c r="BM120">
        <v>0.12989999999999999</v>
      </c>
      <c r="BN120"/>
      <c r="BO120"/>
      <c r="BP120"/>
      <c r="BQ120">
        <v>2017.4780000000001</v>
      </c>
      <c r="BR120">
        <v>0.34523700000000002</v>
      </c>
      <c r="BS120">
        <v>0.19881199999999999</v>
      </c>
      <c r="BT120">
        <v>4.7029999999999997E-3</v>
      </c>
      <c r="BU120">
        <v>8.3107179999999996</v>
      </c>
      <c r="BV120">
        <v>3.9961212000000002</v>
      </c>
      <c r="BW120" s="4">
        <f t="shared" si="14"/>
        <v>2.1956916955999999</v>
      </c>
      <c r="BY120" s="4">
        <f t="shared" si="15"/>
        <v>20513.763600944119</v>
      </c>
      <c r="BZ120" s="4">
        <f t="shared" si="16"/>
        <v>1.603968574</v>
      </c>
      <c r="CA120" s="4">
        <f t="shared" si="17"/>
        <v>45.340983649831998</v>
      </c>
      <c r="CB120" s="4">
        <f t="shared" si="18"/>
        <v>0.83342207105039989</v>
      </c>
    </row>
    <row r="121" spans="1:80" x14ac:dyDescent="0.25">
      <c r="A121" s="40">
        <v>41705</v>
      </c>
      <c r="B121" s="41">
        <v>4.0771990740740741E-2</v>
      </c>
      <c r="C121">
        <v>8.968</v>
      </c>
      <c r="D121">
        <v>2.8E-3</v>
      </c>
      <c r="E121">
        <v>27.795918</v>
      </c>
      <c r="F121">
        <v>226.4</v>
      </c>
      <c r="G121">
        <v>313.39999999999998</v>
      </c>
      <c r="H121">
        <v>0</v>
      </c>
      <c r="I121"/>
      <c r="J121">
        <v>8</v>
      </c>
      <c r="K121">
        <v>0.92979999999999996</v>
      </c>
      <c r="L121">
        <v>8.3384999999999998</v>
      </c>
      <c r="M121">
        <v>2.5999999999999999E-3</v>
      </c>
      <c r="N121">
        <v>210.50129999999999</v>
      </c>
      <c r="O121">
        <v>291.39530000000002</v>
      </c>
      <c r="P121">
        <v>501.9</v>
      </c>
      <c r="Q121">
        <v>183.14099999999999</v>
      </c>
      <c r="R121">
        <v>253.52070000000001</v>
      </c>
      <c r="S121">
        <v>436.7</v>
      </c>
      <c r="T121">
        <v>0</v>
      </c>
      <c r="U121"/>
      <c r="V121"/>
      <c r="W121">
        <v>0</v>
      </c>
      <c r="X121">
        <v>7.4382999999999999</v>
      </c>
      <c r="Y121">
        <v>12</v>
      </c>
      <c r="Z121">
        <v>854</v>
      </c>
      <c r="AA121">
        <v>872</v>
      </c>
      <c r="AB121">
        <v>805</v>
      </c>
      <c r="AC121">
        <v>81</v>
      </c>
      <c r="AD121">
        <v>19.670000000000002</v>
      </c>
      <c r="AE121">
        <v>0.45</v>
      </c>
      <c r="AF121">
        <v>970</v>
      </c>
      <c r="AG121">
        <v>-1.7</v>
      </c>
      <c r="AH121">
        <v>8.2970000000000006</v>
      </c>
      <c r="AI121">
        <v>15</v>
      </c>
      <c r="AJ121">
        <v>191</v>
      </c>
      <c r="AK121">
        <v>187</v>
      </c>
      <c r="AL121">
        <v>7.4</v>
      </c>
      <c r="AM121">
        <v>195</v>
      </c>
      <c r="AN121" t="s">
        <v>155</v>
      </c>
      <c r="AO121">
        <v>2</v>
      </c>
      <c r="AP121" s="42">
        <v>0.79068287037037033</v>
      </c>
      <c r="AQ121">
        <v>47.162427999999998</v>
      </c>
      <c r="AR121">
        <v>-88.492075999999997</v>
      </c>
      <c r="AS121">
        <v>315.39999999999998</v>
      </c>
      <c r="AT121">
        <v>41.1</v>
      </c>
      <c r="AU121">
        <v>12</v>
      </c>
      <c r="AV121">
        <v>9</v>
      </c>
      <c r="AW121" t="s">
        <v>210</v>
      </c>
      <c r="AX121">
        <v>1.2</v>
      </c>
      <c r="AY121">
        <v>1.5</v>
      </c>
      <c r="AZ121">
        <v>2.2999999999999998</v>
      </c>
      <c r="BA121">
        <v>14.471</v>
      </c>
      <c r="BB121">
        <v>24.3</v>
      </c>
      <c r="BC121">
        <v>1.68</v>
      </c>
      <c r="BD121">
        <v>7.5519999999999996</v>
      </c>
      <c r="BE121">
        <v>3197.7159999999999</v>
      </c>
      <c r="BF121">
        <v>0.63100000000000001</v>
      </c>
      <c r="BG121">
        <v>8.4540000000000006</v>
      </c>
      <c r="BH121">
        <v>11.702</v>
      </c>
      <c r="BI121">
        <v>20.155999999999999</v>
      </c>
      <c r="BJ121">
        <v>7.3550000000000004</v>
      </c>
      <c r="BK121">
        <v>10.180999999999999</v>
      </c>
      <c r="BL121">
        <v>17.536000000000001</v>
      </c>
      <c r="BM121">
        <v>0</v>
      </c>
      <c r="BN121"/>
      <c r="BO121"/>
      <c r="BP121"/>
      <c r="BQ121">
        <v>2074.0569999999998</v>
      </c>
      <c r="BR121">
        <v>0.33970299999999998</v>
      </c>
      <c r="BS121">
        <v>0.19859399999999999</v>
      </c>
      <c r="BT121">
        <v>4.2969999999999996E-3</v>
      </c>
      <c r="BU121">
        <v>8.1775009999999995</v>
      </c>
      <c r="BV121">
        <v>3.9917394000000002</v>
      </c>
      <c r="BW121" s="4">
        <f t="shared" si="14"/>
        <v>2.1604957641999998</v>
      </c>
      <c r="BY121" s="4">
        <f t="shared" si="15"/>
        <v>20187.27950811675</v>
      </c>
      <c r="BZ121" s="4">
        <f t="shared" si="16"/>
        <v>3.9835224171319998</v>
      </c>
      <c r="CA121" s="4">
        <f t="shared" si="17"/>
        <v>46.432341328059998</v>
      </c>
      <c r="CB121" s="4">
        <f t="shared" si="18"/>
        <v>0</v>
      </c>
    </row>
    <row r="122" spans="1:80" x14ac:dyDescent="0.25">
      <c r="A122" s="40">
        <v>41705</v>
      </c>
      <c r="B122" s="41">
        <v>4.0783564814814814E-2</v>
      </c>
      <c r="C122">
        <v>8.58</v>
      </c>
      <c r="D122">
        <v>4.4999999999999997E-3</v>
      </c>
      <c r="E122">
        <v>44.761091999999998</v>
      </c>
      <c r="F122">
        <v>223.5</v>
      </c>
      <c r="G122">
        <v>309.5</v>
      </c>
      <c r="H122">
        <v>17.600000000000001</v>
      </c>
      <c r="I122"/>
      <c r="J122">
        <v>8.02</v>
      </c>
      <c r="K122">
        <v>0.93269999999999997</v>
      </c>
      <c r="L122">
        <v>8.0029000000000003</v>
      </c>
      <c r="M122">
        <v>4.1999999999999997E-3</v>
      </c>
      <c r="N122">
        <v>208.42320000000001</v>
      </c>
      <c r="O122">
        <v>288.6626</v>
      </c>
      <c r="P122">
        <v>497.1</v>
      </c>
      <c r="Q122">
        <v>181.58920000000001</v>
      </c>
      <c r="R122">
        <v>251.49780000000001</v>
      </c>
      <c r="S122">
        <v>433.1</v>
      </c>
      <c r="T122">
        <v>17.601500000000001</v>
      </c>
      <c r="U122"/>
      <c r="V122"/>
      <c r="W122">
        <v>0</v>
      </c>
      <c r="X122">
        <v>7.4813999999999998</v>
      </c>
      <c r="Y122">
        <v>12</v>
      </c>
      <c r="Z122">
        <v>855</v>
      </c>
      <c r="AA122">
        <v>872</v>
      </c>
      <c r="AB122">
        <v>807</v>
      </c>
      <c r="AC122">
        <v>81</v>
      </c>
      <c r="AD122">
        <v>20.27</v>
      </c>
      <c r="AE122">
        <v>0.47</v>
      </c>
      <c r="AF122">
        <v>970</v>
      </c>
      <c r="AG122">
        <v>-1.3</v>
      </c>
      <c r="AH122">
        <v>8</v>
      </c>
      <c r="AI122">
        <v>15</v>
      </c>
      <c r="AJ122">
        <v>191</v>
      </c>
      <c r="AK122">
        <v>187</v>
      </c>
      <c r="AL122">
        <v>7.4</v>
      </c>
      <c r="AM122">
        <v>195</v>
      </c>
      <c r="AN122" t="s">
        <v>155</v>
      </c>
      <c r="AO122">
        <v>2</v>
      </c>
      <c r="AP122" s="42">
        <v>0.79069444444444448</v>
      </c>
      <c r="AQ122">
        <v>47.162241000000002</v>
      </c>
      <c r="AR122">
        <v>-88.491967000000002</v>
      </c>
      <c r="AS122">
        <v>315.3</v>
      </c>
      <c r="AT122">
        <v>43.3</v>
      </c>
      <c r="AU122">
        <v>12</v>
      </c>
      <c r="AV122">
        <v>10</v>
      </c>
      <c r="AW122" t="s">
        <v>210</v>
      </c>
      <c r="AX122">
        <v>1.2161999999999999</v>
      </c>
      <c r="AY122">
        <v>1.5243</v>
      </c>
      <c r="AZ122">
        <v>2.3243</v>
      </c>
      <c r="BA122">
        <v>14.471</v>
      </c>
      <c r="BB122">
        <v>25.35</v>
      </c>
      <c r="BC122">
        <v>1.75</v>
      </c>
      <c r="BD122">
        <v>7.2160000000000002</v>
      </c>
      <c r="BE122">
        <v>3196.971</v>
      </c>
      <c r="BF122">
        <v>1.0609999999999999</v>
      </c>
      <c r="BG122">
        <v>8.7189999999999994</v>
      </c>
      <c r="BH122">
        <v>12.076000000000001</v>
      </c>
      <c r="BI122">
        <v>20.795000000000002</v>
      </c>
      <c r="BJ122">
        <v>7.5970000000000004</v>
      </c>
      <c r="BK122">
        <v>10.521000000000001</v>
      </c>
      <c r="BL122">
        <v>18.117999999999999</v>
      </c>
      <c r="BM122">
        <v>0.2208</v>
      </c>
      <c r="BN122"/>
      <c r="BO122"/>
      <c r="BP122"/>
      <c r="BQ122">
        <v>2173.0720000000001</v>
      </c>
      <c r="BR122">
        <v>0.28657199999999999</v>
      </c>
      <c r="BS122">
        <v>0.19870299999999999</v>
      </c>
      <c r="BT122">
        <v>4.7029999999999997E-3</v>
      </c>
      <c r="BU122">
        <v>6.898504</v>
      </c>
      <c r="BV122">
        <v>3.9939303000000002</v>
      </c>
      <c r="BW122" s="4">
        <f t="shared" si="14"/>
        <v>1.8225847568</v>
      </c>
      <c r="BY122" s="4">
        <f t="shared" si="15"/>
        <v>17025.93290262845</v>
      </c>
      <c r="BZ122" s="4">
        <f t="shared" si="16"/>
        <v>5.6505094383680001</v>
      </c>
      <c r="CA122" s="4">
        <f t="shared" si="17"/>
        <v>40.458925733535999</v>
      </c>
      <c r="CB122" s="4">
        <f t="shared" si="18"/>
        <v>1.1759024354304</v>
      </c>
    </row>
    <row r="123" spans="1:80" x14ac:dyDescent="0.25">
      <c r="A123" s="40">
        <v>41705</v>
      </c>
      <c r="B123" s="41">
        <v>4.0795138888888888E-2</v>
      </c>
      <c r="C123">
        <v>7.6630000000000003</v>
      </c>
      <c r="D123">
        <v>-8.0000000000000004E-4</v>
      </c>
      <c r="E123">
        <v>-8.2842719999999996</v>
      </c>
      <c r="F123">
        <v>214.8</v>
      </c>
      <c r="G123">
        <v>309.5</v>
      </c>
      <c r="H123">
        <v>1</v>
      </c>
      <c r="I123"/>
      <c r="J123">
        <v>8.27</v>
      </c>
      <c r="K123">
        <v>0.93979999999999997</v>
      </c>
      <c r="L123">
        <v>7.2020999999999997</v>
      </c>
      <c r="M123">
        <v>0</v>
      </c>
      <c r="N123">
        <v>201.85929999999999</v>
      </c>
      <c r="O123">
        <v>290.86380000000003</v>
      </c>
      <c r="P123">
        <v>492.7</v>
      </c>
      <c r="Q123">
        <v>176.0564</v>
      </c>
      <c r="R123">
        <v>253.68379999999999</v>
      </c>
      <c r="S123">
        <v>429.7</v>
      </c>
      <c r="T123">
        <v>1.0277000000000001</v>
      </c>
      <c r="U123"/>
      <c r="V123"/>
      <c r="W123">
        <v>0</v>
      </c>
      <c r="X123">
        <v>7.7744999999999997</v>
      </c>
      <c r="Y123">
        <v>12</v>
      </c>
      <c r="Z123">
        <v>856</v>
      </c>
      <c r="AA123">
        <v>872</v>
      </c>
      <c r="AB123">
        <v>809</v>
      </c>
      <c r="AC123">
        <v>81</v>
      </c>
      <c r="AD123">
        <v>20.72</v>
      </c>
      <c r="AE123">
        <v>0.48</v>
      </c>
      <c r="AF123">
        <v>970</v>
      </c>
      <c r="AG123">
        <v>-1</v>
      </c>
      <c r="AH123">
        <v>8</v>
      </c>
      <c r="AI123">
        <v>15</v>
      </c>
      <c r="AJ123">
        <v>191</v>
      </c>
      <c r="AK123">
        <v>187</v>
      </c>
      <c r="AL123">
        <v>7.3</v>
      </c>
      <c r="AM123">
        <v>195</v>
      </c>
      <c r="AN123" t="s">
        <v>155</v>
      </c>
      <c r="AO123">
        <v>2</v>
      </c>
      <c r="AP123" s="42">
        <v>0.79070601851851852</v>
      </c>
      <c r="AQ123">
        <v>47.16207</v>
      </c>
      <c r="AR123">
        <v>-88.491900999999999</v>
      </c>
      <c r="AS123">
        <v>315.10000000000002</v>
      </c>
      <c r="AT123">
        <v>43.5</v>
      </c>
      <c r="AU123">
        <v>12</v>
      </c>
      <c r="AV123">
        <v>10</v>
      </c>
      <c r="AW123" t="s">
        <v>234</v>
      </c>
      <c r="AX123">
        <v>1.4</v>
      </c>
      <c r="AY123">
        <v>1.8</v>
      </c>
      <c r="AZ123">
        <v>2.6</v>
      </c>
      <c r="BA123">
        <v>14.471</v>
      </c>
      <c r="BB123">
        <v>28.29</v>
      </c>
      <c r="BC123">
        <v>1.95</v>
      </c>
      <c r="BD123">
        <v>6.4009999999999998</v>
      </c>
      <c r="BE123">
        <v>3201.0859999999998</v>
      </c>
      <c r="BF123">
        <v>0</v>
      </c>
      <c r="BG123">
        <v>9.3960000000000008</v>
      </c>
      <c r="BH123">
        <v>13.538</v>
      </c>
      <c r="BI123">
        <v>22.934000000000001</v>
      </c>
      <c r="BJ123">
        <v>8.1950000000000003</v>
      </c>
      <c r="BK123">
        <v>11.808</v>
      </c>
      <c r="BL123">
        <v>20.001999999999999</v>
      </c>
      <c r="BM123">
        <v>1.43E-2</v>
      </c>
      <c r="BN123"/>
      <c r="BO123"/>
      <c r="BP123"/>
      <c r="BQ123">
        <v>2512.5369999999998</v>
      </c>
      <c r="BR123">
        <v>0.254158</v>
      </c>
      <c r="BS123">
        <v>0.198297</v>
      </c>
      <c r="BT123">
        <v>5.0000000000000001E-3</v>
      </c>
      <c r="BU123">
        <v>6.1182179999999997</v>
      </c>
      <c r="BV123">
        <v>3.9857697000000001</v>
      </c>
      <c r="BW123" s="4">
        <f t="shared" si="14"/>
        <v>1.6164331955999998</v>
      </c>
      <c r="BY123" s="4">
        <f t="shared" si="15"/>
        <v>15119.575212225454</v>
      </c>
      <c r="BZ123" s="4">
        <f t="shared" si="16"/>
        <v>0</v>
      </c>
      <c r="CA123" s="4">
        <f t="shared" si="17"/>
        <v>38.707150905719999</v>
      </c>
      <c r="CB123" s="4">
        <f t="shared" si="18"/>
        <v>6.7542679432799999E-2</v>
      </c>
    </row>
    <row r="124" spans="1:80" x14ac:dyDescent="0.25">
      <c r="A124" s="40">
        <v>41705</v>
      </c>
      <c r="B124" s="41">
        <v>4.0806712962962961E-2</v>
      </c>
      <c r="C124">
        <v>5.4089999999999998</v>
      </c>
      <c r="D124">
        <v>-1.1999999999999999E-3</v>
      </c>
      <c r="E124">
        <v>-12.2</v>
      </c>
      <c r="F124">
        <v>181.6</v>
      </c>
      <c r="G124">
        <v>277.39999999999998</v>
      </c>
      <c r="H124">
        <v>0</v>
      </c>
      <c r="I124"/>
      <c r="J124">
        <v>8.5399999999999991</v>
      </c>
      <c r="K124">
        <v>0.95789999999999997</v>
      </c>
      <c r="L124">
        <v>5.1813000000000002</v>
      </c>
      <c r="M124">
        <v>0</v>
      </c>
      <c r="N124">
        <v>173.95320000000001</v>
      </c>
      <c r="O124">
        <v>265.72120000000001</v>
      </c>
      <c r="P124">
        <v>439.7</v>
      </c>
      <c r="Q124">
        <v>151.7175</v>
      </c>
      <c r="R124">
        <v>231.7551</v>
      </c>
      <c r="S124">
        <v>383.5</v>
      </c>
      <c r="T124">
        <v>0</v>
      </c>
      <c r="U124"/>
      <c r="V124"/>
      <c r="W124">
        <v>0</v>
      </c>
      <c r="X124">
        <v>8.1807999999999996</v>
      </c>
      <c r="Y124">
        <v>12</v>
      </c>
      <c r="Z124">
        <v>856</v>
      </c>
      <c r="AA124">
        <v>872</v>
      </c>
      <c r="AB124">
        <v>810</v>
      </c>
      <c r="AC124">
        <v>81</v>
      </c>
      <c r="AD124">
        <v>20.72</v>
      </c>
      <c r="AE124">
        <v>0.48</v>
      </c>
      <c r="AF124">
        <v>970</v>
      </c>
      <c r="AG124">
        <v>-1</v>
      </c>
      <c r="AH124">
        <v>8</v>
      </c>
      <c r="AI124">
        <v>15</v>
      </c>
      <c r="AJ124">
        <v>191</v>
      </c>
      <c r="AK124">
        <v>187</v>
      </c>
      <c r="AL124">
        <v>7.2</v>
      </c>
      <c r="AM124">
        <v>194.8</v>
      </c>
      <c r="AN124" t="s">
        <v>155</v>
      </c>
      <c r="AO124">
        <v>2</v>
      </c>
      <c r="AP124" s="42">
        <v>0.79071759259259267</v>
      </c>
      <c r="AQ124">
        <v>47.161886000000003</v>
      </c>
      <c r="AR124">
        <v>-88.491767999999993</v>
      </c>
      <c r="AS124">
        <v>314.5</v>
      </c>
      <c r="AT124">
        <v>45.4</v>
      </c>
      <c r="AU124">
        <v>12</v>
      </c>
      <c r="AV124">
        <v>11</v>
      </c>
      <c r="AW124" t="s">
        <v>234</v>
      </c>
      <c r="AX124">
        <v>1.3675999999999999</v>
      </c>
      <c r="AY124">
        <v>1.8</v>
      </c>
      <c r="AZ124">
        <v>2.5756999999999999</v>
      </c>
      <c r="BA124">
        <v>14.471</v>
      </c>
      <c r="BB124">
        <v>39.68</v>
      </c>
      <c r="BC124">
        <v>2.74</v>
      </c>
      <c r="BD124">
        <v>4.3959999999999999</v>
      </c>
      <c r="BE124">
        <v>3208.0859999999998</v>
      </c>
      <c r="BF124">
        <v>0</v>
      </c>
      <c r="BG124">
        <v>11.279</v>
      </c>
      <c r="BH124">
        <v>17.228999999999999</v>
      </c>
      <c r="BI124">
        <v>28.507999999999999</v>
      </c>
      <c r="BJ124">
        <v>9.8369999999999997</v>
      </c>
      <c r="BK124">
        <v>15.026999999999999</v>
      </c>
      <c r="BL124">
        <v>24.864000000000001</v>
      </c>
      <c r="BM124">
        <v>0</v>
      </c>
      <c r="BN124"/>
      <c r="BO124"/>
      <c r="BP124"/>
      <c r="BQ124">
        <v>3682.9540000000002</v>
      </c>
      <c r="BR124">
        <v>0.19727500000000001</v>
      </c>
      <c r="BS124">
        <v>0.19800000000000001</v>
      </c>
      <c r="BT124">
        <v>5.7029999999999997E-3</v>
      </c>
      <c r="BU124">
        <v>4.7489030000000003</v>
      </c>
      <c r="BV124">
        <v>3.9798</v>
      </c>
      <c r="BW124" s="4">
        <f t="shared" si="14"/>
        <v>1.2546601726</v>
      </c>
      <c r="BY124" s="4">
        <f t="shared" si="15"/>
        <v>11761.334485295976</v>
      </c>
      <c r="BZ124" s="4">
        <f t="shared" si="16"/>
        <v>0</v>
      </c>
      <c r="CA124" s="4">
        <f t="shared" si="17"/>
        <v>36.063948202092</v>
      </c>
      <c r="CB124" s="4">
        <f t="shared" si="18"/>
        <v>0</v>
      </c>
    </row>
    <row r="125" spans="1:80" x14ac:dyDescent="0.25">
      <c r="A125" s="40">
        <v>41705</v>
      </c>
      <c r="B125" s="41">
        <v>4.0818287037037042E-2</v>
      </c>
      <c r="C125">
        <v>5.6390000000000002</v>
      </c>
      <c r="D125">
        <v>4.4999999999999997E-3</v>
      </c>
      <c r="E125">
        <v>44.979525000000002</v>
      </c>
      <c r="F125">
        <v>149.69999999999999</v>
      </c>
      <c r="G125">
        <v>253.6</v>
      </c>
      <c r="H125">
        <v>11</v>
      </c>
      <c r="I125"/>
      <c r="J125">
        <v>9.35</v>
      </c>
      <c r="K125">
        <v>0.95589999999999997</v>
      </c>
      <c r="L125">
        <v>5.3905000000000003</v>
      </c>
      <c r="M125">
        <v>4.3E-3</v>
      </c>
      <c r="N125">
        <v>143.06110000000001</v>
      </c>
      <c r="O125">
        <v>242.4015</v>
      </c>
      <c r="P125">
        <v>385.5</v>
      </c>
      <c r="Q125">
        <v>124.77419999999999</v>
      </c>
      <c r="R125">
        <v>211.41630000000001</v>
      </c>
      <c r="S125">
        <v>336.2</v>
      </c>
      <c r="T125">
        <v>11.027100000000001</v>
      </c>
      <c r="U125"/>
      <c r="V125"/>
      <c r="W125">
        <v>0</v>
      </c>
      <c r="X125">
        <v>8.9352999999999998</v>
      </c>
      <c r="Y125">
        <v>12</v>
      </c>
      <c r="Z125">
        <v>856</v>
      </c>
      <c r="AA125">
        <v>872</v>
      </c>
      <c r="AB125">
        <v>809</v>
      </c>
      <c r="AC125">
        <v>81</v>
      </c>
      <c r="AD125">
        <v>20.72</v>
      </c>
      <c r="AE125">
        <v>0.48</v>
      </c>
      <c r="AF125">
        <v>970</v>
      </c>
      <c r="AG125">
        <v>-1</v>
      </c>
      <c r="AH125">
        <v>8.7029999999999994</v>
      </c>
      <c r="AI125">
        <v>15</v>
      </c>
      <c r="AJ125">
        <v>191</v>
      </c>
      <c r="AK125">
        <v>186.3</v>
      </c>
      <c r="AL125">
        <v>7</v>
      </c>
      <c r="AM125">
        <v>194.4</v>
      </c>
      <c r="AN125" t="s">
        <v>155</v>
      </c>
      <c r="AO125">
        <v>2</v>
      </c>
      <c r="AP125" s="42">
        <v>0.79072916666666659</v>
      </c>
      <c r="AQ125">
        <v>47.161709999999999</v>
      </c>
      <c r="AR125">
        <v>-88.491656000000006</v>
      </c>
      <c r="AS125">
        <v>314.3</v>
      </c>
      <c r="AT125">
        <v>46.4</v>
      </c>
      <c r="AU125">
        <v>12</v>
      </c>
      <c r="AV125">
        <v>11</v>
      </c>
      <c r="AW125" t="s">
        <v>226</v>
      </c>
      <c r="AX125">
        <v>1.0081</v>
      </c>
      <c r="AY125">
        <v>1.8081</v>
      </c>
      <c r="AZ125">
        <v>2.3081</v>
      </c>
      <c r="BA125">
        <v>14.471</v>
      </c>
      <c r="BB125">
        <v>38.06</v>
      </c>
      <c r="BC125">
        <v>2.63</v>
      </c>
      <c r="BD125">
        <v>4.617</v>
      </c>
      <c r="BE125">
        <v>3203.8870000000002</v>
      </c>
      <c r="BF125">
        <v>1.6259999999999999</v>
      </c>
      <c r="BG125">
        <v>8.9039999999999999</v>
      </c>
      <c r="BH125">
        <v>15.087999999999999</v>
      </c>
      <c r="BI125">
        <v>23.992000000000001</v>
      </c>
      <c r="BJ125">
        <v>7.766</v>
      </c>
      <c r="BK125">
        <v>13.159000000000001</v>
      </c>
      <c r="BL125">
        <v>20.925000000000001</v>
      </c>
      <c r="BM125">
        <v>0.20580000000000001</v>
      </c>
      <c r="BN125"/>
      <c r="BO125"/>
      <c r="BP125"/>
      <c r="BQ125">
        <v>3861.4949999999999</v>
      </c>
      <c r="BR125">
        <v>0.12789900000000001</v>
      </c>
      <c r="BS125">
        <v>0.19870299999999999</v>
      </c>
      <c r="BT125">
        <v>6.0000000000000001E-3</v>
      </c>
      <c r="BU125">
        <v>3.0788489999999999</v>
      </c>
      <c r="BV125">
        <v>3.9939303000000002</v>
      </c>
      <c r="BW125" s="4">
        <f t="shared" si="14"/>
        <v>0.81343190579999991</v>
      </c>
      <c r="BY125" s="4">
        <f t="shared" si="15"/>
        <v>7615.2274688406369</v>
      </c>
      <c r="BZ125" s="4">
        <f t="shared" si="16"/>
        <v>3.8647929419279996</v>
      </c>
      <c r="CA125" s="4">
        <f t="shared" si="17"/>
        <v>18.458783509848001</v>
      </c>
      <c r="CB125" s="4">
        <f t="shared" si="18"/>
        <v>0.48916013988240004</v>
      </c>
    </row>
    <row r="126" spans="1:80" x14ac:dyDescent="0.25">
      <c r="A126" s="40">
        <v>41705</v>
      </c>
      <c r="B126" s="41">
        <v>4.0829861111111108E-2</v>
      </c>
      <c r="C126">
        <v>5.9509999999999996</v>
      </c>
      <c r="D126">
        <v>6.3E-3</v>
      </c>
      <c r="E126">
        <v>63.401639000000003</v>
      </c>
      <c r="F126">
        <v>123.4</v>
      </c>
      <c r="G126">
        <v>243.1</v>
      </c>
      <c r="H126">
        <v>0</v>
      </c>
      <c r="I126"/>
      <c r="J126">
        <v>10.78</v>
      </c>
      <c r="K126">
        <v>0.95330000000000004</v>
      </c>
      <c r="L126">
        <v>5.6726999999999999</v>
      </c>
      <c r="M126">
        <v>6.0000000000000001E-3</v>
      </c>
      <c r="N126">
        <v>117.65900000000001</v>
      </c>
      <c r="O126">
        <v>231.732</v>
      </c>
      <c r="P126">
        <v>349.4</v>
      </c>
      <c r="Q126">
        <v>102.61920000000001</v>
      </c>
      <c r="R126">
        <v>202.11070000000001</v>
      </c>
      <c r="S126">
        <v>304.7</v>
      </c>
      <c r="T126">
        <v>0</v>
      </c>
      <c r="U126"/>
      <c r="V126"/>
      <c r="W126">
        <v>0</v>
      </c>
      <c r="X126">
        <v>10.2753</v>
      </c>
      <c r="Y126">
        <v>12</v>
      </c>
      <c r="Z126">
        <v>856</v>
      </c>
      <c r="AA126">
        <v>873</v>
      </c>
      <c r="AB126">
        <v>808</v>
      </c>
      <c r="AC126">
        <v>81</v>
      </c>
      <c r="AD126">
        <v>20.72</v>
      </c>
      <c r="AE126">
        <v>0.48</v>
      </c>
      <c r="AF126">
        <v>970</v>
      </c>
      <c r="AG126">
        <v>-1</v>
      </c>
      <c r="AH126">
        <v>8.2970000000000006</v>
      </c>
      <c r="AI126">
        <v>15</v>
      </c>
      <c r="AJ126">
        <v>190.3</v>
      </c>
      <c r="AK126">
        <v>185.3</v>
      </c>
      <c r="AL126">
        <v>6.8</v>
      </c>
      <c r="AM126">
        <v>194</v>
      </c>
      <c r="AN126" t="s">
        <v>155</v>
      </c>
      <c r="AO126">
        <v>2</v>
      </c>
      <c r="AP126" s="42">
        <v>0.79074074074074074</v>
      </c>
      <c r="AQ126">
        <v>47.161549999999998</v>
      </c>
      <c r="AR126">
        <v>-88.491513999999995</v>
      </c>
      <c r="AS126">
        <v>314.39999999999998</v>
      </c>
      <c r="AT126">
        <v>45.6</v>
      </c>
      <c r="AU126">
        <v>12</v>
      </c>
      <c r="AV126">
        <v>11</v>
      </c>
      <c r="AW126" t="s">
        <v>226</v>
      </c>
      <c r="AX126">
        <v>1.1081000000000001</v>
      </c>
      <c r="AY126">
        <v>1.9080999999999999</v>
      </c>
      <c r="AZ126">
        <v>2.4081000000000001</v>
      </c>
      <c r="BA126">
        <v>14.471</v>
      </c>
      <c r="BB126">
        <v>36.119999999999997</v>
      </c>
      <c r="BC126">
        <v>2.5</v>
      </c>
      <c r="BD126">
        <v>4.9020000000000001</v>
      </c>
      <c r="BE126">
        <v>3202.4989999999998</v>
      </c>
      <c r="BF126">
        <v>2.1720000000000002</v>
      </c>
      <c r="BG126">
        <v>6.9560000000000004</v>
      </c>
      <c r="BH126">
        <v>13.7</v>
      </c>
      <c r="BI126">
        <v>20.655999999999999</v>
      </c>
      <c r="BJ126">
        <v>6.0670000000000002</v>
      </c>
      <c r="BK126">
        <v>11.949</v>
      </c>
      <c r="BL126">
        <v>18.015999999999998</v>
      </c>
      <c r="BM126">
        <v>0</v>
      </c>
      <c r="BN126"/>
      <c r="BO126"/>
      <c r="BP126"/>
      <c r="BQ126">
        <v>4217.8370000000004</v>
      </c>
      <c r="BR126">
        <v>0.13119900000000001</v>
      </c>
      <c r="BS126">
        <v>0.19900000000000001</v>
      </c>
      <c r="BT126">
        <v>5.2969999999999996E-3</v>
      </c>
      <c r="BU126">
        <v>3.1582880000000002</v>
      </c>
      <c r="BV126">
        <v>3.9998999999999998</v>
      </c>
      <c r="BW126" s="4">
        <f t="shared" si="14"/>
        <v>0.83441968960000001</v>
      </c>
      <c r="BY126" s="4">
        <f t="shared" si="15"/>
        <v>7808.3277328416643</v>
      </c>
      <c r="BZ126" s="4">
        <f t="shared" si="16"/>
        <v>5.2957667857920008</v>
      </c>
      <c r="CA126" s="4">
        <f t="shared" si="17"/>
        <v>14.792549304512002</v>
      </c>
      <c r="CB126" s="4">
        <f t="shared" si="18"/>
        <v>0</v>
      </c>
    </row>
    <row r="127" spans="1:80" x14ac:dyDescent="0.25">
      <c r="A127" s="40">
        <v>41705</v>
      </c>
      <c r="B127" s="41">
        <v>4.0841435185185189E-2</v>
      </c>
      <c r="C127">
        <v>7.056</v>
      </c>
      <c r="D127">
        <v>1.04E-2</v>
      </c>
      <c r="E127">
        <v>104.385246</v>
      </c>
      <c r="F127">
        <v>130.1</v>
      </c>
      <c r="G127">
        <v>259.39999999999998</v>
      </c>
      <c r="H127">
        <v>8.5</v>
      </c>
      <c r="I127"/>
      <c r="J127">
        <v>11.53</v>
      </c>
      <c r="K127">
        <v>0.94430000000000003</v>
      </c>
      <c r="L127">
        <v>6.6631</v>
      </c>
      <c r="M127">
        <v>9.9000000000000008E-3</v>
      </c>
      <c r="N127">
        <v>122.8614</v>
      </c>
      <c r="O127">
        <v>244.9631</v>
      </c>
      <c r="P127">
        <v>367.8</v>
      </c>
      <c r="Q127">
        <v>107.15649999999999</v>
      </c>
      <c r="R127">
        <v>213.65039999999999</v>
      </c>
      <c r="S127">
        <v>320.8</v>
      </c>
      <c r="T127">
        <v>8.4586000000000006</v>
      </c>
      <c r="U127"/>
      <c r="V127"/>
      <c r="W127">
        <v>0</v>
      </c>
      <c r="X127">
        <v>10.889900000000001</v>
      </c>
      <c r="Y127">
        <v>12.1</v>
      </c>
      <c r="Z127">
        <v>857</v>
      </c>
      <c r="AA127">
        <v>872</v>
      </c>
      <c r="AB127">
        <v>809</v>
      </c>
      <c r="AC127">
        <v>81</v>
      </c>
      <c r="AD127">
        <v>20.72</v>
      </c>
      <c r="AE127">
        <v>0.48</v>
      </c>
      <c r="AF127">
        <v>970</v>
      </c>
      <c r="AG127">
        <v>-1</v>
      </c>
      <c r="AH127">
        <v>8.7029999999999994</v>
      </c>
      <c r="AI127">
        <v>15</v>
      </c>
      <c r="AJ127">
        <v>190</v>
      </c>
      <c r="AK127">
        <v>185.7</v>
      </c>
      <c r="AL127">
        <v>6.7</v>
      </c>
      <c r="AM127">
        <v>194.3</v>
      </c>
      <c r="AN127" t="s">
        <v>155</v>
      </c>
      <c r="AO127">
        <v>2</v>
      </c>
      <c r="AP127" s="42">
        <v>0.79075231481481489</v>
      </c>
      <c r="AQ127">
        <v>47.161422000000002</v>
      </c>
      <c r="AR127">
        <v>-88.491341000000006</v>
      </c>
      <c r="AS127">
        <v>313.89999999999998</v>
      </c>
      <c r="AT127">
        <v>43.2</v>
      </c>
      <c r="AU127">
        <v>12</v>
      </c>
      <c r="AV127">
        <v>11</v>
      </c>
      <c r="AW127" t="s">
        <v>226</v>
      </c>
      <c r="AX127">
        <v>1.2161999999999999</v>
      </c>
      <c r="AY127">
        <v>2.0081000000000002</v>
      </c>
      <c r="AZ127">
        <v>2.5162</v>
      </c>
      <c r="BA127">
        <v>14.471</v>
      </c>
      <c r="BB127">
        <v>30.59</v>
      </c>
      <c r="BC127">
        <v>2.11</v>
      </c>
      <c r="BD127">
        <v>5.9</v>
      </c>
      <c r="BE127">
        <v>3197.404</v>
      </c>
      <c r="BF127">
        <v>3.0110000000000001</v>
      </c>
      <c r="BG127">
        <v>6.1740000000000004</v>
      </c>
      <c r="BH127">
        <v>12.31</v>
      </c>
      <c r="BI127">
        <v>18.484000000000002</v>
      </c>
      <c r="BJ127">
        <v>5.3849999999999998</v>
      </c>
      <c r="BK127">
        <v>10.736000000000001</v>
      </c>
      <c r="BL127">
        <v>16.120999999999999</v>
      </c>
      <c r="BM127">
        <v>0.1275</v>
      </c>
      <c r="BN127"/>
      <c r="BO127"/>
      <c r="BP127"/>
      <c r="BQ127">
        <v>3799.634</v>
      </c>
      <c r="BR127">
        <v>0.129049</v>
      </c>
      <c r="BS127">
        <v>0.200406</v>
      </c>
      <c r="BT127">
        <v>5.7029999999999997E-3</v>
      </c>
      <c r="BU127">
        <v>3.1065320000000001</v>
      </c>
      <c r="BV127">
        <v>4.0281605999999996</v>
      </c>
      <c r="BW127" s="4">
        <f t="shared" si="14"/>
        <v>0.82074575439999997</v>
      </c>
      <c r="BY127" s="4">
        <f t="shared" si="15"/>
        <v>7668.1508147404165</v>
      </c>
      <c r="BZ127" s="4">
        <f t="shared" si="16"/>
        <v>7.2211087817440012</v>
      </c>
      <c r="CA127" s="4">
        <f t="shared" si="17"/>
        <v>12.91453696104</v>
      </c>
      <c r="CB127" s="4">
        <f t="shared" si="18"/>
        <v>0.30577594476000003</v>
      </c>
    </row>
    <row r="128" spans="1:80" x14ac:dyDescent="0.25">
      <c r="A128" s="40">
        <v>41705</v>
      </c>
      <c r="B128" s="41">
        <v>4.0853009259259256E-2</v>
      </c>
      <c r="C128">
        <v>7.9589999999999996</v>
      </c>
      <c r="D128">
        <v>8.8000000000000005E-3</v>
      </c>
      <c r="E128">
        <v>88.424999999999997</v>
      </c>
      <c r="F128">
        <v>155.4</v>
      </c>
      <c r="G128">
        <v>273.10000000000002</v>
      </c>
      <c r="H128">
        <v>0</v>
      </c>
      <c r="I128"/>
      <c r="J128">
        <v>11.7</v>
      </c>
      <c r="K128">
        <v>0.93720000000000003</v>
      </c>
      <c r="L128">
        <v>7.4587000000000003</v>
      </c>
      <c r="M128">
        <v>8.3000000000000001E-3</v>
      </c>
      <c r="N128">
        <v>145.64240000000001</v>
      </c>
      <c r="O128">
        <v>255.97800000000001</v>
      </c>
      <c r="P128">
        <v>401.6</v>
      </c>
      <c r="Q128">
        <v>127.02549999999999</v>
      </c>
      <c r="R128">
        <v>223.25739999999999</v>
      </c>
      <c r="S128">
        <v>350.3</v>
      </c>
      <c r="T128">
        <v>0</v>
      </c>
      <c r="U128"/>
      <c r="V128"/>
      <c r="W128">
        <v>0</v>
      </c>
      <c r="X128">
        <v>10.9651</v>
      </c>
      <c r="Y128">
        <v>12</v>
      </c>
      <c r="Z128">
        <v>857</v>
      </c>
      <c r="AA128">
        <v>872</v>
      </c>
      <c r="AB128">
        <v>812</v>
      </c>
      <c r="AC128">
        <v>81</v>
      </c>
      <c r="AD128">
        <v>20.72</v>
      </c>
      <c r="AE128">
        <v>0.48</v>
      </c>
      <c r="AF128">
        <v>970</v>
      </c>
      <c r="AG128">
        <v>-1</v>
      </c>
      <c r="AH128">
        <v>9</v>
      </c>
      <c r="AI128">
        <v>15</v>
      </c>
      <c r="AJ128">
        <v>190.7</v>
      </c>
      <c r="AK128">
        <v>186</v>
      </c>
      <c r="AL128">
        <v>6.8</v>
      </c>
      <c r="AM128">
        <v>194.7</v>
      </c>
      <c r="AN128" t="s">
        <v>155</v>
      </c>
      <c r="AO128">
        <v>2</v>
      </c>
      <c r="AP128" s="42">
        <v>0.79076388888888882</v>
      </c>
      <c r="AQ128">
        <v>47.161301000000002</v>
      </c>
      <c r="AR128">
        <v>-88.491172000000006</v>
      </c>
      <c r="AS128">
        <v>313.7</v>
      </c>
      <c r="AT128">
        <v>41.4</v>
      </c>
      <c r="AU128">
        <v>12</v>
      </c>
      <c r="AV128">
        <v>11</v>
      </c>
      <c r="AW128" t="s">
        <v>226</v>
      </c>
      <c r="AX128">
        <v>1.3919079999999999</v>
      </c>
      <c r="AY128">
        <v>2.1</v>
      </c>
      <c r="AZ128">
        <v>2.7</v>
      </c>
      <c r="BA128">
        <v>14.471</v>
      </c>
      <c r="BB128">
        <v>27.24</v>
      </c>
      <c r="BC128">
        <v>1.88</v>
      </c>
      <c r="BD128">
        <v>6.702</v>
      </c>
      <c r="BE128">
        <v>3196.9479999999999</v>
      </c>
      <c r="BF128">
        <v>2.2610000000000001</v>
      </c>
      <c r="BG128">
        <v>6.5369999999999999</v>
      </c>
      <c r="BH128">
        <v>11.49</v>
      </c>
      <c r="BI128">
        <v>18.027000000000001</v>
      </c>
      <c r="BJ128">
        <v>5.702</v>
      </c>
      <c r="BK128">
        <v>10.021000000000001</v>
      </c>
      <c r="BL128">
        <v>15.723000000000001</v>
      </c>
      <c r="BM128">
        <v>0</v>
      </c>
      <c r="BN128"/>
      <c r="BO128"/>
      <c r="BP128"/>
      <c r="BQ128">
        <v>3417.3130000000001</v>
      </c>
      <c r="BR128">
        <v>0.171101</v>
      </c>
      <c r="BS128">
        <v>0.20100000000000001</v>
      </c>
      <c r="BT128">
        <v>6.0000000000000001E-3</v>
      </c>
      <c r="BU128">
        <v>4.1188289999999999</v>
      </c>
      <c r="BV128">
        <v>4.0400999999999998</v>
      </c>
      <c r="BW128" s="4">
        <f t="shared" si="14"/>
        <v>1.0881946217999998</v>
      </c>
      <c r="BY128" s="4">
        <f t="shared" si="15"/>
        <v>10165.450607364623</v>
      </c>
      <c r="BZ128" s="4">
        <f t="shared" si="16"/>
        <v>7.1893830688679996</v>
      </c>
      <c r="CA128" s="4">
        <f t="shared" si="17"/>
        <v>18.130854603576001</v>
      </c>
      <c r="CB128" s="4">
        <f t="shared" si="18"/>
        <v>0</v>
      </c>
    </row>
    <row r="129" spans="1:80" x14ac:dyDescent="0.25">
      <c r="A129" s="40">
        <v>41705</v>
      </c>
      <c r="B129" s="41">
        <v>4.0864583333333336E-2</v>
      </c>
      <c r="C129">
        <v>7.8380000000000001</v>
      </c>
      <c r="D129">
        <v>2.8999999999999998E-3</v>
      </c>
      <c r="E129">
        <v>28.604651</v>
      </c>
      <c r="F129">
        <v>181.3</v>
      </c>
      <c r="G129">
        <v>291</v>
      </c>
      <c r="H129">
        <v>2.2000000000000002</v>
      </c>
      <c r="I129"/>
      <c r="J129">
        <v>11.3</v>
      </c>
      <c r="K129">
        <v>0.93820000000000003</v>
      </c>
      <c r="L129">
        <v>7.3536999999999999</v>
      </c>
      <c r="M129">
        <v>2.7000000000000001E-3</v>
      </c>
      <c r="N129">
        <v>170.08770000000001</v>
      </c>
      <c r="O129">
        <v>273.0247</v>
      </c>
      <c r="P129">
        <v>443.1</v>
      </c>
      <c r="Q129">
        <v>148.34610000000001</v>
      </c>
      <c r="R129">
        <v>238.1251</v>
      </c>
      <c r="S129">
        <v>386.5</v>
      </c>
      <c r="T129">
        <v>2.2440000000000002</v>
      </c>
      <c r="U129"/>
      <c r="V129"/>
      <c r="W129">
        <v>0</v>
      </c>
      <c r="X129">
        <v>10.6022</v>
      </c>
      <c r="Y129">
        <v>12</v>
      </c>
      <c r="Z129">
        <v>857</v>
      </c>
      <c r="AA129">
        <v>872</v>
      </c>
      <c r="AB129">
        <v>812</v>
      </c>
      <c r="AC129">
        <v>81</v>
      </c>
      <c r="AD129">
        <v>20.72</v>
      </c>
      <c r="AE129">
        <v>0.48</v>
      </c>
      <c r="AF129">
        <v>970</v>
      </c>
      <c r="AG129">
        <v>-1</v>
      </c>
      <c r="AH129">
        <v>9</v>
      </c>
      <c r="AI129">
        <v>15</v>
      </c>
      <c r="AJ129">
        <v>190.3</v>
      </c>
      <c r="AK129">
        <v>186</v>
      </c>
      <c r="AL129">
        <v>6.9</v>
      </c>
      <c r="AM129">
        <v>195</v>
      </c>
      <c r="AN129" t="s">
        <v>155</v>
      </c>
      <c r="AO129">
        <v>2</v>
      </c>
      <c r="AP129" s="42">
        <v>0.79077546296296297</v>
      </c>
      <c r="AQ129">
        <v>47.161169999999998</v>
      </c>
      <c r="AR129">
        <v>-88.491035999999994</v>
      </c>
      <c r="AS129">
        <v>313.39999999999998</v>
      </c>
      <c r="AT129">
        <v>40.200000000000003</v>
      </c>
      <c r="AU129">
        <v>12</v>
      </c>
      <c r="AV129">
        <v>11</v>
      </c>
      <c r="AW129" t="s">
        <v>226</v>
      </c>
      <c r="AX129">
        <v>1.283984</v>
      </c>
      <c r="AY129">
        <v>2.0919919999999999</v>
      </c>
      <c r="AZ129">
        <v>2.6679680000000001</v>
      </c>
      <c r="BA129">
        <v>14.471</v>
      </c>
      <c r="BB129">
        <v>27.67</v>
      </c>
      <c r="BC129">
        <v>1.91</v>
      </c>
      <c r="BD129">
        <v>6.5839999999999996</v>
      </c>
      <c r="BE129">
        <v>3199.4920000000002</v>
      </c>
      <c r="BF129">
        <v>0.74299999999999999</v>
      </c>
      <c r="BG129">
        <v>7.75</v>
      </c>
      <c r="BH129">
        <v>12.44</v>
      </c>
      <c r="BI129">
        <v>20.190000000000001</v>
      </c>
      <c r="BJ129">
        <v>6.7590000000000003</v>
      </c>
      <c r="BK129">
        <v>10.85</v>
      </c>
      <c r="BL129">
        <v>17.609000000000002</v>
      </c>
      <c r="BM129">
        <v>3.0700000000000002E-2</v>
      </c>
      <c r="BN129"/>
      <c r="BO129"/>
      <c r="BP129"/>
      <c r="BQ129">
        <v>3354.0619999999999</v>
      </c>
      <c r="BR129">
        <v>0.19451499999999999</v>
      </c>
      <c r="BS129">
        <v>0.20100000000000001</v>
      </c>
      <c r="BT129">
        <v>6.0000000000000001E-3</v>
      </c>
      <c r="BU129">
        <v>4.6824620000000001</v>
      </c>
      <c r="BV129">
        <v>4.0400999999999998</v>
      </c>
      <c r="BW129" s="4">
        <f t="shared" si="14"/>
        <v>1.2371064603999999</v>
      </c>
      <c r="BY129" s="4">
        <f t="shared" si="15"/>
        <v>11565.717775582691</v>
      </c>
      <c r="BZ129" s="4">
        <f t="shared" si="16"/>
        <v>2.6858414733520002</v>
      </c>
      <c r="CA129" s="4">
        <f t="shared" si="17"/>
        <v>24.432843227976004</v>
      </c>
      <c r="CB129" s="4">
        <f t="shared" si="18"/>
        <v>0.11097622238480002</v>
      </c>
    </row>
    <row r="130" spans="1:80" x14ac:dyDescent="0.25">
      <c r="A130" s="40">
        <v>41705</v>
      </c>
      <c r="B130" s="41">
        <v>4.0876157407407403E-2</v>
      </c>
      <c r="C130">
        <v>6.53</v>
      </c>
      <c r="D130">
        <v>-5.9999999999999995E-4</v>
      </c>
      <c r="E130">
        <v>-5.9417949999999999</v>
      </c>
      <c r="F130">
        <v>189.7</v>
      </c>
      <c r="G130">
        <v>291.10000000000002</v>
      </c>
      <c r="H130">
        <v>0.8</v>
      </c>
      <c r="I130"/>
      <c r="J130">
        <v>10.46</v>
      </c>
      <c r="K130">
        <v>0.94869999999999999</v>
      </c>
      <c r="L130">
        <v>6.1944999999999997</v>
      </c>
      <c r="M130">
        <v>0</v>
      </c>
      <c r="N130">
        <v>179.9512</v>
      </c>
      <c r="O130">
        <v>276.15929999999997</v>
      </c>
      <c r="P130">
        <v>456.1</v>
      </c>
      <c r="Q130">
        <v>156.94880000000001</v>
      </c>
      <c r="R130">
        <v>240.85900000000001</v>
      </c>
      <c r="S130">
        <v>397.8</v>
      </c>
      <c r="T130">
        <v>0.76449999999999996</v>
      </c>
      <c r="U130"/>
      <c r="V130"/>
      <c r="W130">
        <v>0</v>
      </c>
      <c r="X130">
        <v>9.9214000000000002</v>
      </c>
      <c r="Y130">
        <v>12</v>
      </c>
      <c r="Z130">
        <v>856</v>
      </c>
      <c r="AA130">
        <v>872</v>
      </c>
      <c r="AB130">
        <v>810</v>
      </c>
      <c r="AC130">
        <v>81</v>
      </c>
      <c r="AD130">
        <v>20.72</v>
      </c>
      <c r="AE130">
        <v>0.48</v>
      </c>
      <c r="AF130">
        <v>970</v>
      </c>
      <c r="AG130">
        <v>-1</v>
      </c>
      <c r="AH130">
        <v>8.2970000000000006</v>
      </c>
      <c r="AI130">
        <v>15</v>
      </c>
      <c r="AJ130">
        <v>190</v>
      </c>
      <c r="AK130">
        <v>186</v>
      </c>
      <c r="AL130">
        <v>6.9</v>
      </c>
      <c r="AM130">
        <v>195</v>
      </c>
      <c r="AN130" t="s">
        <v>155</v>
      </c>
      <c r="AO130">
        <v>2</v>
      </c>
      <c r="AP130" s="42">
        <v>0.79078703703703701</v>
      </c>
      <c r="AQ130">
        <v>47.161022000000003</v>
      </c>
      <c r="AR130">
        <v>-88.490949000000001</v>
      </c>
      <c r="AS130">
        <v>313.60000000000002</v>
      </c>
      <c r="AT130">
        <v>38.9</v>
      </c>
      <c r="AU130">
        <v>12</v>
      </c>
      <c r="AV130">
        <v>11</v>
      </c>
      <c r="AW130" t="s">
        <v>226</v>
      </c>
      <c r="AX130">
        <v>1.1081000000000001</v>
      </c>
      <c r="AY130">
        <v>2.0324</v>
      </c>
      <c r="AZ130">
        <v>2.3243</v>
      </c>
      <c r="BA130">
        <v>14.471</v>
      </c>
      <c r="BB130">
        <v>33.03</v>
      </c>
      <c r="BC130">
        <v>2.2799999999999998</v>
      </c>
      <c r="BD130">
        <v>5.41</v>
      </c>
      <c r="BE130">
        <v>3203.989</v>
      </c>
      <c r="BF130">
        <v>0</v>
      </c>
      <c r="BG130">
        <v>9.7469999999999999</v>
      </c>
      <c r="BH130">
        <v>14.958</v>
      </c>
      <c r="BI130">
        <v>24.704999999999998</v>
      </c>
      <c r="BJ130">
        <v>8.5009999999999994</v>
      </c>
      <c r="BK130">
        <v>13.045999999999999</v>
      </c>
      <c r="BL130">
        <v>21.547000000000001</v>
      </c>
      <c r="BM130">
        <v>1.24E-2</v>
      </c>
      <c r="BN130"/>
      <c r="BO130"/>
      <c r="BP130"/>
      <c r="BQ130">
        <v>3731.261</v>
      </c>
      <c r="BR130">
        <v>0.19248499999999999</v>
      </c>
      <c r="BS130">
        <v>0.20100000000000001</v>
      </c>
      <c r="BT130">
        <v>6.0000000000000001E-3</v>
      </c>
      <c r="BU130">
        <v>4.6335959999999998</v>
      </c>
      <c r="BV130">
        <v>4.0400999999999998</v>
      </c>
      <c r="BW130" s="4">
        <f t="shared" si="14"/>
        <v>1.2241960632</v>
      </c>
      <c r="BY130" s="4">
        <f t="shared" si="15"/>
        <v>11461.104754350768</v>
      </c>
      <c r="BZ130" s="4">
        <f t="shared" si="16"/>
        <v>0</v>
      </c>
      <c r="CA130" s="4">
        <f t="shared" si="17"/>
        <v>30.409234088111997</v>
      </c>
      <c r="CB130" s="4">
        <f t="shared" si="18"/>
        <v>4.4356487788799998E-2</v>
      </c>
    </row>
    <row r="131" spans="1:80" x14ac:dyDescent="0.25">
      <c r="A131" s="40">
        <v>41705</v>
      </c>
      <c r="B131" s="41">
        <v>4.0887731481481483E-2</v>
      </c>
      <c r="C131">
        <v>5.5620000000000003</v>
      </c>
      <c r="D131">
        <v>1.8E-3</v>
      </c>
      <c r="E131">
        <v>17.935701999999999</v>
      </c>
      <c r="F131">
        <v>163.80000000000001</v>
      </c>
      <c r="G131">
        <v>271.2</v>
      </c>
      <c r="H131">
        <v>0</v>
      </c>
      <c r="I131"/>
      <c r="J131">
        <v>10.1</v>
      </c>
      <c r="K131">
        <v>0.95640000000000003</v>
      </c>
      <c r="L131">
        <v>5.3192000000000004</v>
      </c>
      <c r="M131">
        <v>1.6999999999999999E-3</v>
      </c>
      <c r="N131">
        <v>156.64320000000001</v>
      </c>
      <c r="O131">
        <v>259.40359999999998</v>
      </c>
      <c r="P131">
        <v>416</v>
      </c>
      <c r="Q131">
        <v>136.62020000000001</v>
      </c>
      <c r="R131">
        <v>226.24510000000001</v>
      </c>
      <c r="S131">
        <v>362.9</v>
      </c>
      <c r="T131">
        <v>0</v>
      </c>
      <c r="U131"/>
      <c r="V131"/>
      <c r="W131">
        <v>0</v>
      </c>
      <c r="X131">
        <v>9.6598000000000006</v>
      </c>
      <c r="Y131">
        <v>12</v>
      </c>
      <c r="Z131">
        <v>857</v>
      </c>
      <c r="AA131">
        <v>871</v>
      </c>
      <c r="AB131">
        <v>808</v>
      </c>
      <c r="AC131">
        <v>81</v>
      </c>
      <c r="AD131">
        <v>20.72</v>
      </c>
      <c r="AE131">
        <v>0.48</v>
      </c>
      <c r="AF131">
        <v>970</v>
      </c>
      <c r="AG131">
        <v>-1</v>
      </c>
      <c r="AH131">
        <v>8</v>
      </c>
      <c r="AI131">
        <v>15</v>
      </c>
      <c r="AJ131">
        <v>190</v>
      </c>
      <c r="AK131">
        <v>186</v>
      </c>
      <c r="AL131">
        <v>6.7</v>
      </c>
      <c r="AM131">
        <v>195</v>
      </c>
      <c r="AN131" t="s">
        <v>155</v>
      </c>
      <c r="AO131">
        <v>2</v>
      </c>
      <c r="AP131" s="42">
        <v>0.79079861111111116</v>
      </c>
      <c r="AQ131">
        <v>47.160865000000001</v>
      </c>
      <c r="AR131">
        <v>-88.490898000000001</v>
      </c>
      <c r="AS131">
        <v>313.7</v>
      </c>
      <c r="AT131">
        <v>38.6</v>
      </c>
      <c r="AU131">
        <v>12</v>
      </c>
      <c r="AV131">
        <v>10</v>
      </c>
      <c r="AW131" t="s">
        <v>204</v>
      </c>
      <c r="AX131">
        <v>1.2081</v>
      </c>
      <c r="AY131">
        <v>2.4323999999999999</v>
      </c>
      <c r="AZ131">
        <v>2.6404999999999998</v>
      </c>
      <c r="BA131">
        <v>14.471</v>
      </c>
      <c r="BB131">
        <v>38.61</v>
      </c>
      <c r="BC131">
        <v>2.67</v>
      </c>
      <c r="BD131">
        <v>4.5570000000000004</v>
      </c>
      <c r="BE131">
        <v>3206.4</v>
      </c>
      <c r="BF131">
        <v>0.65800000000000003</v>
      </c>
      <c r="BG131">
        <v>9.8879999999999999</v>
      </c>
      <c r="BH131">
        <v>16.375</v>
      </c>
      <c r="BI131">
        <v>26.263000000000002</v>
      </c>
      <c r="BJ131">
        <v>8.6240000000000006</v>
      </c>
      <c r="BK131">
        <v>14.282</v>
      </c>
      <c r="BL131">
        <v>22.905999999999999</v>
      </c>
      <c r="BM131">
        <v>0</v>
      </c>
      <c r="BN131"/>
      <c r="BO131"/>
      <c r="BP131"/>
      <c r="BQ131">
        <v>4233.8370000000004</v>
      </c>
      <c r="BR131">
        <v>0.137572</v>
      </c>
      <c r="BS131">
        <v>0.20100000000000001</v>
      </c>
      <c r="BT131">
        <v>6.7029999999999998E-3</v>
      </c>
      <c r="BU131">
        <v>3.3117019999999999</v>
      </c>
      <c r="BV131">
        <v>4.0400999999999998</v>
      </c>
      <c r="BW131" s="4">
        <f t="shared" si="14"/>
        <v>0.87495166839999994</v>
      </c>
      <c r="BY131" s="4">
        <f t="shared" si="15"/>
        <v>8197.5910780416016</v>
      </c>
      <c r="BZ131" s="4">
        <f t="shared" si="16"/>
        <v>1.6822651351520002</v>
      </c>
      <c r="CA131" s="4">
        <f t="shared" si="17"/>
        <v>22.048411133056</v>
      </c>
      <c r="CB131" s="4">
        <f t="shared" si="18"/>
        <v>0</v>
      </c>
    </row>
    <row r="132" spans="1:80" x14ac:dyDescent="0.25">
      <c r="A132" s="40">
        <v>41705</v>
      </c>
      <c r="B132" s="41">
        <v>4.0899305555555557E-2</v>
      </c>
      <c r="C132">
        <v>5.875</v>
      </c>
      <c r="D132">
        <v>7.9000000000000008E-3</v>
      </c>
      <c r="E132">
        <v>78.617818</v>
      </c>
      <c r="F132">
        <v>134</v>
      </c>
      <c r="G132">
        <v>253.5</v>
      </c>
      <c r="H132">
        <v>9</v>
      </c>
      <c r="I132"/>
      <c r="J132">
        <v>10.56</v>
      </c>
      <c r="K132">
        <v>0.95379999999999998</v>
      </c>
      <c r="L132">
        <v>5.6036000000000001</v>
      </c>
      <c r="M132">
        <v>7.4999999999999997E-3</v>
      </c>
      <c r="N132">
        <v>127.7835</v>
      </c>
      <c r="O132">
        <v>241.7595</v>
      </c>
      <c r="P132">
        <v>369.5</v>
      </c>
      <c r="Q132">
        <v>111.4494</v>
      </c>
      <c r="R132">
        <v>210.85640000000001</v>
      </c>
      <c r="S132">
        <v>322.3</v>
      </c>
      <c r="T132">
        <v>9.0020000000000007</v>
      </c>
      <c r="U132"/>
      <c r="V132"/>
      <c r="W132">
        <v>0</v>
      </c>
      <c r="X132">
        <v>10.0707</v>
      </c>
      <c r="Y132">
        <v>12</v>
      </c>
      <c r="Z132">
        <v>857</v>
      </c>
      <c r="AA132">
        <v>871</v>
      </c>
      <c r="AB132">
        <v>808</v>
      </c>
      <c r="AC132">
        <v>81</v>
      </c>
      <c r="AD132">
        <v>20.72</v>
      </c>
      <c r="AE132">
        <v>0.48</v>
      </c>
      <c r="AF132">
        <v>970</v>
      </c>
      <c r="AG132">
        <v>-1</v>
      </c>
      <c r="AH132">
        <v>8</v>
      </c>
      <c r="AI132">
        <v>15</v>
      </c>
      <c r="AJ132">
        <v>190.7</v>
      </c>
      <c r="AK132">
        <v>186.7</v>
      </c>
      <c r="AL132">
        <v>6.6</v>
      </c>
      <c r="AM132">
        <v>194.8</v>
      </c>
      <c r="AN132" t="s">
        <v>155</v>
      </c>
      <c r="AO132">
        <v>2</v>
      </c>
      <c r="AP132" s="42">
        <v>0.79081018518518509</v>
      </c>
      <c r="AQ132">
        <v>47.160702000000001</v>
      </c>
      <c r="AR132">
        <v>-88.490872999999993</v>
      </c>
      <c r="AS132">
        <v>313.10000000000002</v>
      </c>
      <c r="AT132">
        <v>38.799999999999997</v>
      </c>
      <c r="AU132">
        <v>12</v>
      </c>
      <c r="AV132">
        <v>10</v>
      </c>
      <c r="AW132" t="s">
        <v>204</v>
      </c>
      <c r="AX132">
        <v>1.3081</v>
      </c>
      <c r="AY132">
        <v>2.6541999999999999</v>
      </c>
      <c r="AZ132">
        <v>3.0594999999999999</v>
      </c>
      <c r="BA132">
        <v>14.471</v>
      </c>
      <c r="BB132">
        <v>36.549999999999997</v>
      </c>
      <c r="BC132">
        <v>2.5299999999999998</v>
      </c>
      <c r="BD132">
        <v>4.8479999999999999</v>
      </c>
      <c r="BE132">
        <v>3201.3820000000001</v>
      </c>
      <c r="BF132">
        <v>2.7269999999999999</v>
      </c>
      <c r="BG132">
        <v>7.6449999999999996</v>
      </c>
      <c r="BH132">
        <v>14.464</v>
      </c>
      <c r="BI132">
        <v>22.109000000000002</v>
      </c>
      <c r="BJ132">
        <v>6.6680000000000001</v>
      </c>
      <c r="BK132">
        <v>12.615</v>
      </c>
      <c r="BL132">
        <v>19.283000000000001</v>
      </c>
      <c r="BM132">
        <v>0.1615</v>
      </c>
      <c r="BN132"/>
      <c r="BO132"/>
      <c r="BP132"/>
      <c r="BQ132">
        <v>4183.4059999999999</v>
      </c>
      <c r="BR132">
        <v>9.8831000000000002E-2</v>
      </c>
      <c r="BS132">
        <v>0.20310900000000001</v>
      </c>
      <c r="BT132">
        <v>7.0000000000000001E-3</v>
      </c>
      <c r="BU132">
        <v>2.3791090000000001</v>
      </c>
      <c r="BV132">
        <v>4.0824908999999998</v>
      </c>
      <c r="BW132" s="4">
        <f t="shared" si="14"/>
        <v>0.62856059780000006</v>
      </c>
      <c r="BY132" s="4">
        <f t="shared" si="15"/>
        <v>5879.8891545085362</v>
      </c>
      <c r="BZ132" s="4">
        <f t="shared" si="16"/>
        <v>5.0086049475959999</v>
      </c>
      <c r="CA132" s="4">
        <f t="shared" si="17"/>
        <v>12.246929882864</v>
      </c>
      <c r="CB132" s="4">
        <f t="shared" si="18"/>
        <v>0.29662255190200004</v>
      </c>
    </row>
    <row r="133" spans="1:80" x14ac:dyDescent="0.25">
      <c r="A133" s="40">
        <v>41705</v>
      </c>
      <c r="B133" s="41">
        <v>4.091087962962963E-2</v>
      </c>
      <c r="C133">
        <v>6.3019999999999996</v>
      </c>
      <c r="D133">
        <v>6.1999999999999998E-3</v>
      </c>
      <c r="E133">
        <v>61.965029000000001</v>
      </c>
      <c r="F133">
        <v>131.6</v>
      </c>
      <c r="G133">
        <v>251.4</v>
      </c>
      <c r="H133">
        <v>1</v>
      </c>
      <c r="I133"/>
      <c r="J133">
        <v>11.41</v>
      </c>
      <c r="K133">
        <v>0.95040000000000002</v>
      </c>
      <c r="L133">
        <v>5.9889999999999999</v>
      </c>
      <c r="M133">
        <v>5.8999999999999999E-3</v>
      </c>
      <c r="N133">
        <v>125.02979999999999</v>
      </c>
      <c r="O133">
        <v>238.8862</v>
      </c>
      <c r="P133">
        <v>363.9</v>
      </c>
      <c r="Q133">
        <v>109.04770000000001</v>
      </c>
      <c r="R133">
        <v>208.3503</v>
      </c>
      <c r="S133">
        <v>317.39999999999998</v>
      </c>
      <c r="T133">
        <v>1.0303</v>
      </c>
      <c r="U133"/>
      <c r="V133"/>
      <c r="W133">
        <v>0</v>
      </c>
      <c r="X133">
        <v>10.841200000000001</v>
      </c>
      <c r="Y133">
        <v>12</v>
      </c>
      <c r="Z133">
        <v>857</v>
      </c>
      <c r="AA133">
        <v>871</v>
      </c>
      <c r="AB133">
        <v>809</v>
      </c>
      <c r="AC133">
        <v>81</v>
      </c>
      <c r="AD133">
        <v>20.72</v>
      </c>
      <c r="AE133">
        <v>0.48</v>
      </c>
      <c r="AF133">
        <v>970</v>
      </c>
      <c r="AG133">
        <v>-1</v>
      </c>
      <c r="AH133">
        <v>8</v>
      </c>
      <c r="AI133">
        <v>15</v>
      </c>
      <c r="AJ133">
        <v>190.3</v>
      </c>
      <c r="AK133">
        <v>186.3</v>
      </c>
      <c r="AL133">
        <v>6.7</v>
      </c>
      <c r="AM133">
        <v>194.5</v>
      </c>
      <c r="AN133" t="s">
        <v>155</v>
      </c>
      <c r="AO133">
        <v>2</v>
      </c>
      <c r="AP133" s="42">
        <v>0.79082175925925924</v>
      </c>
      <c r="AQ133">
        <v>47.160547999999999</v>
      </c>
      <c r="AR133">
        <v>-88.490870000000001</v>
      </c>
      <c r="AS133">
        <v>312.8</v>
      </c>
      <c r="AT133">
        <v>38.1</v>
      </c>
      <c r="AU133">
        <v>12</v>
      </c>
      <c r="AV133">
        <v>10</v>
      </c>
      <c r="AW133" t="s">
        <v>204</v>
      </c>
      <c r="AX133">
        <v>1.4</v>
      </c>
      <c r="AY133">
        <v>1.0162</v>
      </c>
      <c r="AZ133">
        <v>2.6080999999999999</v>
      </c>
      <c r="BA133">
        <v>14.471</v>
      </c>
      <c r="BB133">
        <v>34.159999999999997</v>
      </c>
      <c r="BC133">
        <v>2.36</v>
      </c>
      <c r="BD133">
        <v>5.2240000000000002</v>
      </c>
      <c r="BE133">
        <v>3201.5149999999999</v>
      </c>
      <c r="BF133">
        <v>2.004</v>
      </c>
      <c r="BG133">
        <v>6.9989999999999997</v>
      </c>
      <c r="BH133">
        <v>13.372999999999999</v>
      </c>
      <c r="BI133">
        <v>20.372</v>
      </c>
      <c r="BJ133">
        <v>6.1050000000000004</v>
      </c>
      <c r="BK133">
        <v>11.664</v>
      </c>
      <c r="BL133">
        <v>17.768000000000001</v>
      </c>
      <c r="BM133">
        <v>1.7299999999999999E-2</v>
      </c>
      <c r="BN133"/>
      <c r="BO133"/>
      <c r="BP133"/>
      <c r="BQ133">
        <v>4213.8789999999999</v>
      </c>
      <c r="BR133">
        <v>8.9191000000000006E-2</v>
      </c>
      <c r="BS133">
        <v>0.20329800000000001</v>
      </c>
      <c r="BT133">
        <v>6.2979999999999998E-3</v>
      </c>
      <c r="BU133">
        <v>2.147046</v>
      </c>
      <c r="BV133">
        <v>4.0862898000000003</v>
      </c>
      <c r="BW133" s="4">
        <f t="shared" si="14"/>
        <v>0.56724955320000003</v>
      </c>
      <c r="BY133" s="4">
        <f t="shared" si="15"/>
        <v>5306.5735804606802</v>
      </c>
      <c r="BZ133" s="4">
        <f t="shared" si="16"/>
        <v>3.3216691020479998</v>
      </c>
      <c r="CA133" s="4">
        <f t="shared" si="17"/>
        <v>10.119156620760002</v>
      </c>
      <c r="CB133" s="4">
        <f t="shared" si="18"/>
        <v>2.8675087557599999E-2</v>
      </c>
    </row>
    <row r="134" spans="1:80" x14ac:dyDescent="0.25">
      <c r="A134" s="40">
        <v>41705</v>
      </c>
      <c r="B134" s="41">
        <v>4.0922453703703704E-2</v>
      </c>
      <c r="C134">
        <v>6.5549999999999997</v>
      </c>
      <c r="D134">
        <v>3.8E-3</v>
      </c>
      <c r="E134">
        <v>38.329237999999997</v>
      </c>
      <c r="F134">
        <v>141.19999999999999</v>
      </c>
      <c r="G134">
        <v>262.5</v>
      </c>
      <c r="H134">
        <v>0</v>
      </c>
      <c r="I134"/>
      <c r="J134">
        <v>11.8</v>
      </c>
      <c r="K134">
        <v>0.94830000000000003</v>
      </c>
      <c r="L134">
        <v>6.2164999999999999</v>
      </c>
      <c r="M134">
        <v>3.5999999999999999E-3</v>
      </c>
      <c r="N134">
        <v>133.95150000000001</v>
      </c>
      <c r="O134">
        <v>248.9436</v>
      </c>
      <c r="P134">
        <v>382.9</v>
      </c>
      <c r="Q134">
        <v>116.82899999999999</v>
      </c>
      <c r="R134">
        <v>217.12209999999999</v>
      </c>
      <c r="S134">
        <v>334</v>
      </c>
      <c r="T134">
        <v>0</v>
      </c>
      <c r="U134"/>
      <c r="V134"/>
      <c r="W134">
        <v>0</v>
      </c>
      <c r="X134">
        <v>11.1905</v>
      </c>
      <c r="Y134">
        <v>12</v>
      </c>
      <c r="Z134">
        <v>857</v>
      </c>
      <c r="AA134">
        <v>872</v>
      </c>
      <c r="AB134">
        <v>809</v>
      </c>
      <c r="AC134">
        <v>81</v>
      </c>
      <c r="AD134">
        <v>20.72</v>
      </c>
      <c r="AE134">
        <v>0.48</v>
      </c>
      <c r="AF134">
        <v>970</v>
      </c>
      <c r="AG134">
        <v>-1</v>
      </c>
      <c r="AH134">
        <v>8</v>
      </c>
      <c r="AI134">
        <v>15</v>
      </c>
      <c r="AJ134">
        <v>190.7</v>
      </c>
      <c r="AK134">
        <v>186</v>
      </c>
      <c r="AL134">
        <v>6.7</v>
      </c>
      <c r="AM134">
        <v>194.1</v>
      </c>
      <c r="AN134" t="s">
        <v>155</v>
      </c>
      <c r="AO134">
        <v>2</v>
      </c>
      <c r="AP134" s="42">
        <v>0.79083333333333339</v>
      </c>
      <c r="AQ134">
        <v>47.160398999999998</v>
      </c>
      <c r="AR134">
        <v>-88.490864999999999</v>
      </c>
      <c r="AS134">
        <v>312.3</v>
      </c>
      <c r="AT134">
        <v>37.200000000000003</v>
      </c>
      <c r="AU134">
        <v>12</v>
      </c>
      <c r="AV134">
        <v>9</v>
      </c>
      <c r="AW134" t="s">
        <v>205</v>
      </c>
      <c r="AX134">
        <v>1.4</v>
      </c>
      <c r="AY134">
        <v>1.2</v>
      </c>
      <c r="AZ134">
        <v>2.7</v>
      </c>
      <c r="BA134">
        <v>14.471</v>
      </c>
      <c r="BB134">
        <v>32.89</v>
      </c>
      <c r="BC134">
        <v>2.27</v>
      </c>
      <c r="BD134">
        <v>5.4459999999999997</v>
      </c>
      <c r="BE134">
        <v>3202.07</v>
      </c>
      <c r="BF134">
        <v>1.1919999999999999</v>
      </c>
      <c r="BG134">
        <v>7.226</v>
      </c>
      <c r="BH134">
        <v>13.428000000000001</v>
      </c>
      <c r="BI134">
        <v>20.654</v>
      </c>
      <c r="BJ134">
        <v>6.3019999999999996</v>
      </c>
      <c r="BK134">
        <v>11.712</v>
      </c>
      <c r="BL134">
        <v>18.013999999999999</v>
      </c>
      <c r="BM134">
        <v>0</v>
      </c>
      <c r="BN134"/>
      <c r="BO134"/>
      <c r="BP134"/>
      <c r="BQ134">
        <v>4191.1530000000002</v>
      </c>
      <c r="BR134">
        <v>0.10627</v>
      </c>
      <c r="BS134">
        <v>0.20300000000000001</v>
      </c>
      <c r="BT134">
        <v>6.0000000000000001E-3</v>
      </c>
      <c r="BU134">
        <v>2.5581909999999999</v>
      </c>
      <c r="BV134">
        <v>4.0803000000000003</v>
      </c>
      <c r="BW134" s="4">
        <f t="shared" si="14"/>
        <v>0.6758740621999999</v>
      </c>
      <c r="BY134" s="4">
        <f t="shared" si="15"/>
        <v>6323.8431379456397</v>
      </c>
      <c r="BZ134" s="4">
        <f t="shared" si="16"/>
        <v>2.3541087547839998</v>
      </c>
      <c r="CA134" s="4">
        <f t="shared" si="17"/>
        <v>12.445967594503999</v>
      </c>
      <c r="CB134" s="4">
        <f t="shared" si="18"/>
        <v>0</v>
      </c>
    </row>
    <row r="135" spans="1:80" x14ac:dyDescent="0.25">
      <c r="A135" s="40">
        <v>41705</v>
      </c>
      <c r="B135" s="41">
        <v>4.0934027777777778E-2</v>
      </c>
      <c r="C135">
        <v>6.69</v>
      </c>
      <c r="D135">
        <v>5.8999999999999999E-3</v>
      </c>
      <c r="E135">
        <v>58.565255000000001</v>
      </c>
      <c r="F135">
        <v>151.1</v>
      </c>
      <c r="G135">
        <v>262.7</v>
      </c>
      <c r="H135">
        <v>0</v>
      </c>
      <c r="I135"/>
      <c r="J135">
        <v>11.7</v>
      </c>
      <c r="K135">
        <v>0.94730000000000003</v>
      </c>
      <c r="L135">
        <v>6.3377999999999997</v>
      </c>
      <c r="M135">
        <v>5.4999999999999997E-3</v>
      </c>
      <c r="N135">
        <v>143.12430000000001</v>
      </c>
      <c r="O135">
        <v>248.858</v>
      </c>
      <c r="P135">
        <v>392</v>
      </c>
      <c r="Q135">
        <v>124.8293</v>
      </c>
      <c r="R135">
        <v>217.04750000000001</v>
      </c>
      <c r="S135">
        <v>341.9</v>
      </c>
      <c r="T135">
        <v>0</v>
      </c>
      <c r="U135"/>
      <c r="V135"/>
      <c r="W135">
        <v>0</v>
      </c>
      <c r="X135">
        <v>11.083500000000001</v>
      </c>
      <c r="Y135">
        <v>12</v>
      </c>
      <c r="Z135">
        <v>856</v>
      </c>
      <c r="AA135">
        <v>872</v>
      </c>
      <c r="AB135">
        <v>808</v>
      </c>
      <c r="AC135">
        <v>81</v>
      </c>
      <c r="AD135">
        <v>20.72</v>
      </c>
      <c r="AE135">
        <v>0.48</v>
      </c>
      <c r="AF135">
        <v>970</v>
      </c>
      <c r="AG135">
        <v>-1</v>
      </c>
      <c r="AH135">
        <v>8</v>
      </c>
      <c r="AI135">
        <v>15</v>
      </c>
      <c r="AJ135">
        <v>191</v>
      </c>
      <c r="AK135">
        <v>186</v>
      </c>
      <c r="AL135">
        <v>6.8</v>
      </c>
      <c r="AM135">
        <v>194.2</v>
      </c>
      <c r="AN135" t="s">
        <v>155</v>
      </c>
      <c r="AO135">
        <v>2</v>
      </c>
      <c r="AP135" s="42">
        <v>0.79084490740740743</v>
      </c>
      <c r="AQ135">
        <v>47.160257999999999</v>
      </c>
      <c r="AR135">
        <v>-88.490846000000005</v>
      </c>
      <c r="AS135">
        <v>312.2</v>
      </c>
      <c r="AT135">
        <v>36</v>
      </c>
      <c r="AU135">
        <v>12</v>
      </c>
      <c r="AV135">
        <v>10</v>
      </c>
      <c r="AW135" t="s">
        <v>205</v>
      </c>
      <c r="AX135">
        <v>1.3594999999999999</v>
      </c>
      <c r="AY135">
        <v>1.2</v>
      </c>
      <c r="AZ135">
        <v>2.6595</v>
      </c>
      <c r="BA135">
        <v>14.471</v>
      </c>
      <c r="BB135">
        <v>32.229999999999997</v>
      </c>
      <c r="BC135">
        <v>2.23</v>
      </c>
      <c r="BD135">
        <v>5.5620000000000003</v>
      </c>
      <c r="BE135">
        <v>3200.74</v>
      </c>
      <c r="BF135">
        <v>1.7829999999999999</v>
      </c>
      <c r="BG135">
        <v>7.569</v>
      </c>
      <c r="BH135">
        <v>13.161</v>
      </c>
      <c r="BI135">
        <v>20.731000000000002</v>
      </c>
      <c r="BJ135">
        <v>6.6020000000000003</v>
      </c>
      <c r="BK135">
        <v>11.478999999999999</v>
      </c>
      <c r="BL135">
        <v>18.081</v>
      </c>
      <c r="BM135">
        <v>0</v>
      </c>
      <c r="BN135"/>
      <c r="BO135"/>
      <c r="BP135"/>
      <c r="BQ135">
        <v>4069.9259999999999</v>
      </c>
      <c r="BR135">
        <v>0.137902</v>
      </c>
      <c r="BS135">
        <v>0.20300000000000001</v>
      </c>
      <c r="BT135">
        <v>6.0000000000000001E-3</v>
      </c>
      <c r="BU135">
        <v>3.3196460000000001</v>
      </c>
      <c r="BV135">
        <v>4.0803000000000003</v>
      </c>
      <c r="BW135" s="4">
        <f t="shared" si="14"/>
        <v>0.87705047319999996</v>
      </c>
      <c r="BY135" s="4">
        <f t="shared" si="15"/>
        <v>8202.7499257668787</v>
      </c>
      <c r="BZ135" s="4">
        <f t="shared" si="16"/>
        <v>4.569413047496</v>
      </c>
      <c r="CA135" s="4">
        <f t="shared" si="17"/>
        <v>16.919385832624002</v>
      </c>
      <c r="CB135" s="4">
        <f t="shared" si="18"/>
        <v>0</v>
      </c>
    </row>
    <row r="136" spans="1:80" x14ac:dyDescent="0.25">
      <c r="A136" s="40">
        <v>41705</v>
      </c>
      <c r="B136" s="41">
        <v>4.0945601851851851E-2</v>
      </c>
      <c r="C136">
        <v>6.8230000000000004</v>
      </c>
      <c r="D136">
        <v>7.6E-3</v>
      </c>
      <c r="E136">
        <v>75.945294000000004</v>
      </c>
      <c r="F136">
        <v>158.6</v>
      </c>
      <c r="G136">
        <v>262.8</v>
      </c>
      <c r="H136">
        <v>0</v>
      </c>
      <c r="I136"/>
      <c r="J136">
        <v>11.5</v>
      </c>
      <c r="K136">
        <v>0.94630000000000003</v>
      </c>
      <c r="L136">
        <v>6.4565000000000001</v>
      </c>
      <c r="M136">
        <v>7.1999999999999998E-3</v>
      </c>
      <c r="N136">
        <v>150.0762</v>
      </c>
      <c r="O136">
        <v>248.67609999999999</v>
      </c>
      <c r="P136">
        <v>398.8</v>
      </c>
      <c r="Q136">
        <v>130.89259999999999</v>
      </c>
      <c r="R136">
        <v>216.8888</v>
      </c>
      <c r="S136">
        <v>347.8</v>
      </c>
      <c r="T136">
        <v>0</v>
      </c>
      <c r="U136"/>
      <c r="V136"/>
      <c r="W136">
        <v>0</v>
      </c>
      <c r="X136">
        <v>10.8819</v>
      </c>
      <c r="Y136">
        <v>12</v>
      </c>
      <c r="Z136">
        <v>857</v>
      </c>
      <c r="AA136">
        <v>872</v>
      </c>
      <c r="AB136">
        <v>808</v>
      </c>
      <c r="AC136">
        <v>81</v>
      </c>
      <c r="AD136">
        <v>20.72</v>
      </c>
      <c r="AE136">
        <v>0.48</v>
      </c>
      <c r="AF136">
        <v>970</v>
      </c>
      <c r="AG136">
        <v>-1</v>
      </c>
      <c r="AH136">
        <v>8</v>
      </c>
      <c r="AI136">
        <v>15</v>
      </c>
      <c r="AJ136">
        <v>191</v>
      </c>
      <c r="AK136">
        <v>186.7</v>
      </c>
      <c r="AL136">
        <v>6.9</v>
      </c>
      <c r="AM136">
        <v>194.6</v>
      </c>
      <c r="AN136" t="s">
        <v>155</v>
      </c>
      <c r="AO136">
        <v>2</v>
      </c>
      <c r="AP136" s="42">
        <v>0.79085648148148147</v>
      </c>
      <c r="AQ136">
        <v>47.160114</v>
      </c>
      <c r="AR136">
        <v>-88.490820999999997</v>
      </c>
      <c r="AS136">
        <v>312.2</v>
      </c>
      <c r="AT136">
        <v>35.5</v>
      </c>
      <c r="AU136">
        <v>12</v>
      </c>
      <c r="AV136">
        <v>11</v>
      </c>
      <c r="AW136" t="s">
        <v>204</v>
      </c>
      <c r="AX136">
        <v>0.90810000000000002</v>
      </c>
      <c r="AY136">
        <v>1.2161999999999999</v>
      </c>
      <c r="AZ136">
        <v>2.2081</v>
      </c>
      <c r="BA136">
        <v>14.471</v>
      </c>
      <c r="BB136">
        <v>31.62</v>
      </c>
      <c r="BC136">
        <v>2.1800000000000002</v>
      </c>
      <c r="BD136">
        <v>5.68</v>
      </c>
      <c r="BE136">
        <v>3199.6039999999998</v>
      </c>
      <c r="BF136">
        <v>2.2669999999999999</v>
      </c>
      <c r="BG136">
        <v>7.7880000000000003</v>
      </c>
      <c r="BH136">
        <v>12.904999999999999</v>
      </c>
      <c r="BI136">
        <v>20.693999999999999</v>
      </c>
      <c r="BJ136">
        <v>6.7930000000000001</v>
      </c>
      <c r="BK136">
        <v>11.256</v>
      </c>
      <c r="BL136">
        <v>18.048999999999999</v>
      </c>
      <c r="BM136">
        <v>0</v>
      </c>
      <c r="BN136"/>
      <c r="BO136"/>
      <c r="BP136"/>
      <c r="BQ136">
        <v>3921.069</v>
      </c>
      <c r="BR136">
        <v>0.12691</v>
      </c>
      <c r="BS136">
        <v>0.20300000000000001</v>
      </c>
      <c r="BT136">
        <v>6.0000000000000001E-3</v>
      </c>
      <c r="BU136">
        <v>3.0550410000000001</v>
      </c>
      <c r="BV136">
        <v>4.0803000000000003</v>
      </c>
      <c r="BW136" s="4">
        <f t="shared" si="14"/>
        <v>0.80714183220000002</v>
      </c>
      <c r="BY136" s="4">
        <f t="shared" si="15"/>
        <v>7546.2393237058077</v>
      </c>
      <c r="BZ136" s="4">
        <f t="shared" si="16"/>
        <v>5.3467005750840002</v>
      </c>
      <c r="CA136" s="4">
        <f t="shared" si="17"/>
        <v>16.021233792036</v>
      </c>
      <c r="CB136" s="4">
        <f t="shared" si="18"/>
        <v>0</v>
      </c>
    </row>
    <row r="137" spans="1:80" x14ac:dyDescent="0.25">
      <c r="A137" s="40">
        <v>41705</v>
      </c>
      <c r="B137" s="41">
        <v>4.0957175925925925E-2</v>
      </c>
      <c r="C137">
        <v>6.75</v>
      </c>
      <c r="D137">
        <v>6.7999999999999996E-3</v>
      </c>
      <c r="E137">
        <v>67.784379999999999</v>
      </c>
      <c r="F137">
        <v>163.5</v>
      </c>
      <c r="G137">
        <v>262.7</v>
      </c>
      <c r="H137">
        <v>19.7</v>
      </c>
      <c r="I137"/>
      <c r="J137">
        <v>11.33</v>
      </c>
      <c r="K137">
        <v>0.94679999999999997</v>
      </c>
      <c r="L137">
        <v>6.3912000000000004</v>
      </c>
      <c r="M137">
        <v>6.4000000000000003E-3</v>
      </c>
      <c r="N137">
        <v>154.76939999999999</v>
      </c>
      <c r="O137">
        <v>248.71899999999999</v>
      </c>
      <c r="P137">
        <v>403.5</v>
      </c>
      <c r="Q137">
        <v>134.98589999999999</v>
      </c>
      <c r="R137">
        <v>216.92619999999999</v>
      </c>
      <c r="S137">
        <v>351.9</v>
      </c>
      <c r="T137">
        <v>19.737400000000001</v>
      </c>
      <c r="U137"/>
      <c r="V137"/>
      <c r="W137">
        <v>0</v>
      </c>
      <c r="X137">
        <v>10.7319</v>
      </c>
      <c r="Y137">
        <v>12</v>
      </c>
      <c r="Z137">
        <v>856</v>
      </c>
      <c r="AA137">
        <v>873</v>
      </c>
      <c r="AB137">
        <v>808</v>
      </c>
      <c r="AC137">
        <v>81</v>
      </c>
      <c r="AD137">
        <v>20.72</v>
      </c>
      <c r="AE137">
        <v>0.48</v>
      </c>
      <c r="AF137">
        <v>970</v>
      </c>
      <c r="AG137">
        <v>-1</v>
      </c>
      <c r="AH137">
        <v>8</v>
      </c>
      <c r="AI137">
        <v>15.702999999999999</v>
      </c>
      <c r="AJ137">
        <v>191</v>
      </c>
      <c r="AK137">
        <v>187</v>
      </c>
      <c r="AL137">
        <v>6.9</v>
      </c>
      <c r="AM137">
        <v>195</v>
      </c>
      <c r="AN137" t="s">
        <v>155</v>
      </c>
      <c r="AO137">
        <v>2</v>
      </c>
      <c r="AP137" s="42">
        <v>0.7908680555555555</v>
      </c>
      <c r="AQ137">
        <v>47.159981999999999</v>
      </c>
      <c r="AR137">
        <v>-88.490745000000004</v>
      </c>
      <c r="AS137">
        <v>312</v>
      </c>
      <c r="AT137">
        <v>34.200000000000003</v>
      </c>
      <c r="AU137">
        <v>12</v>
      </c>
      <c r="AV137">
        <v>11</v>
      </c>
      <c r="AW137" t="s">
        <v>204</v>
      </c>
      <c r="AX137">
        <v>1.0162</v>
      </c>
      <c r="AY137">
        <v>1.4404999999999999</v>
      </c>
      <c r="AZ137">
        <v>2.3405</v>
      </c>
      <c r="BA137">
        <v>14.471</v>
      </c>
      <c r="BB137">
        <v>31.94</v>
      </c>
      <c r="BC137">
        <v>2.21</v>
      </c>
      <c r="BD137">
        <v>5.6150000000000002</v>
      </c>
      <c r="BE137">
        <v>3199.163</v>
      </c>
      <c r="BF137">
        <v>2.0449999999999999</v>
      </c>
      <c r="BG137">
        <v>8.1129999999999995</v>
      </c>
      <c r="BH137">
        <v>13.038</v>
      </c>
      <c r="BI137">
        <v>21.151</v>
      </c>
      <c r="BJ137">
        <v>7.0759999999999996</v>
      </c>
      <c r="BK137">
        <v>11.371</v>
      </c>
      <c r="BL137">
        <v>18.446999999999999</v>
      </c>
      <c r="BM137">
        <v>0.31030000000000002</v>
      </c>
      <c r="BN137"/>
      <c r="BO137"/>
      <c r="BP137"/>
      <c r="BQ137">
        <v>3905.99</v>
      </c>
      <c r="BR137">
        <v>0.117297</v>
      </c>
      <c r="BS137">
        <v>0.203703</v>
      </c>
      <c r="BT137">
        <v>5.2969999999999996E-3</v>
      </c>
      <c r="BU137">
        <v>2.8236319999999999</v>
      </c>
      <c r="BV137">
        <v>4.0944303</v>
      </c>
      <c r="BW137" s="4">
        <f t="shared" si="14"/>
        <v>0.74600357439999998</v>
      </c>
      <c r="BY137" s="4">
        <f t="shared" si="15"/>
        <v>6973.6759634523514</v>
      </c>
      <c r="BZ137" s="4">
        <f t="shared" si="16"/>
        <v>4.4577807836799996</v>
      </c>
      <c r="CA137" s="4">
        <f t="shared" si="17"/>
        <v>15.424575464703999</v>
      </c>
      <c r="CB137" s="4">
        <f t="shared" si="18"/>
        <v>0.67640556341120006</v>
      </c>
    </row>
    <row r="138" spans="1:80" x14ac:dyDescent="0.25">
      <c r="A138" s="40">
        <v>41705</v>
      </c>
      <c r="B138" s="41">
        <v>4.0968749999999998E-2</v>
      </c>
      <c r="C138">
        <v>6.5529999999999999</v>
      </c>
      <c r="D138">
        <v>6.1000000000000004E-3</v>
      </c>
      <c r="E138">
        <v>61.358429000000001</v>
      </c>
      <c r="F138">
        <v>167.2</v>
      </c>
      <c r="G138">
        <v>260.3</v>
      </c>
      <c r="H138">
        <v>1.1000000000000001</v>
      </c>
      <c r="I138"/>
      <c r="J138">
        <v>11.2</v>
      </c>
      <c r="K138">
        <v>0.94840000000000002</v>
      </c>
      <c r="L138">
        <v>6.2150999999999996</v>
      </c>
      <c r="M138">
        <v>5.7999999999999996E-3</v>
      </c>
      <c r="N138">
        <v>158.5727</v>
      </c>
      <c r="O138">
        <v>246.86619999999999</v>
      </c>
      <c r="P138">
        <v>405.4</v>
      </c>
      <c r="Q138">
        <v>138.303</v>
      </c>
      <c r="R138">
        <v>215.31030000000001</v>
      </c>
      <c r="S138">
        <v>353.6</v>
      </c>
      <c r="T138">
        <v>1.1089</v>
      </c>
      <c r="U138"/>
      <c r="V138"/>
      <c r="W138">
        <v>0</v>
      </c>
      <c r="X138">
        <v>10.6221</v>
      </c>
      <c r="Y138">
        <v>12</v>
      </c>
      <c r="Z138">
        <v>857</v>
      </c>
      <c r="AA138">
        <v>873</v>
      </c>
      <c r="AB138">
        <v>808</v>
      </c>
      <c r="AC138">
        <v>81</v>
      </c>
      <c r="AD138">
        <v>20.72</v>
      </c>
      <c r="AE138">
        <v>0.48</v>
      </c>
      <c r="AF138">
        <v>970</v>
      </c>
      <c r="AG138">
        <v>-1</v>
      </c>
      <c r="AH138">
        <v>8</v>
      </c>
      <c r="AI138">
        <v>16</v>
      </c>
      <c r="AJ138">
        <v>191</v>
      </c>
      <c r="AK138">
        <v>187</v>
      </c>
      <c r="AL138">
        <v>6.8</v>
      </c>
      <c r="AM138">
        <v>195</v>
      </c>
      <c r="AN138" t="s">
        <v>155</v>
      </c>
      <c r="AO138">
        <v>2</v>
      </c>
      <c r="AP138" s="42">
        <v>0.79087962962962965</v>
      </c>
      <c r="AQ138">
        <v>47.159854000000003</v>
      </c>
      <c r="AR138">
        <v>-88.490622999999999</v>
      </c>
      <c r="AS138">
        <v>311.8</v>
      </c>
      <c r="AT138">
        <v>35.200000000000003</v>
      </c>
      <c r="AU138">
        <v>12</v>
      </c>
      <c r="AV138">
        <v>11</v>
      </c>
      <c r="AW138" t="s">
        <v>204</v>
      </c>
      <c r="AX138">
        <v>1.2081</v>
      </c>
      <c r="AY138">
        <v>1.9080999999999999</v>
      </c>
      <c r="AZ138">
        <v>2.8081</v>
      </c>
      <c r="BA138">
        <v>14.471</v>
      </c>
      <c r="BB138">
        <v>32.89</v>
      </c>
      <c r="BC138">
        <v>2.27</v>
      </c>
      <c r="BD138">
        <v>5.4409999999999998</v>
      </c>
      <c r="BE138">
        <v>3200.8850000000002</v>
      </c>
      <c r="BF138">
        <v>1.9079999999999999</v>
      </c>
      <c r="BG138">
        <v>8.5519999999999996</v>
      </c>
      <c r="BH138">
        <v>13.314</v>
      </c>
      <c r="BI138">
        <v>21.867000000000001</v>
      </c>
      <c r="BJ138">
        <v>7.4589999999999996</v>
      </c>
      <c r="BK138">
        <v>11.612</v>
      </c>
      <c r="BL138">
        <v>19.071999999999999</v>
      </c>
      <c r="BM138">
        <v>1.7899999999999999E-2</v>
      </c>
      <c r="BN138"/>
      <c r="BO138"/>
      <c r="BP138"/>
      <c r="BQ138">
        <v>3977.692</v>
      </c>
      <c r="BR138">
        <v>0.124733</v>
      </c>
      <c r="BS138">
        <v>0.20399999999999999</v>
      </c>
      <c r="BT138">
        <v>5.7029999999999997E-3</v>
      </c>
      <c r="BU138">
        <v>3.0026350000000002</v>
      </c>
      <c r="BV138">
        <v>4.1003999999999996</v>
      </c>
      <c r="BW138" s="4">
        <f t="shared" si="14"/>
        <v>0.79329616700000005</v>
      </c>
      <c r="BY138" s="4">
        <f t="shared" si="15"/>
        <v>7419.760964284701</v>
      </c>
      <c r="BZ138" s="4">
        <f t="shared" si="16"/>
        <v>4.4228092917600001</v>
      </c>
      <c r="CA138" s="4">
        <f t="shared" si="17"/>
        <v>17.290217246980003</v>
      </c>
      <c r="CB138" s="4">
        <f t="shared" si="18"/>
        <v>4.1492812538000003E-2</v>
      </c>
    </row>
    <row r="139" spans="1:80" x14ac:dyDescent="0.25">
      <c r="A139" s="40">
        <v>41705</v>
      </c>
      <c r="B139" s="41">
        <v>4.0980324074074072E-2</v>
      </c>
      <c r="C139">
        <v>6.4969999999999999</v>
      </c>
      <c r="D139">
        <v>7.7999999999999996E-3</v>
      </c>
      <c r="E139">
        <v>77.725041000000004</v>
      </c>
      <c r="F139">
        <v>166.2</v>
      </c>
      <c r="G139">
        <v>257.60000000000002</v>
      </c>
      <c r="H139">
        <v>0</v>
      </c>
      <c r="I139"/>
      <c r="J139">
        <v>11.2</v>
      </c>
      <c r="K139">
        <v>0.94879999999999998</v>
      </c>
      <c r="L139">
        <v>6.1642000000000001</v>
      </c>
      <c r="M139">
        <v>7.4000000000000003E-3</v>
      </c>
      <c r="N139">
        <v>157.6403</v>
      </c>
      <c r="O139">
        <v>244.35499999999999</v>
      </c>
      <c r="P139">
        <v>402</v>
      </c>
      <c r="Q139">
        <v>137.4898</v>
      </c>
      <c r="R139">
        <v>213.12010000000001</v>
      </c>
      <c r="S139">
        <v>350.6</v>
      </c>
      <c r="T139">
        <v>0</v>
      </c>
      <c r="U139"/>
      <c r="V139"/>
      <c r="W139">
        <v>0</v>
      </c>
      <c r="X139">
        <v>10.626200000000001</v>
      </c>
      <c r="Y139">
        <v>11.9</v>
      </c>
      <c r="Z139">
        <v>857</v>
      </c>
      <c r="AA139">
        <v>872</v>
      </c>
      <c r="AB139">
        <v>809</v>
      </c>
      <c r="AC139">
        <v>81</v>
      </c>
      <c r="AD139">
        <v>20.72</v>
      </c>
      <c r="AE139">
        <v>0.48</v>
      </c>
      <c r="AF139">
        <v>970</v>
      </c>
      <c r="AG139">
        <v>-1</v>
      </c>
      <c r="AH139">
        <v>8</v>
      </c>
      <c r="AI139">
        <v>16</v>
      </c>
      <c r="AJ139">
        <v>191</v>
      </c>
      <c r="AK139">
        <v>187</v>
      </c>
      <c r="AL139">
        <v>6.7</v>
      </c>
      <c r="AM139">
        <v>195</v>
      </c>
      <c r="AN139" t="s">
        <v>155</v>
      </c>
      <c r="AO139">
        <v>2</v>
      </c>
      <c r="AP139" s="42">
        <v>0.7908912037037038</v>
      </c>
      <c r="AQ139">
        <v>47.159748</v>
      </c>
      <c r="AR139">
        <v>-88.490466999999995</v>
      </c>
      <c r="AS139">
        <v>312</v>
      </c>
      <c r="AT139">
        <v>35.200000000000003</v>
      </c>
      <c r="AU139">
        <v>12</v>
      </c>
      <c r="AV139">
        <v>11</v>
      </c>
      <c r="AW139" t="s">
        <v>204</v>
      </c>
      <c r="AX139">
        <v>1.3567</v>
      </c>
      <c r="AY139">
        <v>2.0162</v>
      </c>
      <c r="AZ139">
        <v>2.9567000000000001</v>
      </c>
      <c r="BA139">
        <v>14.471</v>
      </c>
      <c r="BB139">
        <v>33.15</v>
      </c>
      <c r="BC139">
        <v>2.29</v>
      </c>
      <c r="BD139">
        <v>5.4</v>
      </c>
      <c r="BE139">
        <v>3200.2759999999998</v>
      </c>
      <c r="BF139">
        <v>2.4369999999999998</v>
      </c>
      <c r="BG139">
        <v>8.5709999999999997</v>
      </c>
      <c r="BH139">
        <v>13.285</v>
      </c>
      <c r="BI139">
        <v>21.856000000000002</v>
      </c>
      <c r="BJ139">
        <v>7.4749999999999996</v>
      </c>
      <c r="BK139">
        <v>11.587</v>
      </c>
      <c r="BL139">
        <v>19.062000000000001</v>
      </c>
      <c r="BM139">
        <v>0</v>
      </c>
      <c r="BN139"/>
      <c r="BO139"/>
      <c r="BP139"/>
      <c r="BQ139">
        <v>4011.2719999999999</v>
      </c>
      <c r="BR139">
        <v>0.151199</v>
      </c>
      <c r="BS139">
        <v>0.20399999999999999</v>
      </c>
      <c r="BT139">
        <v>6.0000000000000001E-3</v>
      </c>
      <c r="BU139">
        <v>3.6397379999999999</v>
      </c>
      <c r="BV139">
        <v>4.1003999999999996</v>
      </c>
      <c r="BW139" s="4">
        <f t="shared" ref="BW139:BW141" si="19">BU139*0.2642</f>
        <v>0.96161877959999997</v>
      </c>
      <c r="BY139" s="4">
        <f t="shared" ref="BY139:BY141" si="20">BE139*$BU139*0.772</f>
        <v>8992.3842814551354</v>
      </c>
      <c r="BZ139" s="4">
        <f t="shared" ref="BZ139:BZ141" si="21">BF139*$BU139*0.772</f>
        <v>6.8476720426320004</v>
      </c>
      <c r="CA139" s="4">
        <f t="shared" ref="CA139:CA141" si="22">BJ139*$BU139*0.772</f>
        <v>21.003836076599999</v>
      </c>
      <c r="CB139" s="4">
        <f t="shared" ref="CB139:CB141" si="23">BM139*$BU139*0.772</f>
        <v>0</v>
      </c>
    </row>
    <row r="140" spans="1:80" x14ac:dyDescent="0.25">
      <c r="A140" s="40">
        <v>41705</v>
      </c>
      <c r="B140" s="41">
        <v>4.0991898148148152E-2</v>
      </c>
      <c r="C140">
        <v>6.7530000000000001</v>
      </c>
      <c r="D140">
        <v>7.3000000000000001E-3</v>
      </c>
      <c r="E140">
        <v>72.825000000000003</v>
      </c>
      <c r="F140">
        <v>162.30000000000001</v>
      </c>
      <c r="G140">
        <v>256.7</v>
      </c>
      <c r="H140">
        <v>7.6</v>
      </c>
      <c r="I140"/>
      <c r="J140">
        <v>11.2</v>
      </c>
      <c r="K140">
        <v>0.94669999999999999</v>
      </c>
      <c r="L140">
        <v>6.3930999999999996</v>
      </c>
      <c r="M140">
        <v>6.8999999999999999E-3</v>
      </c>
      <c r="N140">
        <v>153.65129999999999</v>
      </c>
      <c r="O140">
        <v>243.0515</v>
      </c>
      <c r="P140">
        <v>396.7</v>
      </c>
      <c r="Q140">
        <v>134.01070000000001</v>
      </c>
      <c r="R140">
        <v>211.98320000000001</v>
      </c>
      <c r="S140">
        <v>346</v>
      </c>
      <c r="T140">
        <v>7.5910000000000002</v>
      </c>
      <c r="U140"/>
      <c r="V140"/>
      <c r="W140">
        <v>0</v>
      </c>
      <c r="X140">
        <v>10.603199999999999</v>
      </c>
      <c r="Y140">
        <v>12</v>
      </c>
      <c r="Z140">
        <v>857</v>
      </c>
      <c r="AA140">
        <v>872</v>
      </c>
      <c r="AB140">
        <v>809</v>
      </c>
      <c r="AC140">
        <v>81</v>
      </c>
      <c r="AD140">
        <v>20.72</v>
      </c>
      <c r="AE140">
        <v>0.48</v>
      </c>
      <c r="AF140">
        <v>970</v>
      </c>
      <c r="AG140">
        <v>-1</v>
      </c>
      <c r="AH140">
        <v>8</v>
      </c>
      <c r="AI140">
        <v>16</v>
      </c>
      <c r="AJ140">
        <v>191</v>
      </c>
      <c r="AK140">
        <v>187</v>
      </c>
      <c r="AL140">
        <v>6.7</v>
      </c>
      <c r="AM140">
        <v>194.9</v>
      </c>
      <c r="AN140" t="s">
        <v>155</v>
      </c>
      <c r="AO140">
        <v>2</v>
      </c>
      <c r="AP140" s="42">
        <v>0.79090277777777773</v>
      </c>
      <c r="AQ140">
        <v>47.159660000000002</v>
      </c>
      <c r="AR140">
        <v>-88.490283000000005</v>
      </c>
      <c r="AS140">
        <v>312</v>
      </c>
      <c r="AT140">
        <v>35.6</v>
      </c>
      <c r="AU140">
        <v>12</v>
      </c>
      <c r="AV140">
        <v>11</v>
      </c>
      <c r="AW140" t="s">
        <v>204</v>
      </c>
      <c r="AX140">
        <v>2.0081000000000002</v>
      </c>
      <c r="AY140">
        <v>2.1027999999999998</v>
      </c>
      <c r="AZ140">
        <v>3.5432999999999999</v>
      </c>
      <c r="BA140">
        <v>14.471</v>
      </c>
      <c r="BB140">
        <v>31.93</v>
      </c>
      <c r="BC140">
        <v>2.21</v>
      </c>
      <c r="BD140">
        <v>5.6289999999999996</v>
      </c>
      <c r="BE140">
        <v>3199.53</v>
      </c>
      <c r="BF140">
        <v>2.1960000000000002</v>
      </c>
      <c r="BG140">
        <v>8.0530000000000008</v>
      </c>
      <c r="BH140">
        <v>12.738</v>
      </c>
      <c r="BI140">
        <v>20.791</v>
      </c>
      <c r="BJ140">
        <v>7.0229999999999997</v>
      </c>
      <c r="BK140">
        <v>11.11</v>
      </c>
      <c r="BL140">
        <v>18.132999999999999</v>
      </c>
      <c r="BM140">
        <v>0.1193</v>
      </c>
      <c r="BN140"/>
      <c r="BO140"/>
      <c r="BP140"/>
      <c r="BQ140">
        <v>3858.3919999999998</v>
      </c>
      <c r="BR140">
        <v>0.16240599999999999</v>
      </c>
      <c r="BS140">
        <v>0.204703</v>
      </c>
      <c r="BT140">
        <v>6.0000000000000001E-3</v>
      </c>
      <c r="BU140">
        <v>3.909519</v>
      </c>
      <c r="BV140">
        <v>4.1145303000000002</v>
      </c>
      <c r="BW140" s="4">
        <f t="shared" si="19"/>
        <v>1.0328949197999999</v>
      </c>
      <c r="BY140" s="4">
        <f t="shared" si="20"/>
        <v>9656.6572077260407</v>
      </c>
      <c r="BZ140" s="4">
        <f t="shared" si="21"/>
        <v>6.6278544749280011</v>
      </c>
      <c r="CA140" s="4">
        <f t="shared" si="22"/>
        <v>21.196458095363997</v>
      </c>
      <c r="CB140" s="4">
        <f t="shared" si="23"/>
        <v>0.36006513609240004</v>
      </c>
    </row>
    <row r="141" spans="1:80" x14ac:dyDescent="0.25">
      <c r="A141" s="40">
        <v>41705</v>
      </c>
      <c r="B141" s="41">
        <v>4.1003472222222219E-2</v>
      </c>
      <c r="C141">
        <v>7.2850000000000001</v>
      </c>
      <c r="D141">
        <v>5.8999999999999999E-3</v>
      </c>
      <c r="E141">
        <v>58.729753000000002</v>
      </c>
      <c r="F141">
        <v>161.6</v>
      </c>
      <c r="G141">
        <v>259.89999999999998</v>
      </c>
      <c r="H141">
        <v>0</v>
      </c>
      <c r="I141"/>
      <c r="J141">
        <v>11.3</v>
      </c>
      <c r="K141">
        <v>0.9425</v>
      </c>
      <c r="L141">
        <v>6.8663999999999996</v>
      </c>
      <c r="M141">
        <v>5.4999999999999997E-3</v>
      </c>
      <c r="N141">
        <v>152.34049999999999</v>
      </c>
      <c r="O141">
        <v>245.0042</v>
      </c>
      <c r="P141">
        <v>397.3</v>
      </c>
      <c r="Q141">
        <v>132.8674</v>
      </c>
      <c r="R141">
        <v>213.68629999999999</v>
      </c>
      <c r="S141">
        <v>346.6</v>
      </c>
      <c r="T141">
        <v>0</v>
      </c>
      <c r="U141"/>
      <c r="V141"/>
      <c r="W141">
        <v>0</v>
      </c>
      <c r="X141">
        <v>10.650600000000001</v>
      </c>
      <c r="Y141">
        <v>12</v>
      </c>
      <c r="Z141">
        <v>857</v>
      </c>
      <c r="AA141">
        <v>873</v>
      </c>
      <c r="AB141">
        <v>809</v>
      </c>
      <c r="AC141">
        <v>81</v>
      </c>
      <c r="AD141">
        <v>20.72</v>
      </c>
      <c r="AE141">
        <v>0.48</v>
      </c>
      <c r="AF141">
        <v>970</v>
      </c>
      <c r="AG141">
        <v>-1</v>
      </c>
      <c r="AH141">
        <v>8</v>
      </c>
      <c r="AI141">
        <v>16</v>
      </c>
      <c r="AJ141">
        <v>191</v>
      </c>
      <c r="AK141">
        <v>187</v>
      </c>
      <c r="AL141">
        <v>6.8</v>
      </c>
      <c r="AM141">
        <v>194.6</v>
      </c>
      <c r="AN141" t="s">
        <v>155</v>
      </c>
      <c r="AO141">
        <v>2</v>
      </c>
      <c r="AP141" s="42">
        <v>0.79091435185185188</v>
      </c>
      <c r="AQ141">
        <v>47.159576000000001</v>
      </c>
      <c r="AR141">
        <v>-88.490109000000004</v>
      </c>
      <c r="AS141">
        <v>312.10000000000002</v>
      </c>
      <c r="AT141">
        <v>35.299999999999997</v>
      </c>
      <c r="AU141">
        <v>12</v>
      </c>
      <c r="AV141">
        <v>11</v>
      </c>
      <c r="AW141" t="s">
        <v>204</v>
      </c>
      <c r="AX141">
        <v>2.0514000000000001</v>
      </c>
      <c r="AY141">
        <v>1</v>
      </c>
      <c r="AZ141">
        <v>2.8109000000000002</v>
      </c>
      <c r="BA141">
        <v>14.471</v>
      </c>
      <c r="BB141">
        <v>29.68</v>
      </c>
      <c r="BC141">
        <v>2.0499999999999998</v>
      </c>
      <c r="BD141">
        <v>6.0970000000000004</v>
      </c>
      <c r="BE141">
        <v>3199.4070000000002</v>
      </c>
      <c r="BF141">
        <v>1.6419999999999999</v>
      </c>
      <c r="BG141">
        <v>7.4340000000000002</v>
      </c>
      <c r="BH141">
        <v>11.955</v>
      </c>
      <c r="BI141">
        <v>19.388999999999999</v>
      </c>
      <c r="BJ141">
        <v>6.4829999999999997</v>
      </c>
      <c r="BK141">
        <v>10.427</v>
      </c>
      <c r="BL141">
        <v>16.91</v>
      </c>
      <c r="BM141">
        <v>0</v>
      </c>
      <c r="BN141"/>
      <c r="BO141"/>
      <c r="BP141"/>
      <c r="BQ141">
        <v>3608.402</v>
      </c>
      <c r="BR141">
        <v>0.160188</v>
      </c>
      <c r="BS141">
        <v>0.203594</v>
      </c>
      <c r="BT141">
        <v>6.0000000000000001E-3</v>
      </c>
      <c r="BU141">
        <v>3.8561260000000002</v>
      </c>
      <c r="BV141">
        <v>4.0922394000000004</v>
      </c>
      <c r="BW141" s="4">
        <f t="shared" si="19"/>
        <v>1.0187884892000001</v>
      </c>
      <c r="BY141" s="4">
        <f t="shared" si="20"/>
        <v>9524.4083513417045</v>
      </c>
      <c r="BZ141" s="4">
        <f t="shared" si="21"/>
        <v>4.8881178646240002</v>
      </c>
      <c r="CA141" s="4">
        <f t="shared" si="22"/>
        <v>19.299432470376001</v>
      </c>
      <c r="CB141" s="4">
        <f t="shared" si="23"/>
        <v>0</v>
      </c>
    </row>
    <row r="142" spans="1:80" x14ac:dyDescent="0.25">
      <c r="A142" s="40"/>
      <c r="B142" s="41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 s="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</row>
    <row r="143" spans="1:80" x14ac:dyDescent="0.25">
      <c r="A143" s="2"/>
      <c r="B143" s="3"/>
      <c r="AP143" s="5"/>
    </row>
    <row r="144" spans="1:80" x14ac:dyDescent="0.25">
      <c r="A144" s="2"/>
      <c r="B144" s="3"/>
      <c r="AP144" s="5"/>
    </row>
    <row r="145" spans="1:42" x14ac:dyDescent="0.25">
      <c r="A145" s="2"/>
      <c r="B145" s="3"/>
      <c r="AP145" s="5"/>
    </row>
    <row r="146" spans="1:42" x14ac:dyDescent="0.25">
      <c r="A146" s="2"/>
      <c r="B146" s="3"/>
      <c r="AP146" s="5"/>
    </row>
  </sheetData>
  <customSheetViews>
    <customSheetView guid="{2B424CCC-7244-4294-A128-8AE125D4F682}">
      <selection activeCell="K16" sqref="K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41"/>
  <sheetViews>
    <sheetView workbookViewId="0">
      <pane xSplit="2" ySplit="9" topLeftCell="BS111" activePane="bottomRight" state="frozen"/>
      <selection pane="topRight" activeCell="C1" sqref="C1"/>
      <selection pane="bottomLeft" activeCell="A10" sqref="A10"/>
      <selection pane="bottomRight" activeCell="CC6" sqref="CC6"/>
    </sheetView>
  </sheetViews>
  <sheetFormatPr defaultRowHeight="15" x14ac:dyDescent="0.25"/>
  <cols>
    <col min="1" max="1" width="13.85546875" bestFit="1" customWidth="1"/>
    <col min="2" max="2" width="13.28515625" bestFit="1" customWidth="1"/>
    <col min="3" max="4" width="12" bestFit="1" customWidth="1"/>
    <col min="5" max="5" width="14.85546875" bestFit="1" customWidth="1"/>
    <col min="6" max="8" width="12" bestFit="1" customWidth="1"/>
    <col min="9" max="9" width="9.85546875" bestFit="1" customWidth="1"/>
    <col min="10" max="10" width="12" bestFit="1" customWidth="1"/>
    <col min="11" max="11" width="27.28515625" bestFit="1" customWidth="1"/>
    <col min="12" max="20" width="12" bestFit="1" customWidth="1"/>
    <col min="21" max="21" width="8.7109375" bestFit="1" customWidth="1"/>
    <col min="22" max="22" width="11" bestFit="1" customWidth="1"/>
    <col min="23" max="23" width="13.140625" bestFit="1" customWidth="1"/>
    <col min="24" max="24" width="8" bestFit="1" customWidth="1"/>
    <col min="25" max="25" width="20.7109375" bestFit="1" customWidth="1"/>
    <col min="26" max="26" width="21.7109375" bestFit="1" customWidth="1"/>
    <col min="27" max="28" width="21.140625" bestFit="1" customWidth="1"/>
    <col min="29" max="29" width="17" bestFit="1" customWidth="1"/>
    <col min="30" max="30" width="17.85546875" bestFit="1" customWidth="1"/>
    <col min="31" max="31" width="16.7109375" bestFit="1" customWidth="1"/>
    <col min="32" max="32" width="22.140625" bestFit="1" customWidth="1"/>
    <col min="33" max="33" width="26.140625" bestFit="1" customWidth="1"/>
    <col min="34" max="34" width="21.140625" bestFit="1" customWidth="1"/>
    <col min="35" max="35" width="16.140625" bestFit="1" customWidth="1"/>
    <col min="36" max="36" width="25" bestFit="1" customWidth="1"/>
    <col min="37" max="37" width="24.85546875" bestFit="1" customWidth="1"/>
    <col min="38" max="38" width="19.140625" bestFit="1" customWidth="1"/>
    <col min="39" max="39" width="22" bestFit="1" customWidth="1"/>
    <col min="40" max="40" width="13.140625" bestFit="1" customWidth="1"/>
    <col min="41" max="43" width="12" bestFit="1" customWidth="1"/>
    <col min="44" max="44" width="12.7109375" bestFit="1" customWidth="1"/>
    <col min="45" max="45" width="12" bestFit="1" customWidth="1"/>
    <col min="46" max="46" width="21" bestFit="1" customWidth="1"/>
    <col min="47" max="47" width="26.5703125" bestFit="1" customWidth="1"/>
    <col min="48" max="48" width="25.28515625" bestFit="1" customWidth="1"/>
    <col min="49" max="49" width="18.42578125" bestFit="1" customWidth="1"/>
    <col min="50" max="50" width="14.28515625" bestFit="1" customWidth="1"/>
    <col min="51" max="51" width="12" bestFit="1" customWidth="1"/>
    <col min="52" max="52" width="12.28515625" bestFit="1" customWidth="1"/>
    <col min="53" max="53" width="28.7109375" bestFit="1" customWidth="1"/>
    <col min="54" max="54" width="23" bestFit="1" customWidth="1"/>
    <col min="55" max="55" width="12" bestFit="1" customWidth="1"/>
    <col min="56" max="56" width="19" bestFit="1" customWidth="1"/>
    <col min="57" max="57" width="29.85546875" bestFit="1" customWidth="1"/>
    <col min="58" max="58" width="28.7109375" bestFit="1" customWidth="1"/>
    <col min="59" max="59" width="29" bestFit="1" customWidth="1"/>
    <col min="60" max="61" width="30.140625" bestFit="1" customWidth="1"/>
    <col min="62" max="62" width="38.5703125" bestFit="1" customWidth="1"/>
    <col min="63" max="64" width="39.5703125" bestFit="1" customWidth="1"/>
    <col min="65" max="65" width="28.5703125" bestFit="1" customWidth="1"/>
    <col min="66" max="66" width="29.7109375" bestFit="1" customWidth="1"/>
    <col min="67" max="67" width="32" bestFit="1" customWidth="1"/>
    <col min="68" max="68" width="34.140625" bestFit="1" customWidth="1"/>
    <col min="69" max="69" width="28.5703125" bestFit="1" customWidth="1"/>
    <col min="70" max="72" width="21.85546875" bestFit="1" customWidth="1"/>
    <col min="73" max="73" width="13.140625" bestFit="1" customWidth="1"/>
    <col min="74" max="75" width="12" bestFit="1" customWidth="1"/>
    <col min="76" max="76" width="6.42578125" bestFit="1" customWidth="1"/>
    <col min="77" max="80" width="12" bestFit="1" customWidth="1"/>
    <col min="81" max="81" width="14.7109375" bestFit="1" customWidth="1"/>
    <col min="83" max="86" width="12" bestFit="1" customWidth="1"/>
    <col min="87" max="87" width="14.7109375" bestFit="1" customWidth="1"/>
  </cols>
  <sheetData>
    <row r="1" spans="1:87" s="1" customFormat="1" x14ac:dyDescent="0.25">
      <c r="A1" s="7" t="s">
        <v>0</v>
      </c>
      <c r="B1" s="8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6</v>
      </c>
      <c r="CC1" s="1" t="s">
        <v>190</v>
      </c>
      <c r="CE1" s="1" t="s">
        <v>2</v>
      </c>
      <c r="CF1" s="1" t="s">
        <v>3</v>
      </c>
      <c r="CG1" s="1" t="s">
        <v>4</v>
      </c>
      <c r="CH1" s="1" t="s">
        <v>6</v>
      </c>
      <c r="CI1" s="1" t="s">
        <v>190</v>
      </c>
    </row>
    <row r="2" spans="1:87" s="1" customFormat="1" x14ac:dyDescent="0.25">
      <c r="A2" s="7" t="s">
        <v>72</v>
      </c>
      <c r="B2" s="8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201</v>
      </c>
      <c r="CI2" s="1" t="s">
        <v>201</v>
      </c>
    </row>
    <row r="3" spans="1:87" s="1" customFormat="1" x14ac:dyDescent="0.25">
      <c r="A3" s="7" t="s">
        <v>145</v>
      </c>
      <c r="B3" s="8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189</v>
      </c>
      <c r="BZ3" s="1" t="s">
        <v>189</v>
      </c>
      <c r="CA3" s="1" t="s">
        <v>189</v>
      </c>
      <c r="CB3" s="1" t="s">
        <v>189</v>
      </c>
      <c r="CC3" s="1" t="s">
        <v>189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6" customFormat="1" x14ac:dyDescent="0.25">
      <c r="A4" s="7" t="s">
        <v>177</v>
      </c>
    </row>
    <row r="5" spans="1:87" s="16" customFormat="1" x14ac:dyDescent="0.25">
      <c r="A5" s="16" t="s">
        <v>169</v>
      </c>
      <c r="C5" s="16">
        <f t="shared" ref="C5:AH5" si="0">AVERAGE(C10:C499)</f>
        <v>6.9959007633587786</v>
      </c>
      <c r="D5" s="16">
        <f t="shared" si="0"/>
        <v>4.948854961832061E-3</v>
      </c>
      <c r="E5" s="16">
        <f t="shared" si="0"/>
        <v>49.47066737404581</v>
      </c>
      <c r="F5" s="16">
        <f t="shared" si="0"/>
        <v>178.09389312977103</v>
      </c>
      <c r="G5" s="16">
        <f t="shared" si="0"/>
        <v>248.6580152671755</v>
      </c>
      <c r="H5" s="16">
        <f t="shared" si="0"/>
        <v>12.282442748091599</v>
      </c>
      <c r="I5" s="16" t="e">
        <f t="shared" si="0"/>
        <v>#DIV/0!</v>
      </c>
      <c r="J5" s="16">
        <f t="shared" si="0"/>
        <v>10.800458015267177</v>
      </c>
      <c r="K5" s="16">
        <f t="shared" si="0"/>
        <v>0.9451183206106869</v>
      </c>
      <c r="L5" s="16">
        <f t="shared" si="0"/>
        <v>6.5905534351145008</v>
      </c>
      <c r="M5" s="16">
        <f t="shared" si="0"/>
        <v>4.7236641221374059E-3</v>
      </c>
      <c r="N5" s="16">
        <f t="shared" si="0"/>
        <v>167.8774717557252</v>
      </c>
      <c r="O5" s="16">
        <f t="shared" si="0"/>
        <v>234.61493053435115</v>
      </c>
      <c r="P5" s="16">
        <f t="shared" si="0"/>
        <v>402.49312977099237</v>
      </c>
      <c r="Q5" s="16">
        <f t="shared" si="0"/>
        <v>146.31473206106875</v>
      </c>
      <c r="R5" s="16">
        <f t="shared" si="0"/>
        <v>204.48856717557251</v>
      </c>
      <c r="S5" s="16">
        <f t="shared" si="0"/>
        <v>350.80305343511446</v>
      </c>
      <c r="T5" s="16">
        <f t="shared" si="0"/>
        <v>13.03330687022901</v>
      </c>
      <c r="U5" s="16" t="e">
        <f t="shared" si="0"/>
        <v>#DIV/0!</v>
      </c>
      <c r="V5" s="16" t="e">
        <f t="shared" si="0"/>
        <v>#DIV/0!</v>
      </c>
      <c r="W5" s="16">
        <f t="shared" si="0"/>
        <v>0</v>
      </c>
      <c r="X5" s="16">
        <f t="shared" si="0"/>
        <v>10.224499999999999</v>
      </c>
      <c r="Y5" s="16">
        <f t="shared" si="0"/>
        <v>12.048091603053432</v>
      </c>
      <c r="Z5" s="16">
        <f t="shared" si="0"/>
        <v>853.75572519083971</v>
      </c>
      <c r="AA5" s="16">
        <f t="shared" si="0"/>
        <v>869.41984732824426</v>
      </c>
      <c r="AB5" s="16">
        <f t="shared" si="0"/>
        <v>801.49618320610682</v>
      </c>
      <c r="AC5" s="16">
        <f t="shared" si="0"/>
        <v>81</v>
      </c>
      <c r="AD5" s="16">
        <f t="shared" si="0"/>
        <v>20.470992366412183</v>
      </c>
      <c r="AE5" s="16">
        <f t="shared" si="0"/>
        <v>0.47328244274809045</v>
      </c>
      <c r="AF5" s="16">
        <f t="shared" si="0"/>
        <v>969.94656488549617</v>
      </c>
      <c r="AG5" s="16">
        <f t="shared" si="0"/>
        <v>-1.16793893129771</v>
      </c>
      <c r="AH5" s="16">
        <f t="shared" si="0"/>
        <v>8.8679626564885492</v>
      </c>
      <c r="AI5" s="16">
        <f t="shared" ref="AI5:BN5" si="1">AVERAGE(AI10:AI499)</f>
        <v>15.992366412213741</v>
      </c>
      <c r="AJ5" s="16">
        <f t="shared" si="1"/>
        <v>190.68931297709923</v>
      </c>
      <c r="AK5" s="16">
        <f t="shared" si="1"/>
        <v>186.0885496183206</v>
      </c>
      <c r="AL5" s="16">
        <f t="shared" si="1"/>
        <v>6.9526717557251905</v>
      </c>
      <c r="AM5" s="16">
        <f t="shared" si="1"/>
        <v>194.98015267175575</v>
      </c>
      <c r="AN5" s="16" t="e">
        <f t="shared" si="1"/>
        <v>#DIV/0!</v>
      </c>
      <c r="AO5" s="16">
        <f t="shared" si="1"/>
        <v>1.6106870229007633</v>
      </c>
      <c r="AP5" s="16">
        <f t="shared" si="1"/>
        <v>0.79166587150127221</v>
      </c>
      <c r="AQ5" s="16">
        <f t="shared" si="1"/>
        <v>47.161511763358746</v>
      </c>
      <c r="AR5" s="16">
        <f t="shared" si="1"/>
        <v>-88.487586152671796</v>
      </c>
      <c r="AS5" s="16">
        <f t="shared" si="1"/>
        <v>315.26870229007631</v>
      </c>
      <c r="AT5" s="16">
        <f t="shared" si="1"/>
        <v>35.788549618320609</v>
      </c>
      <c r="AU5" s="16">
        <f t="shared" si="1"/>
        <v>12</v>
      </c>
      <c r="AV5" s="16">
        <f t="shared" si="1"/>
        <v>10.282442748091603</v>
      </c>
      <c r="AW5" s="16" t="e">
        <f t="shared" si="1"/>
        <v>#DIV/0!</v>
      </c>
      <c r="AX5" s="16">
        <f t="shared" si="1"/>
        <v>1.4076480916030538</v>
      </c>
      <c r="AY5" s="16">
        <f t="shared" si="1"/>
        <v>1.5015167709923658</v>
      </c>
      <c r="AZ5" s="16">
        <f t="shared" si="1"/>
        <v>2.4433759083969475</v>
      </c>
      <c r="BA5" s="16">
        <f t="shared" si="1"/>
        <v>14.471000000000002</v>
      </c>
      <c r="BB5" s="16">
        <f t="shared" si="1"/>
        <v>32.843282442748098</v>
      </c>
      <c r="BC5" s="16">
        <f t="shared" si="1"/>
        <v>2.269465648854962</v>
      </c>
      <c r="BD5" s="16">
        <f t="shared" si="1"/>
        <v>5.8271984732824409</v>
      </c>
      <c r="BE5" s="16">
        <f t="shared" si="1"/>
        <v>3200.7689618320614</v>
      </c>
      <c r="BF5" s="16">
        <f t="shared" si="1"/>
        <v>1.6119236641221377</v>
      </c>
      <c r="BG5" s="16">
        <f t="shared" si="1"/>
        <v>8.6288473282442766</v>
      </c>
      <c r="BH5" s="16">
        <f t="shared" si="1"/>
        <v>12.287000000000001</v>
      </c>
      <c r="BI5" s="16">
        <f t="shared" si="1"/>
        <v>20.915816793893132</v>
      </c>
      <c r="BJ5" s="16">
        <f t="shared" si="1"/>
        <v>7.5216793893129728</v>
      </c>
      <c r="BK5" s="16">
        <f t="shared" si="1"/>
        <v>10.7107786259542</v>
      </c>
      <c r="BL5" s="16">
        <f t="shared" si="1"/>
        <v>18.232435114503822</v>
      </c>
      <c r="BM5" s="16">
        <f t="shared" si="1"/>
        <v>0.19468931297709929</v>
      </c>
      <c r="BN5" s="16" t="e">
        <f t="shared" si="1"/>
        <v>#DIV/0!</v>
      </c>
      <c r="BO5" s="16" t="e">
        <f t="shared" ref="BO5:BW5" si="2">AVERAGE(BO10:BO499)</f>
        <v>#DIV/0!</v>
      </c>
      <c r="BP5" s="16" t="e">
        <f t="shared" si="2"/>
        <v>#DIV/0!</v>
      </c>
      <c r="BQ5" s="16">
        <f t="shared" si="2"/>
        <v>3953.9644809160291</v>
      </c>
      <c r="BR5" s="16">
        <f t="shared" si="2"/>
        <v>0.19756851908396947</v>
      </c>
      <c r="BS5" s="16">
        <f t="shared" si="2"/>
        <v>0.22338850381679382</v>
      </c>
      <c r="BT5" s="16">
        <f t="shared" si="2"/>
        <v>5.4763664122137439E-3</v>
      </c>
      <c r="BU5" s="43">
        <f t="shared" si="2"/>
        <v>4.7559685267175578</v>
      </c>
      <c r="BV5" s="43">
        <f t="shared" si="2"/>
        <v>4.4901089267175571</v>
      </c>
      <c r="BW5" s="43">
        <f t="shared" si="2"/>
        <v>1.2565268847587783</v>
      </c>
      <c r="BY5" s="43">
        <f>AVERAGE(BY10:BY499)</f>
        <v>11753.128577138519</v>
      </c>
      <c r="BZ5" s="43">
        <f>AVERAGE(BZ10:BZ499)</f>
        <v>4.5078039914037884</v>
      </c>
      <c r="CA5" s="43">
        <f>AVERAGE(CA10:CA499)</f>
        <v>27.637351113961653</v>
      </c>
      <c r="CB5" s="43">
        <f>AVERAGE(CB10:CB499)</f>
        <v>0.79265736087808847</v>
      </c>
      <c r="CC5" s="44">
        <f>BZ8/(129/3600)+CB8/(129/3600)+CA8/(129/3600)</f>
        <v>33.448476225410097</v>
      </c>
      <c r="CD5" s="26"/>
      <c r="CE5" s="25">
        <f>BY8/$AT8</f>
        <v>328.40471889707271</v>
      </c>
      <c r="CF5" s="25">
        <f>BZ8/$AT8</f>
        <v>0.12595659895354314</v>
      </c>
      <c r="CG5" s="25">
        <f>CA8/$AT8</f>
        <v>0.77224004349742481</v>
      </c>
      <c r="CH5" s="25">
        <f>CB8/$AT8</f>
        <v>2.2148351060092056E-2</v>
      </c>
      <c r="CI5" s="28">
        <f>(BZ8+CB8+CA8)/AT8</f>
        <v>0.92034499351106014</v>
      </c>
    </row>
    <row r="6" spans="1:87" s="16" customFormat="1" x14ac:dyDescent="0.25">
      <c r="A6" s="16" t="s">
        <v>170</v>
      </c>
      <c r="C6" s="16">
        <f t="shared" ref="C6:AH6" si="3">MIN(C10:C499)</f>
        <v>3.7309999999999999</v>
      </c>
      <c r="D6" s="16">
        <f t="shared" si="3"/>
        <v>-2.5999999999999999E-3</v>
      </c>
      <c r="E6" s="16">
        <f t="shared" si="3"/>
        <v>-26.017316000000001</v>
      </c>
      <c r="F6" s="16">
        <f t="shared" si="3"/>
        <v>90.6</v>
      </c>
      <c r="G6" s="16">
        <f t="shared" si="3"/>
        <v>166.1</v>
      </c>
      <c r="H6" s="16">
        <f t="shared" si="3"/>
        <v>-11</v>
      </c>
      <c r="I6" s="16">
        <f t="shared" si="3"/>
        <v>0</v>
      </c>
      <c r="J6" s="16">
        <f t="shared" si="3"/>
        <v>7.8</v>
      </c>
      <c r="K6" s="16">
        <f t="shared" si="3"/>
        <v>0.9244</v>
      </c>
      <c r="L6" s="16">
        <f t="shared" si="3"/>
        <v>3.6253000000000002</v>
      </c>
      <c r="M6" s="16">
        <f t="shared" si="3"/>
        <v>0</v>
      </c>
      <c r="N6" s="16">
        <f t="shared" si="3"/>
        <v>87.422899999999998</v>
      </c>
      <c r="O6" s="16">
        <f t="shared" si="3"/>
        <v>159.1302</v>
      </c>
      <c r="P6" s="16">
        <f t="shared" si="3"/>
        <v>268.10000000000002</v>
      </c>
      <c r="Q6" s="16">
        <f t="shared" si="3"/>
        <v>76.244100000000003</v>
      </c>
      <c r="R6" s="16">
        <f t="shared" si="3"/>
        <v>138.7893</v>
      </c>
      <c r="S6" s="16">
        <f t="shared" si="3"/>
        <v>233.8</v>
      </c>
      <c r="T6" s="16">
        <f t="shared" si="3"/>
        <v>0</v>
      </c>
      <c r="U6" s="16">
        <f t="shared" si="3"/>
        <v>0</v>
      </c>
      <c r="V6" s="16">
        <f t="shared" si="3"/>
        <v>0</v>
      </c>
      <c r="W6" s="16">
        <f t="shared" si="3"/>
        <v>0</v>
      </c>
      <c r="X6" s="16">
        <f t="shared" si="3"/>
        <v>7.2281000000000004</v>
      </c>
      <c r="Y6" s="16">
        <f t="shared" si="3"/>
        <v>11.9</v>
      </c>
      <c r="Z6" s="16">
        <f t="shared" si="3"/>
        <v>850</v>
      </c>
      <c r="AA6" s="16">
        <f t="shared" si="3"/>
        <v>867</v>
      </c>
      <c r="AB6" s="16">
        <f t="shared" si="3"/>
        <v>791</v>
      </c>
      <c r="AC6" s="16">
        <f t="shared" si="3"/>
        <v>81</v>
      </c>
      <c r="AD6" s="16">
        <f t="shared" si="3"/>
        <v>19.239999999999998</v>
      </c>
      <c r="AE6" s="16">
        <f t="shared" si="3"/>
        <v>0.44</v>
      </c>
      <c r="AF6" s="16">
        <f t="shared" si="3"/>
        <v>969</v>
      </c>
      <c r="AG6" s="16">
        <f t="shared" si="3"/>
        <v>-2</v>
      </c>
      <c r="AH6" s="16">
        <f t="shared" si="3"/>
        <v>8</v>
      </c>
      <c r="AI6" s="16">
        <f t="shared" ref="AI6:BN6" si="4">MIN(AI10:AI499)</f>
        <v>15.297000000000001</v>
      </c>
      <c r="AJ6" s="16">
        <f t="shared" si="4"/>
        <v>189.3</v>
      </c>
      <c r="AK6" s="16">
        <f t="shared" si="4"/>
        <v>185</v>
      </c>
      <c r="AL6" s="16">
        <f t="shared" si="4"/>
        <v>6.3</v>
      </c>
      <c r="AM6" s="16">
        <f t="shared" si="4"/>
        <v>194.2</v>
      </c>
      <c r="AN6" s="16">
        <f t="shared" si="4"/>
        <v>0</v>
      </c>
      <c r="AO6" s="16">
        <f t="shared" si="4"/>
        <v>1</v>
      </c>
      <c r="AP6" s="16">
        <f t="shared" si="4"/>
        <v>0.79091435185185188</v>
      </c>
      <c r="AQ6" s="16">
        <f t="shared" si="4"/>
        <v>47.158484000000001</v>
      </c>
      <c r="AR6" s="16">
        <f t="shared" si="4"/>
        <v>-88.492144999999994</v>
      </c>
      <c r="AS6" s="16">
        <f t="shared" si="4"/>
        <v>310.2</v>
      </c>
      <c r="AT6" s="16">
        <f t="shared" si="4"/>
        <v>20.8</v>
      </c>
      <c r="AU6" s="16">
        <f t="shared" si="4"/>
        <v>12</v>
      </c>
      <c r="AV6" s="16">
        <f t="shared" si="4"/>
        <v>8</v>
      </c>
      <c r="AW6" s="16">
        <f t="shared" si="4"/>
        <v>0</v>
      </c>
      <c r="AX6" s="16">
        <f t="shared" si="4"/>
        <v>0.9</v>
      </c>
      <c r="AY6" s="16">
        <f t="shared" si="4"/>
        <v>1</v>
      </c>
      <c r="AZ6" s="16">
        <f t="shared" si="4"/>
        <v>1.5</v>
      </c>
      <c r="BA6" s="16">
        <f t="shared" si="4"/>
        <v>14.471</v>
      </c>
      <c r="BB6" s="16">
        <f t="shared" si="4"/>
        <v>22.61</v>
      </c>
      <c r="BC6" s="16">
        <f t="shared" si="4"/>
        <v>1.56</v>
      </c>
      <c r="BD6" s="16">
        <f t="shared" si="4"/>
        <v>2.9180000000000001</v>
      </c>
      <c r="BE6" s="16">
        <f t="shared" si="4"/>
        <v>3195.027</v>
      </c>
      <c r="BF6" s="16">
        <f t="shared" si="4"/>
        <v>0</v>
      </c>
      <c r="BG6" s="16">
        <f t="shared" si="4"/>
        <v>5.976</v>
      </c>
      <c r="BH6" s="16">
        <f t="shared" si="4"/>
        <v>9.39</v>
      </c>
      <c r="BI6" s="16">
        <f t="shared" si="4"/>
        <v>16.995000000000001</v>
      </c>
      <c r="BJ6" s="16">
        <f t="shared" si="4"/>
        <v>5.2119999999999997</v>
      </c>
      <c r="BK6" s="16">
        <f t="shared" si="4"/>
        <v>8.1620000000000008</v>
      </c>
      <c r="BL6" s="16">
        <f t="shared" si="4"/>
        <v>14.821999999999999</v>
      </c>
      <c r="BM6" s="16">
        <f t="shared" si="4"/>
        <v>0</v>
      </c>
      <c r="BN6" s="16">
        <f t="shared" si="4"/>
        <v>0</v>
      </c>
      <c r="BO6" s="16">
        <f t="shared" ref="BO6:BW6" si="5">MIN(BO10:BO499)</f>
        <v>0</v>
      </c>
      <c r="BP6" s="16">
        <f t="shared" si="5"/>
        <v>0</v>
      </c>
      <c r="BQ6" s="16">
        <f t="shared" si="5"/>
        <v>1921.604</v>
      </c>
      <c r="BR6" s="16">
        <f t="shared" si="5"/>
        <v>2.1860999999999998E-2</v>
      </c>
      <c r="BS6" s="16">
        <f t="shared" si="5"/>
        <v>0.203594</v>
      </c>
      <c r="BT6" s="16">
        <f t="shared" si="5"/>
        <v>4.0000000000000001E-3</v>
      </c>
      <c r="BU6" s="43">
        <f t="shared" si="5"/>
        <v>0.52624899999999997</v>
      </c>
      <c r="BV6" s="43">
        <f t="shared" si="5"/>
        <v>4.0922394000000004</v>
      </c>
      <c r="BW6" s="43">
        <f t="shared" si="5"/>
        <v>0.13903498579999998</v>
      </c>
      <c r="BY6" s="43">
        <f>MIN(BY10:BY499)</f>
        <v>1305.0470485109079</v>
      </c>
      <c r="BZ6" s="43">
        <f>MIN(BZ10:BZ499)</f>
        <v>0</v>
      </c>
      <c r="CA6" s="43">
        <f>MIN(CA10:CA499)</f>
        <v>3.0014801164640001</v>
      </c>
      <c r="CB6" s="43">
        <f>MIN(CB10:CB499)</f>
        <v>0</v>
      </c>
      <c r="CC6" s="26"/>
      <c r="CD6" s="26"/>
      <c r="CE6" s="29"/>
      <c r="CF6" s="29"/>
      <c r="CG6" s="29"/>
      <c r="CH6" s="29"/>
      <c r="CI6" s="26"/>
    </row>
    <row r="7" spans="1:87" s="16" customFormat="1" x14ac:dyDescent="0.25">
      <c r="A7" s="16" t="s">
        <v>171</v>
      </c>
      <c r="C7" s="16">
        <f t="shared" ref="C7:AH7" si="6">MAX(C10:C499)</f>
        <v>9.6630000000000003</v>
      </c>
      <c r="D7" s="16">
        <f t="shared" si="6"/>
        <v>1.2699999999999999E-2</v>
      </c>
      <c r="E7" s="16">
        <f t="shared" si="6"/>
        <v>126.80722900000001</v>
      </c>
      <c r="F7" s="16">
        <f t="shared" si="6"/>
        <v>272.8</v>
      </c>
      <c r="G7" s="16">
        <f t="shared" si="6"/>
        <v>309.7</v>
      </c>
      <c r="H7" s="16">
        <f t="shared" si="6"/>
        <v>48.3</v>
      </c>
      <c r="I7" s="16">
        <f t="shared" si="6"/>
        <v>0</v>
      </c>
      <c r="J7" s="16">
        <f t="shared" si="6"/>
        <v>14.5</v>
      </c>
      <c r="K7" s="16">
        <f t="shared" si="6"/>
        <v>0.97160000000000002</v>
      </c>
      <c r="L7" s="16">
        <f t="shared" si="6"/>
        <v>8.9323999999999995</v>
      </c>
      <c r="M7" s="16">
        <f t="shared" si="6"/>
        <v>1.2200000000000001E-2</v>
      </c>
      <c r="N7" s="16">
        <f t="shared" si="6"/>
        <v>254.9562</v>
      </c>
      <c r="O7" s="16">
        <f t="shared" si="6"/>
        <v>288.30599999999998</v>
      </c>
      <c r="P7" s="16">
        <f t="shared" si="6"/>
        <v>503.6</v>
      </c>
      <c r="Q7" s="16">
        <f t="shared" si="6"/>
        <v>222.37739999999999</v>
      </c>
      <c r="R7" s="16">
        <f t="shared" si="6"/>
        <v>251.3176</v>
      </c>
      <c r="S7" s="16">
        <f t="shared" si="6"/>
        <v>438.3</v>
      </c>
      <c r="T7" s="16">
        <f t="shared" si="6"/>
        <v>48.316899999999997</v>
      </c>
      <c r="U7" s="16">
        <f t="shared" si="6"/>
        <v>0</v>
      </c>
      <c r="V7" s="16">
        <f t="shared" si="6"/>
        <v>0</v>
      </c>
      <c r="W7" s="16">
        <f t="shared" si="6"/>
        <v>0</v>
      </c>
      <c r="X7" s="16">
        <f t="shared" si="6"/>
        <v>13.947100000000001</v>
      </c>
      <c r="Y7" s="16">
        <f t="shared" si="6"/>
        <v>12.2</v>
      </c>
      <c r="Z7" s="16">
        <f t="shared" si="6"/>
        <v>858</v>
      </c>
      <c r="AA7" s="16">
        <f t="shared" si="6"/>
        <v>873</v>
      </c>
      <c r="AB7" s="16">
        <f t="shared" si="6"/>
        <v>809</v>
      </c>
      <c r="AC7" s="16">
        <f t="shared" si="6"/>
        <v>81</v>
      </c>
      <c r="AD7" s="16">
        <f t="shared" si="6"/>
        <v>20.74</v>
      </c>
      <c r="AE7" s="16">
        <f t="shared" si="6"/>
        <v>0.48</v>
      </c>
      <c r="AF7" s="16">
        <f t="shared" si="6"/>
        <v>971</v>
      </c>
      <c r="AG7" s="16">
        <f t="shared" si="6"/>
        <v>-1</v>
      </c>
      <c r="AH7" s="16">
        <f t="shared" si="6"/>
        <v>10</v>
      </c>
      <c r="AI7" s="16">
        <f t="shared" ref="AI7:BN7" si="7">MAX(AI10:AI499)</f>
        <v>16</v>
      </c>
      <c r="AJ7" s="16">
        <f t="shared" si="7"/>
        <v>192</v>
      </c>
      <c r="AK7" s="16">
        <f t="shared" si="7"/>
        <v>187</v>
      </c>
      <c r="AL7" s="16">
        <f t="shared" si="7"/>
        <v>7.5</v>
      </c>
      <c r="AM7" s="16">
        <f t="shared" si="7"/>
        <v>195</v>
      </c>
      <c r="AN7" s="16">
        <f t="shared" si="7"/>
        <v>0</v>
      </c>
      <c r="AO7" s="16">
        <f t="shared" si="7"/>
        <v>2</v>
      </c>
      <c r="AP7" s="16">
        <f t="shared" si="7"/>
        <v>0.79241898148148149</v>
      </c>
      <c r="AQ7" s="16">
        <f t="shared" si="7"/>
        <v>47.164414999999998</v>
      </c>
      <c r="AR7" s="16">
        <f t="shared" si="7"/>
        <v>-88.484057000000007</v>
      </c>
      <c r="AS7" s="16">
        <f t="shared" si="7"/>
        <v>319.60000000000002</v>
      </c>
      <c r="AT7" s="16">
        <f t="shared" si="7"/>
        <v>46.5</v>
      </c>
      <c r="AU7" s="16">
        <f t="shared" si="7"/>
        <v>12</v>
      </c>
      <c r="AV7" s="16">
        <f t="shared" si="7"/>
        <v>12</v>
      </c>
      <c r="AW7" s="16">
        <f t="shared" si="7"/>
        <v>0</v>
      </c>
      <c r="AX7" s="16">
        <f t="shared" si="7"/>
        <v>2.9</v>
      </c>
      <c r="AY7" s="16">
        <f t="shared" si="7"/>
        <v>2.4704000000000002</v>
      </c>
      <c r="AZ7" s="16">
        <f t="shared" si="7"/>
        <v>3.5947</v>
      </c>
      <c r="BA7" s="16">
        <f t="shared" si="7"/>
        <v>14.471</v>
      </c>
      <c r="BB7" s="16">
        <f t="shared" si="7"/>
        <v>57.01</v>
      </c>
      <c r="BC7" s="16">
        <f t="shared" si="7"/>
        <v>3.94</v>
      </c>
      <c r="BD7" s="16">
        <f t="shared" si="7"/>
        <v>8.1769999999999996</v>
      </c>
      <c r="BE7" s="16">
        <f t="shared" si="7"/>
        <v>3215.962</v>
      </c>
      <c r="BF7" s="16">
        <f t="shared" si="7"/>
        <v>5.351</v>
      </c>
      <c r="BG7" s="16">
        <f t="shared" si="7"/>
        <v>14.378</v>
      </c>
      <c r="BH7" s="16">
        <f t="shared" si="7"/>
        <v>18.789000000000001</v>
      </c>
      <c r="BI7" s="16">
        <f t="shared" si="7"/>
        <v>29.491</v>
      </c>
      <c r="BJ7" s="16">
        <f t="shared" si="7"/>
        <v>12.54</v>
      </c>
      <c r="BK7" s="16">
        <f t="shared" si="7"/>
        <v>16.387</v>
      </c>
      <c r="BL7" s="16">
        <f t="shared" si="7"/>
        <v>25.721</v>
      </c>
      <c r="BM7" s="16">
        <f t="shared" si="7"/>
        <v>0.70050000000000001</v>
      </c>
      <c r="BN7" s="16">
        <f t="shared" si="7"/>
        <v>0</v>
      </c>
      <c r="BO7" s="16">
        <f t="shared" ref="BO7:BW7" si="8">MAX(BO10:BO499)</f>
        <v>0</v>
      </c>
      <c r="BP7" s="16">
        <f t="shared" si="8"/>
        <v>0</v>
      </c>
      <c r="BQ7" s="16">
        <f t="shared" si="8"/>
        <v>8829.0310000000009</v>
      </c>
      <c r="BR7" s="16">
        <f t="shared" si="8"/>
        <v>0.44406899999999999</v>
      </c>
      <c r="BS7" s="16">
        <f t="shared" si="8"/>
        <v>0.24040600000000001</v>
      </c>
      <c r="BT7" s="16">
        <f t="shared" si="8"/>
        <v>7.7029999999999998E-3</v>
      </c>
      <c r="BU7" s="43">
        <f t="shared" si="8"/>
        <v>10.68985</v>
      </c>
      <c r="BV7" s="43">
        <f t="shared" si="8"/>
        <v>4.8321605999999999</v>
      </c>
      <c r="BW7" s="43">
        <f t="shared" si="8"/>
        <v>2.8242583699999999</v>
      </c>
      <c r="BY7" s="43">
        <f>MAX(BY10:BY499)</f>
        <v>26378.207369132997</v>
      </c>
      <c r="BZ7" s="43">
        <f>MAX(BZ10:BZ499)</f>
        <v>11.580720124688</v>
      </c>
      <c r="CA7" s="43">
        <f>MAX(CA10:CA499)</f>
        <v>64.235969022719999</v>
      </c>
      <c r="CB7" s="43">
        <f>MAX(CB10:CB499)</f>
        <v>3.6306216812088001</v>
      </c>
      <c r="CC7" s="26"/>
      <c r="CD7" s="26"/>
      <c r="CE7" s="30"/>
      <c r="CF7" s="30"/>
      <c r="CG7" s="30"/>
      <c r="CH7" s="30"/>
      <c r="CI7" s="26"/>
    </row>
    <row r="8" spans="1:87" s="16" customFormat="1" x14ac:dyDescent="0.25">
      <c r="A8" s="16" t="s">
        <v>172</v>
      </c>
      <c r="B8" s="18">
        <f>(B67-B10)+(B140-B68)</f>
        <v>1.4930555555555617E-3</v>
      </c>
      <c r="AT8" s="17">
        <f>SUM(AT10:AT499)/3600</f>
        <v>1.3023055555555556</v>
      </c>
      <c r="BU8" s="31">
        <f>SUM(BU10:BU499)/3600</f>
        <v>0.1730644102777778</v>
      </c>
      <c r="BV8" s="26"/>
      <c r="BW8" s="31">
        <f>SUM(BW10:BW499)/3600</f>
        <v>4.5723617195388873E-2</v>
      </c>
      <c r="BX8" s="26"/>
      <c r="BY8" s="31">
        <f>SUM(BY10:BY499)/3600</f>
        <v>427.68328989031835</v>
      </c>
      <c r="BZ8" s="31">
        <f>SUM(BZ10:BZ499)/3600</f>
        <v>0.16403397857608232</v>
      </c>
      <c r="CA8" s="31">
        <f>SUM(CA10:CA499)/3600</f>
        <v>1.0056924988691602</v>
      </c>
      <c r="CB8" s="31">
        <f>SUM(CB10:CB499)/3600</f>
        <v>2.8843920631952666E-2</v>
      </c>
      <c r="CC8" s="32"/>
      <c r="CD8" s="26"/>
      <c r="CE8" s="26"/>
      <c r="CF8" s="26"/>
      <c r="CG8" s="26"/>
      <c r="CH8" s="26"/>
      <c r="CI8" s="32"/>
    </row>
    <row r="9" spans="1:87" s="16" customFormat="1" x14ac:dyDescent="0.25">
      <c r="B9" s="18"/>
      <c r="AT9" s="19"/>
      <c r="BU9" s="4"/>
      <c r="BV9" s="4"/>
      <c r="BW9" s="33">
        <f>AT8/BW8</f>
        <v>28.482120082286279</v>
      </c>
      <c r="BX9" s="34" t="s">
        <v>192</v>
      </c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</row>
    <row r="10" spans="1:87" x14ac:dyDescent="0.25">
      <c r="A10" s="40">
        <v>41705</v>
      </c>
      <c r="B10" s="41">
        <v>4.1003472222222219E-2</v>
      </c>
      <c r="C10">
        <v>7.2850000000000001</v>
      </c>
      <c r="D10">
        <v>5.8999999999999999E-3</v>
      </c>
      <c r="E10">
        <v>58.729753000000002</v>
      </c>
      <c r="F10">
        <v>161.6</v>
      </c>
      <c r="G10">
        <v>259.89999999999998</v>
      </c>
      <c r="H10">
        <v>0</v>
      </c>
      <c r="J10">
        <v>11.3</v>
      </c>
      <c r="K10">
        <v>0.9425</v>
      </c>
      <c r="L10">
        <v>6.8663999999999996</v>
      </c>
      <c r="M10">
        <v>5.4999999999999997E-3</v>
      </c>
      <c r="N10">
        <v>152.34049999999999</v>
      </c>
      <c r="O10">
        <v>245.0042</v>
      </c>
      <c r="P10">
        <v>397.3</v>
      </c>
      <c r="Q10">
        <v>132.8674</v>
      </c>
      <c r="R10">
        <v>213.68629999999999</v>
      </c>
      <c r="S10">
        <v>346.6</v>
      </c>
      <c r="T10">
        <v>0</v>
      </c>
      <c r="W10">
        <v>0</v>
      </c>
      <c r="X10">
        <v>10.650600000000001</v>
      </c>
      <c r="Y10">
        <v>12</v>
      </c>
      <c r="Z10">
        <v>857</v>
      </c>
      <c r="AA10">
        <v>873</v>
      </c>
      <c r="AB10">
        <v>809</v>
      </c>
      <c r="AC10">
        <v>81</v>
      </c>
      <c r="AD10">
        <v>20.72</v>
      </c>
      <c r="AE10">
        <v>0.48</v>
      </c>
      <c r="AF10">
        <v>970</v>
      </c>
      <c r="AG10">
        <v>-1</v>
      </c>
      <c r="AH10">
        <v>8</v>
      </c>
      <c r="AI10">
        <v>16</v>
      </c>
      <c r="AJ10">
        <v>191</v>
      </c>
      <c r="AK10">
        <v>187</v>
      </c>
      <c r="AL10">
        <v>6.8</v>
      </c>
      <c r="AM10">
        <v>194.6</v>
      </c>
      <c r="AN10" t="s">
        <v>155</v>
      </c>
      <c r="AO10">
        <v>2</v>
      </c>
      <c r="AP10" s="42">
        <v>0.79091435185185188</v>
      </c>
      <c r="AQ10">
        <v>47.159576000000001</v>
      </c>
      <c r="AR10">
        <v>-88.490109000000004</v>
      </c>
      <c r="AS10">
        <v>312.10000000000002</v>
      </c>
      <c r="AT10">
        <v>35.299999999999997</v>
      </c>
      <c r="AU10">
        <v>12</v>
      </c>
      <c r="AV10">
        <v>11</v>
      </c>
      <c r="AW10" t="s">
        <v>204</v>
      </c>
      <c r="AX10">
        <v>2.0514000000000001</v>
      </c>
      <c r="AY10">
        <v>1</v>
      </c>
      <c r="AZ10">
        <v>2.8109000000000002</v>
      </c>
      <c r="BA10">
        <v>14.471</v>
      </c>
      <c r="BB10">
        <v>29.68</v>
      </c>
      <c r="BC10">
        <v>2.0499999999999998</v>
      </c>
      <c r="BD10">
        <v>6.0970000000000004</v>
      </c>
      <c r="BE10">
        <v>3199.4070000000002</v>
      </c>
      <c r="BF10">
        <v>1.6419999999999999</v>
      </c>
      <c r="BG10">
        <v>7.4340000000000002</v>
      </c>
      <c r="BH10">
        <v>11.955</v>
      </c>
      <c r="BI10">
        <v>19.388999999999999</v>
      </c>
      <c r="BJ10">
        <v>6.4829999999999997</v>
      </c>
      <c r="BK10">
        <v>10.427</v>
      </c>
      <c r="BL10">
        <v>16.91</v>
      </c>
      <c r="BM10">
        <v>0</v>
      </c>
      <c r="BQ10">
        <v>3608.402</v>
      </c>
      <c r="BR10">
        <v>0.160188</v>
      </c>
      <c r="BS10">
        <v>0.203594</v>
      </c>
      <c r="BT10">
        <v>6.0000000000000001E-3</v>
      </c>
      <c r="BU10">
        <v>3.8561260000000002</v>
      </c>
      <c r="BV10">
        <v>4.0922394000000004</v>
      </c>
      <c r="BW10" s="4">
        <f>BU10*0.2642</f>
        <v>1.0187884892000001</v>
      </c>
      <c r="BX10" s="4"/>
      <c r="BY10" s="4">
        <f>BE10*$BU10*0.8517</f>
        <v>10507.69247776908</v>
      </c>
      <c r="BZ10" s="4">
        <f>BF10*$BU10*0.8517</f>
        <v>5.3927590483163996</v>
      </c>
      <c r="CA10" s="4">
        <f>BJ10*$BU10*0.8517</f>
        <v>21.291873879558601</v>
      </c>
      <c r="CB10" s="4">
        <f>BM10*$BU10*0.8517</f>
        <v>0</v>
      </c>
    </row>
    <row r="11" spans="1:87" x14ac:dyDescent="0.25">
      <c r="A11" s="40">
        <v>41705</v>
      </c>
      <c r="B11" s="41">
        <v>4.1015046296296299E-2</v>
      </c>
      <c r="C11">
        <v>7.9409999999999998</v>
      </c>
      <c r="D11">
        <v>4.5999999999999999E-3</v>
      </c>
      <c r="E11">
        <v>46.029291999999998</v>
      </c>
      <c r="F11">
        <v>172.2</v>
      </c>
      <c r="G11">
        <v>265.10000000000002</v>
      </c>
      <c r="H11">
        <v>26.5</v>
      </c>
      <c r="J11">
        <v>11.28</v>
      </c>
      <c r="K11">
        <v>0.93740000000000001</v>
      </c>
      <c r="L11">
        <v>7.444</v>
      </c>
      <c r="M11">
        <v>4.3E-3</v>
      </c>
      <c r="N11">
        <v>161.41679999999999</v>
      </c>
      <c r="O11">
        <v>248.49940000000001</v>
      </c>
      <c r="P11">
        <v>409.9</v>
      </c>
      <c r="Q11">
        <v>140.78360000000001</v>
      </c>
      <c r="R11">
        <v>216.7347</v>
      </c>
      <c r="S11">
        <v>357.5</v>
      </c>
      <c r="T11">
        <v>26.5184</v>
      </c>
      <c r="W11">
        <v>0</v>
      </c>
      <c r="X11">
        <v>10.5738</v>
      </c>
      <c r="Y11">
        <v>12</v>
      </c>
      <c r="Z11">
        <v>857</v>
      </c>
      <c r="AA11">
        <v>873</v>
      </c>
      <c r="AB11">
        <v>808</v>
      </c>
      <c r="AC11">
        <v>81</v>
      </c>
      <c r="AD11">
        <v>20.72</v>
      </c>
      <c r="AE11">
        <v>0.48</v>
      </c>
      <c r="AF11">
        <v>970</v>
      </c>
      <c r="AG11">
        <v>-1</v>
      </c>
      <c r="AH11">
        <v>8</v>
      </c>
      <c r="AI11">
        <v>16</v>
      </c>
      <c r="AJ11">
        <v>191</v>
      </c>
      <c r="AK11">
        <v>187</v>
      </c>
      <c r="AL11">
        <v>6.9</v>
      </c>
      <c r="AM11">
        <v>194.2</v>
      </c>
      <c r="AN11" t="s">
        <v>155</v>
      </c>
      <c r="AO11">
        <v>2</v>
      </c>
      <c r="AP11" s="42">
        <v>0.79092592592592592</v>
      </c>
      <c r="AQ11">
        <v>47.159483999999999</v>
      </c>
      <c r="AR11">
        <v>-88.489943999999994</v>
      </c>
      <c r="AS11">
        <v>312.2</v>
      </c>
      <c r="AT11">
        <v>35.1</v>
      </c>
      <c r="AU11">
        <v>12</v>
      </c>
      <c r="AV11">
        <v>11</v>
      </c>
      <c r="AW11" t="s">
        <v>204</v>
      </c>
      <c r="AX11">
        <v>1.5648</v>
      </c>
      <c r="AY11">
        <v>1</v>
      </c>
      <c r="AZ11">
        <v>1.8567</v>
      </c>
      <c r="BA11">
        <v>14.471</v>
      </c>
      <c r="BB11">
        <v>27.3</v>
      </c>
      <c r="BC11">
        <v>1.89</v>
      </c>
      <c r="BD11">
        <v>6.68</v>
      </c>
      <c r="BE11">
        <v>3197.5450000000001</v>
      </c>
      <c r="BF11">
        <v>1.18</v>
      </c>
      <c r="BG11">
        <v>7.2610000000000001</v>
      </c>
      <c r="BH11">
        <v>11.178000000000001</v>
      </c>
      <c r="BI11">
        <v>18.439</v>
      </c>
      <c r="BJ11">
        <v>6.3330000000000002</v>
      </c>
      <c r="BK11">
        <v>9.7490000000000006</v>
      </c>
      <c r="BL11">
        <v>16.082000000000001</v>
      </c>
      <c r="BM11">
        <v>0.35780000000000001</v>
      </c>
      <c r="BQ11">
        <v>3302.4520000000002</v>
      </c>
      <c r="BR11">
        <v>0.16603000000000001</v>
      </c>
      <c r="BS11">
        <v>0.204406</v>
      </c>
      <c r="BT11">
        <v>5.2969999999999996E-3</v>
      </c>
      <c r="BU11">
        <v>3.9967579999999998</v>
      </c>
      <c r="BV11">
        <v>4.1085605999999997</v>
      </c>
      <c r="BW11" s="4">
        <f t="shared" ref="BW11:BW74" si="9">BU11*0.2642</f>
        <v>1.0559434636</v>
      </c>
      <c r="BX11" s="4"/>
      <c r="BY11" s="4">
        <f t="shared" ref="BY11:BZ74" si="10">BE11*$BU11*0.772</f>
        <v>9866.0160676329197</v>
      </c>
      <c r="BZ11" s="4">
        <f t="shared" si="10"/>
        <v>3.6408866676799998</v>
      </c>
      <c r="CA11" s="4">
        <f t="shared" ref="CA11:CA74" si="11">BJ11*$BU11*0.772</f>
        <v>19.540453615608001</v>
      </c>
      <c r="CB11" s="4">
        <f t="shared" ref="CB11:CB74" si="12">BM11*$BU11*0.772</f>
        <v>1.1039908895727999</v>
      </c>
    </row>
    <row r="12" spans="1:87" x14ac:dyDescent="0.25">
      <c r="A12" s="40">
        <v>41705</v>
      </c>
      <c r="B12" s="41">
        <v>4.1026620370370366E-2</v>
      </c>
      <c r="C12">
        <v>8.4390000000000001</v>
      </c>
      <c r="D12">
        <v>4.1999999999999997E-3</v>
      </c>
      <c r="E12">
        <v>42.202381000000003</v>
      </c>
      <c r="F12">
        <v>185.1</v>
      </c>
      <c r="G12">
        <v>270.39999999999998</v>
      </c>
      <c r="H12">
        <v>20</v>
      </c>
      <c r="J12">
        <v>10.94</v>
      </c>
      <c r="K12">
        <v>0.9335</v>
      </c>
      <c r="L12">
        <v>7.8784000000000001</v>
      </c>
      <c r="M12">
        <v>3.8999999999999998E-3</v>
      </c>
      <c r="N12">
        <v>172.84039999999999</v>
      </c>
      <c r="O12">
        <v>252.4427</v>
      </c>
      <c r="P12">
        <v>425.3</v>
      </c>
      <c r="Q12">
        <v>150.74690000000001</v>
      </c>
      <c r="R12">
        <v>220.17400000000001</v>
      </c>
      <c r="S12">
        <v>370.9</v>
      </c>
      <c r="T12">
        <v>20</v>
      </c>
      <c r="W12">
        <v>0</v>
      </c>
      <c r="X12">
        <v>10.208600000000001</v>
      </c>
      <c r="Y12">
        <v>12</v>
      </c>
      <c r="Z12">
        <v>856</v>
      </c>
      <c r="AA12">
        <v>873</v>
      </c>
      <c r="AB12">
        <v>807</v>
      </c>
      <c r="AC12">
        <v>81</v>
      </c>
      <c r="AD12">
        <v>20.72</v>
      </c>
      <c r="AE12">
        <v>0.48</v>
      </c>
      <c r="AF12">
        <v>970</v>
      </c>
      <c r="AG12">
        <v>-1</v>
      </c>
      <c r="AH12">
        <v>8</v>
      </c>
      <c r="AI12">
        <v>16</v>
      </c>
      <c r="AJ12">
        <v>191</v>
      </c>
      <c r="AK12">
        <v>186.3</v>
      </c>
      <c r="AL12">
        <v>7</v>
      </c>
      <c r="AM12">
        <v>194.2</v>
      </c>
      <c r="AN12" t="s">
        <v>155</v>
      </c>
      <c r="AO12">
        <v>2</v>
      </c>
      <c r="AP12" s="42">
        <v>0.79093750000000007</v>
      </c>
      <c r="AQ12">
        <v>47.159388999999997</v>
      </c>
      <c r="AR12">
        <v>-88.489788000000004</v>
      </c>
      <c r="AS12">
        <v>312.3</v>
      </c>
      <c r="AT12">
        <v>34.799999999999997</v>
      </c>
      <c r="AU12">
        <v>12</v>
      </c>
      <c r="AV12">
        <v>11</v>
      </c>
      <c r="AW12" t="s">
        <v>204</v>
      </c>
      <c r="AX12">
        <v>2.3485999999999998</v>
      </c>
      <c r="AY12">
        <v>1.0162</v>
      </c>
      <c r="AZ12">
        <v>2.5567000000000002</v>
      </c>
      <c r="BA12">
        <v>14.471</v>
      </c>
      <c r="BB12">
        <v>25.75</v>
      </c>
      <c r="BC12">
        <v>1.78</v>
      </c>
      <c r="BD12">
        <v>7.1189999999999998</v>
      </c>
      <c r="BE12">
        <v>3197.1819999999998</v>
      </c>
      <c r="BF12">
        <v>1.018</v>
      </c>
      <c r="BG12">
        <v>7.3449999999999998</v>
      </c>
      <c r="BH12">
        <v>10.728</v>
      </c>
      <c r="BI12">
        <v>18.074000000000002</v>
      </c>
      <c r="BJ12">
        <v>6.4059999999999997</v>
      </c>
      <c r="BK12">
        <v>9.3569999999999993</v>
      </c>
      <c r="BL12">
        <v>15.763</v>
      </c>
      <c r="BM12">
        <v>0.25490000000000002</v>
      </c>
      <c r="BQ12">
        <v>3012.279</v>
      </c>
      <c r="BR12">
        <v>0.230161</v>
      </c>
      <c r="BS12">
        <v>0.20499999999999999</v>
      </c>
      <c r="BT12">
        <v>5.0000000000000001E-3</v>
      </c>
      <c r="BU12">
        <v>5.5405509999999998</v>
      </c>
      <c r="BV12">
        <v>4.1204999999999998</v>
      </c>
      <c r="BW12" s="4">
        <f t="shared" si="9"/>
        <v>1.4638135741999998</v>
      </c>
      <c r="BX12" s="4"/>
      <c r="BY12" s="4">
        <f t="shared" si="10"/>
        <v>13675.323743861702</v>
      </c>
      <c r="BZ12" s="4">
        <f t="shared" si="10"/>
        <v>4.3542968686960002</v>
      </c>
      <c r="CA12" s="4">
        <f t="shared" si="11"/>
        <v>27.400418213031998</v>
      </c>
      <c r="CB12" s="4">
        <f t="shared" si="12"/>
        <v>1.0902851393228001</v>
      </c>
    </row>
    <row r="13" spans="1:87" x14ac:dyDescent="0.25">
      <c r="A13" s="40">
        <v>41705</v>
      </c>
      <c r="B13" s="41">
        <v>4.1038194444444447E-2</v>
      </c>
      <c r="C13">
        <v>8.8510000000000009</v>
      </c>
      <c r="D13">
        <v>5.0000000000000001E-3</v>
      </c>
      <c r="E13">
        <v>50</v>
      </c>
      <c r="F13">
        <v>206.9</v>
      </c>
      <c r="G13">
        <v>273.7</v>
      </c>
      <c r="H13">
        <v>29</v>
      </c>
      <c r="J13">
        <v>10.36</v>
      </c>
      <c r="K13">
        <v>0.93030000000000002</v>
      </c>
      <c r="L13">
        <v>8.2342999999999993</v>
      </c>
      <c r="M13">
        <v>4.7000000000000002E-3</v>
      </c>
      <c r="N13">
        <v>192.4461</v>
      </c>
      <c r="O13">
        <v>254.64709999999999</v>
      </c>
      <c r="P13">
        <v>447.1</v>
      </c>
      <c r="Q13">
        <v>167.84649999999999</v>
      </c>
      <c r="R13">
        <v>222.0966</v>
      </c>
      <c r="S13">
        <v>389.9</v>
      </c>
      <c r="T13">
        <v>29.013500000000001</v>
      </c>
      <c r="W13">
        <v>0</v>
      </c>
      <c r="X13">
        <v>9.6342999999999996</v>
      </c>
      <c r="Y13">
        <v>12</v>
      </c>
      <c r="Z13">
        <v>856</v>
      </c>
      <c r="AA13">
        <v>872</v>
      </c>
      <c r="AB13">
        <v>807</v>
      </c>
      <c r="AC13">
        <v>81</v>
      </c>
      <c r="AD13">
        <v>20.72</v>
      </c>
      <c r="AE13">
        <v>0.48</v>
      </c>
      <c r="AF13">
        <v>970</v>
      </c>
      <c r="AG13">
        <v>-1</v>
      </c>
      <c r="AH13">
        <v>8</v>
      </c>
      <c r="AI13">
        <v>16</v>
      </c>
      <c r="AJ13">
        <v>191</v>
      </c>
      <c r="AK13">
        <v>186.7</v>
      </c>
      <c r="AL13">
        <v>6.9</v>
      </c>
      <c r="AM13">
        <v>194.5</v>
      </c>
      <c r="AN13" t="s">
        <v>155</v>
      </c>
      <c r="AO13">
        <v>2</v>
      </c>
      <c r="AP13" s="42">
        <v>0.790949074074074</v>
      </c>
      <c r="AQ13">
        <v>47.159278999999998</v>
      </c>
      <c r="AR13">
        <v>-88.489638999999997</v>
      </c>
      <c r="AS13">
        <v>312.3</v>
      </c>
      <c r="AT13">
        <v>35.6</v>
      </c>
      <c r="AU13">
        <v>12</v>
      </c>
      <c r="AV13">
        <v>11</v>
      </c>
      <c r="AW13" t="s">
        <v>204</v>
      </c>
      <c r="AX13">
        <v>2.9</v>
      </c>
      <c r="AY13">
        <v>1.2</v>
      </c>
      <c r="AZ13">
        <v>3.2</v>
      </c>
      <c r="BA13">
        <v>14.471</v>
      </c>
      <c r="BB13">
        <v>24.59</v>
      </c>
      <c r="BC13">
        <v>1.7</v>
      </c>
      <c r="BD13">
        <v>7.4950000000000001</v>
      </c>
      <c r="BE13">
        <v>3195.9569999999999</v>
      </c>
      <c r="BF13">
        <v>1.149</v>
      </c>
      <c r="BG13">
        <v>7.8220000000000001</v>
      </c>
      <c r="BH13">
        <v>10.35</v>
      </c>
      <c r="BI13">
        <v>18.172000000000001</v>
      </c>
      <c r="BJ13">
        <v>6.8220000000000001</v>
      </c>
      <c r="BK13">
        <v>9.0269999999999992</v>
      </c>
      <c r="BL13">
        <v>15.849</v>
      </c>
      <c r="BM13">
        <v>0.35370000000000001</v>
      </c>
      <c r="BQ13">
        <v>2718.922</v>
      </c>
      <c r="BR13">
        <v>0.251079</v>
      </c>
      <c r="BS13">
        <v>0.20429700000000001</v>
      </c>
      <c r="BT13">
        <v>5.0000000000000001E-3</v>
      </c>
      <c r="BU13">
        <v>6.0441000000000003</v>
      </c>
      <c r="BV13">
        <v>4.1063697000000001</v>
      </c>
      <c r="BW13" s="4">
        <f t="shared" si="9"/>
        <v>1.59685122</v>
      </c>
      <c r="BX13" s="4"/>
      <c r="BY13" s="4">
        <f t="shared" si="10"/>
        <v>14912.479819256401</v>
      </c>
      <c r="BZ13" s="4">
        <f t="shared" si="10"/>
        <v>5.3612859348000006</v>
      </c>
      <c r="CA13" s="4">
        <f t="shared" si="11"/>
        <v>31.831760354400004</v>
      </c>
      <c r="CB13" s="4">
        <f t="shared" si="12"/>
        <v>1.6503801872400004</v>
      </c>
    </row>
    <row r="14" spans="1:87" x14ac:dyDescent="0.25">
      <c r="A14" s="40">
        <v>41705</v>
      </c>
      <c r="B14" s="41">
        <v>4.1049768518518513E-2</v>
      </c>
      <c r="C14">
        <v>9.2210000000000001</v>
      </c>
      <c r="D14">
        <v>5.0000000000000001E-3</v>
      </c>
      <c r="E14">
        <v>50</v>
      </c>
      <c r="F14">
        <v>217.6</v>
      </c>
      <c r="G14">
        <v>271.89999999999998</v>
      </c>
      <c r="H14">
        <v>41.5</v>
      </c>
      <c r="J14">
        <v>9.86</v>
      </c>
      <c r="K14">
        <v>0.9274</v>
      </c>
      <c r="L14">
        <v>8.5519999999999996</v>
      </c>
      <c r="M14">
        <v>4.5999999999999999E-3</v>
      </c>
      <c r="N14">
        <v>201.827</v>
      </c>
      <c r="O14">
        <v>252.1671</v>
      </c>
      <c r="P14">
        <v>454</v>
      </c>
      <c r="Q14">
        <v>176.0283</v>
      </c>
      <c r="R14">
        <v>219.93360000000001</v>
      </c>
      <c r="S14">
        <v>396</v>
      </c>
      <c r="T14">
        <v>41.5015</v>
      </c>
      <c r="W14">
        <v>0</v>
      </c>
      <c r="X14">
        <v>9.1465999999999994</v>
      </c>
      <c r="Y14">
        <v>12</v>
      </c>
      <c r="Z14">
        <v>856</v>
      </c>
      <c r="AA14">
        <v>872</v>
      </c>
      <c r="AB14">
        <v>806</v>
      </c>
      <c r="AC14">
        <v>81</v>
      </c>
      <c r="AD14">
        <v>20.72</v>
      </c>
      <c r="AE14">
        <v>0.48</v>
      </c>
      <c r="AF14">
        <v>970</v>
      </c>
      <c r="AG14">
        <v>-1</v>
      </c>
      <c r="AH14">
        <v>8.7029999999999994</v>
      </c>
      <c r="AI14">
        <v>16</v>
      </c>
      <c r="AJ14">
        <v>191</v>
      </c>
      <c r="AK14">
        <v>186.3</v>
      </c>
      <c r="AL14">
        <v>6.9</v>
      </c>
      <c r="AM14">
        <v>194.9</v>
      </c>
      <c r="AN14" t="s">
        <v>155</v>
      </c>
      <c r="AO14">
        <v>2</v>
      </c>
      <c r="AP14" s="42">
        <v>0.79096064814814815</v>
      </c>
      <c r="AQ14">
        <v>47.159174999999998</v>
      </c>
      <c r="AR14">
        <v>-88.489458999999997</v>
      </c>
      <c r="AS14">
        <v>311.89999999999998</v>
      </c>
      <c r="AT14">
        <v>37.4</v>
      </c>
      <c r="AU14">
        <v>12</v>
      </c>
      <c r="AV14">
        <v>10</v>
      </c>
      <c r="AW14" t="s">
        <v>205</v>
      </c>
      <c r="AX14">
        <v>2.8679679999999999</v>
      </c>
      <c r="AY14">
        <v>1.216016</v>
      </c>
      <c r="AZ14">
        <v>3.2160160000000002</v>
      </c>
      <c r="BA14">
        <v>14.471</v>
      </c>
      <c r="BB14">
        <v>23.64</v>
      </c>
      <c r="BC14">
        <v>1.63</v>
      </c>
      <c r="BD14">
        <v>7.827</v>
      </c>
      <c r="BE14">
        <v>3195.027</v>
      </c>
      <c r="BF14">
        <v>1.103</v>
      </c>
      <c r="BG14">
        <v>7.8959999999999999</v>
      </c>
      <c r="BH14">
        <v>9.8659999999999997</v>
      </c>
      <c r="BI14">
        <v>17.762</v>
      </c>
      <c r="BJ14">
        <v>6.8869999999999996</v>
      </c>
      <c r="BK14">
        <v>8.6050000000000004</v>
      </c>
      <c r="BL14">
        <v>15.492000000000001</v>
      </c>
      <c r="BM14">
        <v>0.48699999999999999</v>
      </c>
      <c r="BQ14">
        <v>2484.6550000000002</v>
      </c>
      <c r="BR14">
        <v>0.304537</v>
      </c>
      <c r="BS14">
        <v>0.204703</v>
      </c>
      <c r="BT14">
        <v>5.0000000000000001E-3</v>
      </c>
      <c r="BU14">
        <v>7.3309670000000002</v>
      </c>
      <c r="BV14">
        <v>4.1145303000000002</v>
      </c>
      <c r="BW14" s="4">
        <f t="shared" si="9"/>
        <v>1.9368414813999999</v>
      </c>
      <c r="BX14" s="4"/>
      <c r="BY14" s="4">
        <f t="shared" si="10"/>
        <v>18082.276150856149</v>
      </c>
      <c r="BZ14" s="4">
        <f t="shared" si="10"/>
        <v>6.2424356959719995</v>
      </c>
      <c r="CA14" s="4">
        <f t="shared" si="11"/>
        <v>38.977021430788</v>
      </c>
      <c r="CB14" s="4">
        <f t="shared" si="12"/>
        <v>2.7561796771880003</v>
      </c>
    </row>
    <row r="15" spans="1:87" x14ac:dyDescent="0.25">
      <c r="A15" s="40">
        <v>41705</v>
      </c>
      <c r="B15" s="41">
        <v>4.1061342592592594E-2</v>
      </c>
      <c r="C15">
        <v>9.3919999999999995</v>
      </c>
      <c r="D15">
        <v>3.5999999999999999E-3</v>
      </c>
      <c r="E15">
        <v>35.585585999999999</v>
      </c>
      <c r="F15">
        <v>226.6</v>
      </c>
      <c r="G15">
        <v>266.60000000000002</v>
      </c>
      <c r="H15">
        <v>30</v>
      </c>
      <c r="J15">
        <v>9.36</v>
      </c>
      <c r="K15">
        <v>0.92630000000000001</v>
      </c>
      <c r="L15">
        <v>8.6995000000000005</v>
      </c>
      <c r="M15">
        <v>3.3E-3</v>
      </c>
      <c r="N15">
        <v>209.91229999999999</v>
      </c>
      <c r="O15">
        <v>246.94710000000001</v>
      </c>
      <c r="P15">
        <v>456.9</v>
      </c>
      <c r="Q15">
        <v>182.62860000000001</v>
      </c>
      <c r="R15">
        <v>214.84979999999999</v>
      </c>
      <c r="S15">
        <v>397.5</v>
      </c>
      <c r="T15">
        <v>30</v>
      </c>
      <c r="W15">
        <v>0</v>
      </c>
      <c r="X15">
        <v>8.6707999999999998</v>
      </c>
      <c r="Y15">
        <v>12</v>
      </c>
      <c r="Z15">
        <v>856</v>
      </c>
      <c r="AA15">
        <v>873</v>
      </c>
      <c r="AB15">
        <v>806</v>
      </c>
      <c r="AC15">
        <v>81</v>
      </c>
      <c r="AD15">
        <v>19.670000000000002</v>
      </c>
      <c r="AE15">
        <v>0.45</v>
      </c>
      <c r="AF15">
        <v>970</v>
      </c>
      <c r="AG15">
        <v>-1.7</v>
      </c>
      <c r="AH15">
        <v>8.2970000000000006</v>
      </c>
      <c r="AI15">
        <v>15.297000000000001</v>
      </c>
      <c r="AJ15">
        <v>191</v>
      </c>
      <c r="AK15">
        <v>186</v>
      </c>
      <c r="AL15">
        <v>7</v>
      </c>
      <c r="AM15">
        <v>195</v>
      </c>
      <c r="AN15" t="s">
        <v>155</v>
      </c>
      <c r="AO15">
        <v>2</v>
      </c>
      <c r="AP15" s="42">
        <v>0.7909722222222223</v>
      </c>
      <c r="AQ15">
        <v>47.159087</v>
      </c>
      <c r="AR15">
        <v>-88.489259000000004</v>
      </c>
      <c r="AS15">
        <v>312</v>
      </c>
      <c r="AT15">
        <v>38.1</v>
      </c>
      <c r="AU15">
        <v>12</v>
      </c>
      <c r="AV15">
        <v>10</v>
      </c>
      <c r="AW15" t="s">
        <v>205</v>
      </c>
      <c r="AX15">
        <v>2.5081000000000002</v>
      </c>
      <c r="AY15">
        <v>1.4404999999999999</v>
      </c>
      <c r="AZ15">
        <v>3.4243000000000001</v>
      </c>
      <c r="BA15">
        <v>14.471</v>
      </c>
      <c r="BB15">
        <v>23.24</v>
      </c>
      <c r="BC15">
        <v>1.61</v>
      </c>
      <c r="BD15">
        <v>7.9580000000000002</v>
      </c>
      <c r="BE15">
        <v>3195.7510000000002</v>
      </c>
      <c r="BF15">
        <v>0.77100000000000002</v>
      </c>
      <c r="BG15">
        <v>8.0749999999999993</v>
      </c>
      <c r="BH15">
        <v>9.5</v>
      </c>
      <c r="BI15">
        <v>17.574999999999999</v>
      </c>
      <c r="BJ15">
        <v>7.0259999999999998</v>
      </c>
      <c r="BK15">
        <v>8.2650000000000006</v>
      </c>
      <c r="BL15">
        <v>15.291</v>
      </c>
      <c r="BM15">
        <v>0.34610000000000002</v>
      </c>
      <c r="BQ15">
        <v>2315.9789999999998</v>
      </c>
      <c r="BR15">
        <v>0.352605</v>
      </c>
      <c r="BS15">
        <v>0.205703</v>
      </c>
      <c r="BT15">
        <v>5.0000000000000001E-3</v>
      </c>
      <c r="BU15">
        <v>8.4880840000000006</v>
      </c>
      <c r="BV15">
        <v>4.1346303000000004</v>
      </c>
      <c r="BW15" s="4">
        <f t="shared" si="9"/>
        <v>2.2425517928000001</v>
      </c>
      <c r="BX15" s="4"/>
      <c r="BY15" s="4">
        <f t="shared" si="10"/>
        <v>20941.119862796852</v>
      </c>
      <c r="BZ15" s="4">
        <f t="shared" si="10"/>
        <v>5.0522094538080005</v>
      </c>
      <c r="CA15" s="4">
        <f t="shared" si="11"/>
        <v>46.039978758048001</v>
      </c>
      <c r="CB15" s="4">
        <f t="shared" si="12"/>
        <v>2.2679243734928001</v>
      </c>
    </row>
    <row r="16" spans="1:87" x14ac:dyDescent="0.25">
      <c r="A16" s="40">
        <v>41705</v>
      </c>
      <c r="B16" s="41">
        <v>4.1072916666666667E-2</v>
      </c>
      <c r="C16">
        <v>9.4280000000000008</v>
      </c>
      <c r="D16">
        <v>3.5999999999999999E-3</v>
      </c>
      <c r="E16">
        <v>35.690846000000001</v>
      </c>
      <c r="F16">
        <v>238.2</v>
      </c>
      <c r="G16">
        <v>269.5</v>
      </c>
      <c r="H16">
        <v>48.3</v>
      </c>
      <c r="J16">
        <v>8.86</v>
      </c>
      <c r="K16">
        <v>0.92600000000000005</v>
      </c>
      <c r="L16">
        <v>8.7302999999999997</v>
      </c>
      <c r="M16">
        <v>3.3E-3</v>
      </c>
      <c r="N16">
        <v>220.5864</v>
      </c>
      <c r="O16">
        <v>249.52500000000001</v>
      </c>
      <c r="P16">
        <v>470.1</v>
      </c>
      <c r="Q16">
        <v>192.18629999999999</v>
      </c>
      <c r="R16">
        <v>217.39920000000001</v>
      </c>
      <c r="S16">
        <v>409.6</v>
      </c>
      <c r="T16">
        <v>48.316899999999997</v>
      </c>
      <c r="W16">
        <v>0</v>
      </c>
      <c r="X16">
        <v>8.2003000000000004</v>
      </c>
      <c r="Y16">
        <v>12.1</v>
      </c>
      <c r="Z16">
        <v>855</v>
      </c>
      <c r="AA16">
        <v>872</v>
      </c>
      <c r="AB16">
        <v>805</v>
      </c>
      <c r="AC16">
        <v>81</v>
      </c>
      <c r="AD16">
        <v>20.27</v>
      </c>
      <c r="AE16">
        <v>0.47</v>
      </c>
      <c r="AF16">
        <v>970</v>
      </c>
      <c r="AG16">
        <v>-1.3</v>
      </c>
      <c r="AH16">
        <v>8</v>
      </c>
      <c r="AI16">
        <v>15.702999999999999</v>
      </c>
      <c r="AJ16">
        <v>191</v>
      </c>
      <c r="AK16">
        <v>186.7</v>
      </c>
      <c r="AL16">
        <v>7.1</v>
      </c>
      <c r="AM16">
        <v>195</v>
      </c>
      <c r="AN16" t="s">
        <v>155</v>
      </c>
      <c r="AO16">
        <v>2</v>
      </c>
      <c r="AP16" s="42">
        <v>0.79098379629629623</v>
      </c>
      <c r="AQ16">
        <v>47.159021000000003</v>
      </c>
      <c r="AR16">
        <v>-88.489028000000005</v>
      </c>
      <c r="AS16">
        <v>312.5</v>
      </c>
      <c r="AT16">
        <v>39.700000000000003</v>
      </c>
      <c r="AU16">
        <v>12</v>
      </c>
      <c r="AV16">
        <v>11</v>
      </c>
      <c r="AW16" t="s">
        <v>204</v>
      </c>
      <c r="AX16">
        <v>2.4784999999999999</v>
      </c>
      <c r="AY16">
        <v>1.9</v>
      </c>
      <c r="AZ16">
        <v>3.5947</v>
      </c>
      <c r="BA16">
        <v>14.471</v>
      </c>
      <c r="BB16">
        <v>23.15</v>
      </c>
      <c r="BC16">
        <v>1.6</v>
      </c>
      <c r="BD16">
        <v>7.9950000000000001</v>
      </c>
      <c r="BE16">
        <v>3195.03</v>
      </c>
      <c r="BF16">
        <v>0.77</v>
      </c>
      <c r="BG16">
        <v>8.4540000000000006</v>
      </c>
      <c r="BH16">
        <v>9.5630000000000006</v>
      </c>
      <c r="BI16">
        <v>18.016999999999999</v>
      </c>
      <c r="BJ16">
        <v>7.3659999999999997</v>
      </c>
      <c r="BK16">
        <v>8.3320000000000007</v>
      </c>
      <c r="BL16">
        <v>15.696999999999999</v>
      </c>
      <c r="BM16">
        <v>0.5554</v>
      </c>
      <c r="BQ16">
        <v>2182.1019999999999</v>
      </c>
      <c r="BR16">
        <v>0.35175200000000001</v>
      </c>
      <c r="BS16">
        <v>0.20810899999999999</v>
      </c>
      <c r="BT16">
        <v>4.2969999999999996E-3</v>
      </c>
      <c r="BU16">
        <v>8.4675510000000003</v>
      </c>
      <c r="BV16">
        <v>4.1829909000000001</v>
      </c>
      <c r="BW16" s="4">
        <f t="shared" si="9"/>
        <v>2.2371269742000002</v>
      </c>
      <c r="BX16" s="4"/>
      <c r="BY16" s="4">
        <f t="shared" si="10"/>
        <v>20885.749352021165</v>
      </c>
      <c r="BZ16" s="4">
        <f t="shared" si="10"/>
        <v>5.0334510164400008</v>
      </c>
      <c r="CA16" s="4">
        <f t="shared" si="11"/>
        <v>48.151169074152001</v>
      </c>
      <c r="CB16" s="4">
        <f t="shared" si="12"/>
        <v>3.6306216812088001</v>
      </c>
    </row>
    <row r="17" spans="1:80" x14ac:dyDescent="0.25">
      <c r="A17" s="40">
        <v>41705</v>
      </c>
      <c r="B17" s="41">
        <v>4.1084490740740741E-2</v>
      </c>
      <c r="C17">
        <v>9.5549999999999997</v>
      </c>
      <c r="D17">
        <v>3.2000000000000002E-3</v>
      </c>
      <c r="E17">
        <v>31.925865999999999</v>
      </c>
      <c r="F17">
        <v>239.7</v>
      </c>
      <c r="G17">
        <v>268.10000000000002</v>
      </c>
      <c r="H17">
        <v>32</v>
      </c>
      <c r="J17">
        <v>8.48</v>
      </c>
      <c r="K17">
        <v>0.92510000000000003</v>
      </c>
      <c r="L17">
        <v>8.8392999999999997</v>
      </c>
      <c r="M17">
        <v>3.0000000000000001E-3</v>
      </c>
      <c r="N17">
        <v>221.7525</v>
      </c>
      <c r="O17">
        <v>248.02600000000001</v>
      </c>
      <c r="P17">
        <v>469.8</v>
      </c>
      <c r="Q17">
        <v>192.9298</v>
      </c>
      <c r="R17">
        <v>215.7884</v>
      </c>
      <c r="S17">
        <v>408.7</v>
      </c>
      <c r="T17">
        <v>31.989699999999999</v>
      </c>
      <c r="W17">
        <v>0</v>
      </c>
      <c r="X17">
        <v>7.8419999999999996</v>
      </c>
      <c r="Y17">
        <v>12.1</v>
      </c>
      <c r="Z17">
        <v>854</v>
      </c>
      <c r="AA17">
        <v>872</v>
      </c>
      <c r="AB17">
        <v>805</v>
      </c>
      <c r="AC17">
        <v>81</v>
      </c>
      <c r="AD17">
        <v>19.670000000000002</v>
      </c>
      <c r="AE17">
        <v>0.45</v>
      </c>
      <c r="AF17">
        <v>970</v>
      </c>
      <c r="AG17">
        <v>-1.7</v>
      </c>
      <c r="AH17">
        <v>8.7029999999999994</v>
      </c>
      <c r="AI17">
        <v>16</v>
      </c>
      <c r="AJ17">
        <v>191</v>
      </c>
      <c r="AK17">
        <v>186.3</v>
      </c>
      <c r="AL17">
        <v>7.2</v>
      </c>
      <c r="AM17">
        <v>195</v>
      </c>
      <c r="AN17" t="s">
        <v>155</v>
      </c>
      <c r="AO17">
        <v>2</v>
      </c>
      <c r="AP17" s="42">
        <v>0.79099537037037038</v>
      </c>
      <c r="AQ17">
        <v>47.158971999999999</v>
      </c>
      <c r="AR17">
        <v>-88.488811999999996</v>
      </c>
      <c r="AS17">
        <v>312.7</v>
      </c>
      <c r="AT17">
        <v>40.9</v>
      </c>
      <c r="AU17">
        <v>12</v>
      </c>
      <c r="AV17">
        <v>11</v>
      </c>
      <c r="AW17" t="s">
        <v>204</v>
      </c>
      <c r="AX17">
        <v>1.1000000000000001</v>
      </c>
      <c r="AY17">
        <v>1.9</v>
      </c>
      <c r="AZ17">
        <v>2.4</v>
      </c>
      <c r="BA17">
        <v>14.471</v>
      </c>
      <c r="BB17">
        <v>22.86</v>
      </c>
      <c r="BC17">
        <v>1.58</v>
      </c>
      <c r="BD17">
        <v>8.0939999999999994</v>
      </c>
      <c r="BE17">
        <v>3195.6080000000002</v>
      </c>
      <c r="BF17">
        <v>0.68</v>
      </c>
      <c r="BG17">
        <v>8.3949999999999996</v>
      </c>
      <c r="BH17">
        <v>9.39</v>
      </c>
      <c r="BI17">
        <v>17.786000000000001</v>
      </c>
      <c r="BJ17">
        <v>7.3040000000000003</v>
      </c>
      <c r="BK17">
        <v>8.17</v>
      </c>
      <c r="BL17">
        <v>15.474</v>
      </c>
      <c r="BM17">
        <v>0.36320000000000002</v>
      </c>
      <c r="BQ17">
        <v>2061.41</v>
      </c>
      <c r="BR17">
        <v>0.40042800000000001</v>
      </c>
      <c r="BS17">
        <v>0.20899999999999999</v>
      </c>
      <c r="BT17">
        <v>4.7029999999999997E-3</v>
      </c>
      <c r="BU17">
        <v>9.6393039999999992</v>
      </c>
      <c r="BV17">
        <v>4.2008999999999999</v>
      </c>
      <c r="BW17" s="4">
        <f t="shared" si="9"/>
        <v>2.5467041167999995</v>
      </c>
      <c r="BX17" s="4"/>
      <c r="BY17" s="4">
        <f t="shared" si="10"/>
        <v>23780.253346114303</v>
      </c>
      <c r="BZ17" s="4">
        <f t="shared" si="10"/>
        <v>5.0602490278400003</v>
      </c>
      <c r="CA17" s="4">
        <f t="shared" si="11"/>
        <v>54.353027793152002</v>
      </c>
      <c r="CB17" s="4">
        <f t="shared" si="12"/>
        <v>2.7027683042816002</v>
      </c>
    </row>
    <row r="18" spans="1:80" x14ac:dyDescent="0.25">
      <c r="A18" s="40">
        <v>41705</v>
      </c>
      <c r="B18" s="41">
        <v>4.1096064814814814E-2</v>
      </c>
      <c r="C18">
        <v>9.2080000000000002</v>
      </c>
      <c r="D18">
        <v>2.3999999999999998E-3</v>
      </c>
      <c r="E18">
        <v>24.418012000000001</v>
      </c>
      <c r="F18">
        <v>243.7</v>
      </c>
      <c r="G18">
        <v>268.3</v>
      </c>
      <c r="H18">
        <v>30</v>
      </c>
      <c r="J18">
        <v>8.33</v>
      </c>
      <c r="K18">
        <v>0.92779999999999996</v>
      </c>
      <c r="L18">
        <v>8.5437999999999992</v>
      </c>
      <c r="M18">
        <v>2.3E-3</v>
      </c>
      <c r="N18">
        <v>226.14779999999999</v>
      </c>
      <c r="O18">
        <v>248.9134</v>
      </c>
      <c r="P18">
        <v>475.1</v>
      </c>
      <c r="Q18">
        <v>196.5557</v>
      </c>
      <c r="R18">
        <v>216.3424</v>
      </c>
      <c r="S18">
        <v>412.9</v>
      </c>
      <c r="T18">
        <v>30</v>
      </c>
      <c r="W18">
        <v>0</v>
      </c>
      <c r="X18">
        <v>7.7335000000000003</v>
      </c>
      <c r="Y18">
        <v>12.1</v>
      </c>
      <c r="Z18">
        <v>854</v>
      </c>
      <c r="AA18">
        <v>872</v>
      </c>
      <c r="AB18">
        <v>805</v>
      </c>
      <c r="AC18">
        <v>81</v>
      </c>
      <c r="AD18">
        <v>19.239999999999998</v>
      </c>
      <c r="AE18">
        <v>0.44</v>
      </c>
      <c r="AF18">
        <v>970</v>
      </c>
      <c r="AG18">
        <v>-2</v>
      </c>
      <c r="AH18">
        <v>8.2977019999999992</v>
      </c>
      <c r="AI18">
        <v>16</v>
      </c>
      <c r="AJ18">
        <v>191.7</v>
      </c>
      <c r="AK18">
        <v>186.7</v>
      </c>
      <c r="AL18">
        <v>7.2</v>
      </c>
      <c r="AM18">
        <v>195</v>
      </c>
      <c r="AN18" t="s">
        <v>155</v>
      </c>
      <c r="AO18">
        <v>2</v>
      </c>
      <c r="AP18" s="42">
        <v>0.79099537037037038</v>
      </c>
      <c r="AQ18">
        <v>47.158963999999997</v>
      </c>
      <c r="AR18">
        <v>-88.488775000000004</v>
      </c>
      <c r="AS18">
        <v>312.7</v>
      </c>
      <c r="AT18">
        <v>40.9</v>
      </c>
      <c r="AU18">
        <v>12</v>
      </c>
      <c r="AV18">
        <v>11</v>
      </c>
      <c r="AW18" t="s">
        <v>204</v>
      </c>
      <c r="AX18">
        <v>1.1000000000000001</v>
      </c>
      <c r="AY18">
        <v>1.9</v>
      </c>
      <c r="AZ18">
        <v>2.4</v>
      </c>
      <c r="BA18">
        <v>14.471</v>
      </c>
      <c r="BB18">
        <v>23.68</v>
      </c>
      <c r="BC18">
        <v>1.64</v>
      </c>
      <c r="BD18">
        <v>7.7759999999999998</v>
      </c>
      <c r="BE18">
        <v>3196.3649999999998</v>
      </c>
      <c r="BF18">
        <v>0.53900000000000003</v>
      </c>
      <c r="BG18">
        <v>8.86</v>
      </c>
      <c r="BH18">
        <v>9.7520000000000007</v>
      </c>
      <c r="BI18">
        <v>18.611999999999998</v>
      </c>
      <c r="BJ18">
        <v>7.7009999999999996</v>
      </c>
      <c r="BK18">
        <v>8.4760000000000009</v>
      </c>
      <c r="BL18">
        <v>16.177</v>
      </c>
      <c r="BM18">
        <v>0.35249999999999998</v>
      </c>
      <c r="BQ18">
        <v>2103.6779999999999</v>
      </c>
      <c r="BR18">
        <v>0.44406899999999999</v>
      </c>
      <c r="BS18">
        <v>0.209702</v>
      </c>
      <c r="BT18">
        <v>5.0000000000000001E-3</v>
      </c>
      <c r="BU18">
        <v>10.68985</v>
      </c>
      <c r="BV18">
        <v>4.2150102</v>
      </c>
      <c r="BW18" s="4">
        <f t="shared" si="9"/>
        <v>2.8242583699999999</v>
      </c>
      <c r="BX18" s="4"/>
      <c r="BY18" s="4">
        <f t="shared" si="10"/>
        <v>26378.207369132997</v>
      </c>
      <c r="BZ18" s="4">
        <f t="shared" si="10"/>
        <v>4.4481321038000008</v>
      </c>
      <c r="CA18" s="4">
        <f t="shared" si="11"/>
        <v>63.5529969042</v>
      </c>
      <c r="CB18" s="4">
        <f t="shared" si="12"/>
        <v>2.9090288804999997</v>
      </c>
    </row>
    <row r="19" spans="1:80" x14ac:dyDescent="0.25">
      <c r="A19" s="40">
        <v>41705</v>
      </c>
      <c r="B19" s="41">
        <v>4.1107638888888888E-2</v>
      </c>
      <c r="C19">
        <v>8.6660000000000004</v>
      </c>
      <c r="D19">
        <v>3.8999999999999998E-3</v>
      </c>
      <c r="E19">
        <v>38.63599</v>
      </c>
      <c r="F19">
        <v>246.6</v>
      </c>
      <c r="G19">
        <v>274.2</v>
      </c>
      <c r="H19">
        <v>32.299999999999997</v>
      </c>
      <c r="J19">
        <v>8.1</v>
      </c>
      <c r="K19">
        <v>0.93189999999999995</v>
      </c>
      <c r="L19">
        <v>8.0761000000000003</v>
      </c>
      <c r="M19">
        <v>3.5999999999999999E-3</v>
      </c>
      <c r="N19">
        <v>229.79079999999999</v>
      </c>
      <c r="O19">
        <v>255.50700000000001</v>
      </c>
      <c r="P19">
        <v>485.3</v>
      </c>
      <c r="Q19">
        <v>200.2055</v>
      </c>
      <c r="R19">
        <v>222.61080000000001</v>
      </c>
      <c r="S19">
        <v>422.8</v>
      </c>
      <c r="T19">
        <v>32.304000000000002</v>
      </c>
      <c r="W19">
        <v>0</v>
      </c>
      <c r="X19">
        <v>7.5484999999999998</v>
      </c>
      <c r="Y19">
        <v>12.2</v>
      </c>
      <c r="Z19">
        <v>853</v>
      </c>
      <c r="AA19">
        <v>872</v>
      </c>
      <c r="AB19">
        <v>804</v>
      </c>
      <c r="AC19">
        <v>81</v>
      </c>
      <c r="AD19">
        <v>20.27</v>
      </c>
      <c r="AE19">
        <v>0.47</v>
      </c>
      <c r="AF19">
        <v>970</v>
      </c>
      <c r="AG19">
        <v>-1.3</v>
      </c>
      <c r="AH19">
        <v>8.7027029999999996</v>
      </c>
      <c r="AI19">
        <v>16</v>
      </c>
      <c r="AJ19">
        <v>192</v>
      </c>
      <c r="AK19">
        <v>187</v>
      </c>
      <c r="AL19">
        <v>7.2</v>
      </c>
      <c r="AM19">
        <v>195</v>
      </c>
      <c r="AN19" t="s">
        <v>155</v>
      </c>
      <c r="AO19">
        <v>2</v>
      </c>
      <c r="AP19" s="42">
        <v>0.79101851851851857</v>
      </c>
      <c r="AQ19">
        <v>47.158867999999998</v>
      </c>
      <c r="AR19">
        <v>-88.488354999999999</v>
      </c>
      <c r="AS19">
        <v>312.8</v>
      </c>
      <c r="AT19">
        <v>40.9</v>
      </c>
      <c r="AU19">
        <v>12</v>
      </c>
      <c r="AV19">
        <v>11</v>
      </c>
      <c r="AW19" t="s">
        <v>204</v>
      </c>
      <c r="AX19">
        <v>1.1000000000000001</v>
      </c>
      <c r="AY19">
        <v>1.9</v>
      </c>
      <c r="AZ19">
        <v>2.4</v>
      </c>
      <c r="BA19">
        <v>14.471</v>
      </c>
      <c r="BB19">
        <v>25.1</v>
      </c>
      <c r="BC19">
        <v>1.73</v>
      </c>
      <c r="BD19">
        <v>7.306</v>
      </c>
      <c r="BE19">
        <v>3196.491</v>
      </c>
      <c r="BF19">
        <v>0.90700000000000003</v>
      </c>
      <c r="BG19">
        <v>9.5239999999999991</v>
      </c>
      <c r="BH19">
        <v>10.59</v>
      </c>
      <c r="BI19">
        <v>20.114999999999998</v>
      </c>
      <c r="BJ19">
        <v>8.298</v>
      </c>
      <c r="BK19">
        <v>9.2270000000000003</v>
      </c>
      <c r="BL19">
        <v>17.524999999999999</v>
      </c>
      <c r="BM19">
        <v>0.40160000000000001</v>
      </c>
      <c r="BQ19">
        <v>2172.3530000000001</v>
      </c>
      <c r="BR19">
        <v>0.383432</v>
      </c>
      <c r="BS19">
        <v>0.21140500000000001</v>
      </c>
      <c r="BT19">
        <v>5.0000000000000001E-3</v>
      </c>
      <c r="BU19">
        <v>9.2301769999999994</v>
      </c>
      <c r="BV19">
        <v>4.2492405</v>
      </c>
      <c r="BW19" s="4">
        <f t="shared" si="9"/>
        <v>2.4386127633999997</v>
      </c>
      <c r="BX19" s="4"/>
      <c r="BY19" s="4">
        <f t="shared" si="10"/>
        <v>22777.225191276204</v>
      </c>
      <c r="BZ19" s="4">
        <f t="shared" si="10"/>
        <v>6.4630068561080005</v>
      </c>
      <c r="CA19" s="4">
        <f t="shared" si="11"/>
        <v>59.129030751911991</v>
      </c>
      <c r="CB19" s="4">
        <f t="shared" si="12"/>
        <v>2.8616797722303997</v>
      </c>
    </row>
    <row r="20" spans="1:80" x14ac:dyDescent="0.25">
      <c r="A20" s="40">
        <v>41705</v>
      </c>
      <c r="B20" s="41">
        <v>4.1119212962962962E-2</v>
      </c>
      <c r="C20">
        <v>8.0129999999999999</v>
      </c>
      <c r="D20">
        <v>2.2000000000000001E-3</v>
      </c>
      <c r="E20">
        <v>22.202135999999999</v>
      </c>
      <c r="F20">
        <v>238.3</v>
      </c>
      <c r="G20">
        <v>281.39999999999998</v>
      </c>
      <c r="H20">
        <v>20</v>
      </c>
      <c r="J20">
        <v>8.1</v>
      </c>
      <c r="K20">
        <v>0.93689999999999996</v>
      </c>
      <c r="L20">
        <v>7.5072000000000001</v>
      </c>
      <c r="M20">
        <v>2.0999999999999999E-3</v>
      </c>
      <c r="N20">
        <v>223.22829999999999</v>
      </c>
      <c r="O20">
        <v>263.62310000000002</v>
      </c>
      <c r="P20">
        <v>486.9</v>
      </c>
      <c r="Q20">
        <v>194.69399999999999</v>
      </c>
      <c r="R20">
        <v>229.92519999999999</v>
      </c>
      <c r="S20">
        <v>424.6</v>
      </c>
      <c r="T20">
        <v>20</v>
      </c>
      <c r="W20">
        <v>0</v>
      </c>
      <c r="X20">
        <v>7.5891000000000002</v>
      </c>
      <c r="Y20">
        <v>12.1</v>
      </c>
      <c r="Z20">
        <v>854</v>
      </c>
      <c r="AA20">
        <v>872</v>
      </c>
      <c r="AB20">
        <v>805</v>
      </c>
      <c r="AC20">
        <v>81</v>
      </c>
      <c r="AD20">
        <v>20.72</v>
      </c>
      <c r="AE20">
        <v>0.48</v>
      </c>
      <c r="AF20">
        <v>970</v>
      </c>
      <c r="AG20">
        <v>-1</v>
      </c>
      <c r="AH20">
        <v>9</v>
      </c>
      <c r="AI20">
        <v>16</v>
      </c>
      <c r="AJ20">
        <v>192</v>
      </c>
      <c r="AK20">
        <v>187</v>
      </c>
      <c r="AL20">
        <v>7.1</v>
      </c>
      <c r="AM20">
        <v>195</v>
      </c>
      <c r="AN20" t="s">
        <v>155</v>
      </c>
      <c r="AO20">
        <v>2</v>
      </c>
      <c r="AP20" s="42">
        <v>0.79101851851851857</v>
      </c>
      <c r="AQ20">
        <v>47.158867000000001</v>
      </c>
      <c r="AR20">
        <v>-88.488314000000003</v>
      </c>
      <c r="AS20">
        <v>312.8</v>
      </c>
      <c r="AT20">
        <v>41.2</v>
      </c>
      <c r="AU20">
        <v>12</v>
      </c>
      <c r="AV20">
        <v>11</v>
      </c>
      <c r="AW20" t="s">
        <v>204</v>
      </c>
      <c r="AX20">
        <v>1.1000000000000001</v>
      </c>
      <c r="AY20">
        <v>1.9</v>
      </c>
      <c r="AZ20">
        <v>2.4</v>
      </c>
      <c r="BA20">
        <v>14.471</v>
      </c>
      <c r="BB20">
        <v>27.08</v>
      </c>
      <c r="BC20">
        <v>1.87</v>
      </c>
      <c r="BD20">
        <v>6.7309999999999999</v>
      </c>
      <c r="BE20">
        <v>3198.6610000000001</v>
      </c>
      <c r="BF20">
        <v>0.56399999999999995</v>
      </c>
      <c r="BG20">
        <v>9.9600000000000009</v>
      </c>
      <c r="BH20">
        <v>11.763</v>
      </c>
      <c r="BI20">
        <v>21.722999999999999</v>
      </c>
      <c r="BJ20">
        <v>8.6869999999999994</v>
      </c>
      <c r="BK20">
        <v>10.259</v>
      </c>
      <c r="BL20">
        <v>18.946000000000002</v>
      </c>
      <c r="BM20">
        <v>0.2676</v>
      </c>
      <c r="BQ20">
        <v>2351.1669999999999</v>
      </c>
      <c r="BR20">
        <v>0.282997</v>
      </c>
      <c r="BS20">
        <v>0.21129700000000001</v>
      </c>
      <c r="BT20">
        <v>5.0000000000000001E-3</v>
      </c>
      <c r="BU20">
        <v>6.8124459999999996</v>
      </c>
      <c r="BV20">
        <v>4.2470696999999999</v>
      </c>
      <c r="BW20" s="4">
        <f t="shared" si="9"/>
        <v>1.7998482331999999</v>
      </c>
      <c r="BX20" s="4"/>
      <c r="BY20" s="4">
        <f t="shared" si="10"/>
        <v>16822.424518470234</v>
      </c>
      <c r="BZ20" s="4">
        <f t="shared" si="10"/>
        <v>2.9661934879679994</v>
      </c>
      <c r="CA20" s="4">
        <f t="shared" si="11"/>
        <v>45.686742606343998</v>
      </c>
      <c r="CB20" s="4">
        <f t="shared" si="12"/>
        <v>1.4073641442911999</v>
      </c>
    </row>
    <row r="21" spans="1:80" x14ac:dyDescent="0.25">
      <c r="A21" s="40">
        <v>41705</v>
      </c>
      <c r="B21" s="41">
        <v>4.1130787037037035E-2</v>
      </c>
      <c r="C21">
        <v>7.2779999999999996</v>
      </c>
      <c r="D21">
        <v>2.7000000000000001E-3</v>
      </c>
      <c r="E21">
        <v>27.452667999999999</v>
      </c>
      <c r="F21">
        <v>213.3</v>
      </c>
      <c r="G21">
        <v>286.39999999999998</v>
      </c>
      <c r="H21">
        <v>47.8</v>
      </c>
      <c r="J21">
        <v>8.44</v>
      </c>
      <c r="K21">
        <v>0.94269999999999998</v>
      </c>
      <c r="L21">
        <v>6.8609999999999998</v>
      </c>
      <c r="M21">
        <v>2.5999999999999999E-3</v>
      </c>
      <c r="N21">
        <v>201.096</v>
      </c>
      <c r="O21">
        <v>269.96319999999997</v>
      </c>
      <c r="P21">
        <v>471.1</v>
      </c>
      <c r="Q21">
        <v>175.39070000000001</v>
      </c>
      <c r="R21">
        <v>235.45490000000001</v>
      </c>
      <c r="S21">
        <v>410.8</v>
      </c>
      <c r="T21">
        <v>47.845500000000001</v>
      </c>
      <c r="W21">
        <v>0</v>
      </c>
      <c r="X21">
        <v>7.9596999999999998</v>
      </c>
      <c r="Y21">
        <v>12.2</v>
      </c>
      <c r="Z21">
        <v>853</v>
      </c>
      <c r="AA21">
        <v>871</v>
      </c>
      <c r="AB21">
        <v>804</v>
      </c>
      <c r="AC21">
        <v>81</v>
      </c>
      <c r="AD21">
        <v>20.72</v>
      </c>
      <c r="AE21">
        <v>0.48</v>
      </c>
      <c r="AF21">
        <v>970</v>
      </c>
      <c r="AG21">
        <v>-1</v>
      </c>
      <c r="AH21">
        <v>9</v>
      </c>
      <c r="AI21">
        <v>16</v>
      </c>
      <c r="AJ21">
        <v>192</v>
      </c>
      <c r="AK21">
        <v>187</v>
      </c>
      <c r="AL21">
        <v>7</v>
      </c>
      <c r="AM21">
        <v>195</v>
      </c>
      <c r="AN21" t="s">
        <v>155</v>
      </c>
      <c r="AO21">
        <v>2</v>
      </c>
      <c r="AP21" s="42">
        <v>0.79104166666666664</v>
      </c>
      <c r="AQ21">
        <v>47.158855000000003</v>
      </c>
      <c r="AR21">
        <v>-88.487826999999996</v>
      </c>
      <c r="AS21">
        <v>313.10000000000002</v>
      </c>
      <c r="AT21">
        <v>41.6</v>
      </c>
      <c r="AU21">
        <v>12</v>
      </c>
      <c r="AV21">
        <v>11</v>
      </c>
      <c r="AW21" t="s">
        <v>204</v>
      </c>
      <c r="AX21">
        <v>1.0919000000000001</v>
      </c>
      <c r="AY21">
        <v>1.8594999999999999</v>
      </c>
      <c r="AZ21">
        <v>2.3433000000000002</v>
      </c>
      <c r="BA21">
        <v>14.471</v>
      </c>
      <c r="BB21">
        <v>29.7</v>
      </c>
      <c r="BC21">
        <v>2.0499999999999998</v>
      </c>
      <c r="BD21">
        <v>6.0810000000000004</v>
      </c>
      <c r="BE21">
        <v>3198.5590000000002</v>
      </c>
      <c r="BF21">
        <v>0.76800000000000002</v>
      </c>
      <c r="BG21">
        <v>9.8179999999999996</v>
      </c>
      <c r="BH21">
        <v>13.18</v>
      </c>
      <c r="BI21">
        <v>22.997</v>
      </c>
      <c r="BJ21">
        <v>8.5630000000000006</v>
      </c>
      <c r="BK21">
        <v>11.494999999999999</v>
      </c>
      <c r="BL21">
        <v>20.058</v>
      </c>
      <c r="BM21">
        <v>0.70050000000000001</v>
      </c>
      <c r="BQ21">
        <v>2698.1289999999999</v>
      </c>
      <c r="BR21">
        <v>0.248782</v>
      </c>
      <c r="BS21">
        <v>0.211703</v>
      </c>
      <c r="BT21">
        <v>5.7029999999999997E-3</v>
      </c>
      <c r="BU21">
        <v>5.9888050000000002</v>
      </c>
      <c r="BV21">
        <v>4.2552303</v>
      </c>
      <c r="BW21" s="4">
        <f t="shared" si="9"/>
        <v>1.5822422810000001</v>
      </c>
      <c r="BX21" s="4"/>
      <c r="BY21" s="4">
        <f t="shared" si="10"/>
        <v>14788.081613900142</v>
      </c>
      <c r="BZ21" s="4">
        <f t="shared" si="10"/>
        <v>3.5507385292799998</v>
      </c>
      <c r="CA21" s="4">
        <f t="shared" si="11"/>
        <v>39.589809929980007</v>
      </c>
      <c r="CB21" s="4">
        <f t="shared" si="12"/>
        <v>3.2386619007299999</v>
      </c>
    </row>
    <row r="22" spans="1:80" x14ac:dyDescent="0.25">
      <c r="A22" s="40">
        <v>41705</v>
      </c>
      <c r="B22" s="41">
        <v>4.1142361111111109E-2</v>
      </c>
      <c r="C22">
        <v>6.3769999999999998</v>
      </c>
      <c r="D22">
        <v>1.2999999999999999E-3</v>
      </c>
      <c r="E22">
        <v>12.602964999999999</v>
      </c>
      <c r="F22">
        <v>199.5</v>
      </c>
      <c r="G22">
        <v>282.39999999999998</v>
      </c>
      <c r="H22">
        <v>20.8</v>
      </c>
      <c r="J22">
        <v>9</v>
      </c>
      <c r="K22">
        <v>0.94989999999999997</v>
      </c>
      <c r="L22">
        <v>6.0575000000000001</v>
      </c>
      <c r="M22">
        <v>1.1999999999999999E-3</v>
      </c>
      <c r="N22">
        <v>189.5196</v>
      </c>
      <c r="O22">
        <v>268.21420000000001</v>
      </c>
      <c r="P22">
        <v>457.7</v>
      </c>
      <c r="Q22">
        <v>165.29409999999999</v>
      </c>
      <c r="R22">
        <v>233.92949999999999</v>
      </c>
      <c r="S22">
        <v>399.2</v>
      </c>
      <c r="T22">
        <v>20.8245</v>
      </c>
      <c r="W22">
        <v>0</v>
      </c>
      <c r="X22">
        <v>8.5500000000000007</v>
      </c>
      <c r="Y22">
        <v>12.1</v>
      </c>
      <c r="Z22">
        <v>853</v>
      </c>
      <c r="AA22">
        <v>870</v>
      </c>
      <c r="AB22">
        <v>804</v>
      </c>
      <c r="AC22">
        <v>81</v>
      </c>
      <c r="AD22">
        <v>20.72</v>
      </c>
      <c r="AE22">
        <v>0.48</v>
      </c>
      <c r="AF22">
        <v>970</v>
      </c>
      <c r="AG22">
        <v>-1</v>
      </c>
      <c r="AH22">
        <v>9</v>
      </c>
      <c r="AI22">
        <v>16</v>
      </c>
      <c r="AJ22">
        <v>192</v>
      </c>
      <c r="AK22">
        <v>186.3</v>
      </c>
      <c r="AL22">
        <v>7</v>
      </c>
      <c r="AM22">
        <v>195</v>
      </c>
      <c r="AN22" t="s">
        <v>155</v>
      </c>
      <c r="AO22">
        <v>2</v>
      </c>
      <c r="AP22" s="42">
        <v>0.79105324074074079</v>
      </c>
      <c r="AQ22">
        <v>47.158884999999998</v>
      </c>
      <c r="AR22">
        <v>-88.487538000000001</v>
      </c>
      <c r="AS22">
        <v>313</v>
      </c>
      <c r="AT22">
        <v>46.1</v>
      </c>
      <c r="AU22">
        <v>12</v>
      </c>
      <c r="AV22">
        <v>12</v>
      </c>
      <c r="AW22" t="s">
        <v>226</v>
      </c>
      <c r="AX22">
        <v>1</v>
      </c>
      <c r="AY22">
        <v>1.4</v>
      </c>
      <c r="AZ22">
        <v>1.7</v>
      </c>
      <c r="BA22">
        <v>14.471</v>
      </c>
      <c r="BB22">
        <v>33.79</v>
      </c>
      <c r="BC22">
        <v>2.33</v>
      </c>
      <c r="BD22">
        <v>5.2720000000000002</v>
      </c>
      <c r="BE22">
        <v>3202.752</v>
      </c>
      <c r="BF22">
        <v>0.40300000000000002</v>
      </c>
      <c r="BG22">
        <v>10.494</v>
      </c>
      <c r="BH22">
        <v>14.851000000000001</v>
      </c>
      <c r="BI22">
        <v>25.344000000000001</v>
      </c>
      <c r="BJ22">
        <v>9.1519999999999992</v>
      </c>
      <c r="BK22">
        <v>12.952</v>
      </c>
      <c r="BL22">
        <v>22.105</v>
      </c>
      <c r="BM22">
        <v>0.3458</v>
      </c>
      <c r="BQ22">
        <v>3286.9580000000001</v>
      </c>
      <c r="BR22">
        <v>0.200602</v>
      </c>
      <c r="BS22">
        <v>0.21199999999999999</v>
      </c>
      <c r="BT22">
        <v>6.0000000000000001E-3</v>
      </c>
      <c r="BU22">
        <v>4.8289920000000004</v>
      </c>
      <c r="BV22">
        <v>4.2611999999999997</v>
      </c>
      <c r="BW22" s="4">
        <f t="shared" si="9"/>
        <v>1.2758196864</v>
      </c>
      <c r="BX22" s="4"/>
      <c r="BY22" s="4">
        <f t="shared" si="10"/>
        <v>11939.801242779649</v>
      </c>
      <c r="BZ22" s="4">
        <f t="shared" si="10"/>
        <v>1.5023766750720002</v>
      </c>
      <c r="CA22" s="4">
        <f t="shared" si="11"/>
        <v>34.118489653247998</v>
      </c>
      <c r="CB22" s="4">
        <f t="shared" si="12"/>
        <v>1.2891361147392</v>
      </c>
    </row>
    <row r="23" spans="1:80" x14ac:dyDescent="0.25">
      <c r="A23" s="40">
        <v>41705</v>
      </c>
      <c r="B23" s="41">
        <v>4.1153935185185182E-2</v>
      </c>
      <c r="C23">
        <v>5.2050000000000001</v>
      </c>
      <c r="D23">
        <v>2E-3</v>
      </c>
      <c r="E23">
        <v>19.918699</v>
      </c>
      <c r="F23">
        <v>166.1</v>
      </c>
      <c r="G23">
        <v>269.7</v>
      </c>
      <c r="H23">
        <v>20</v>
      </c>
      <c r="J23">
        <v>9.56</v>
      </c>
      <c r="K23">
        <v>0.95940000000000003</v>
      </c>
      <c r="L23">
        <v>4.9942000000000002</v>
      </c>
      <c r="M23">
        <v>1.9E-3</v>
      </c>
      <c r="N23">
        <v>159.36060000000001</v>
      </c>
      <c r="O23">
        <v>258.79239999999999</v>
      </c>
      <c r="P23">
        <v>418.2</v>
      </c>
      <c r="Q23">
        <v>138.99019999999999</v>
      </c>
      <c r="R23">
        <v>225.71199999999999</v>
      </c>
      <c r="S23">
        <v>364.7</v>
      </c>
      <c r="T23">
        <v>20</v>
      </c>
      <c r="W23">
        <v>0</v>
      </c>
      <c r="X23">
        <v>9.1762999999999995</v>
      </c>
      <c r="Y23">
        <v>12.1</v>
      </c>
      <c r="Z23">
        <v>854</v>
      </c>
      <c r="AA23">
        <v>870</v>
      </c>
      <c r="AB23">
        <v>805</v>
      </c>
      <c r="AC23">
        <v>81</v>
      </c>
      <c r="AD23">
        <v>20.72</v>
      </c>
      <c r="AE23">
        <v>0.48</v>
      </c>
      <c r="AF23">
        <v>970</v>
      </c>
      <c r="AG23">
        <v>-1</v>
      </c>
      <c r="AH23">
        <v>9</v>
      </c>
      <c r="AI23">
        <v>16</v>
      </c>
      <c r="AJ23">
        <v>192</v>
      </c>
      <c r="AK23">
        <v>186</v>
      </c>
      <c r="AL23">
        <v>6.9</v>
      </c>
      <c r="AM23">
        <v>195</v>
      </c>
      <c r="AN23" t="s">
        <v>155</v>
      </c>
      <c r="AO23">
        <v>2</v>
      </c>
      <c r="AP23" s="42">
        <v>0.79105324074074079</v>
      </c>
      <c r="AQ23">
        <v>47.158884999999998</v>
      </c>
      <c r="AR23">
        <v>-88.487493000000001</v>
      </c>
      <c r="AS23">
        <v>313</v>
      </c>
      <c r="AT23">
        <v>46.5</v>
      </c>
      <c r="AU23">
        <v>12</v>
      </c>
      <c r="AV23">
        <v>12</v>
      </c>
      <c r="AW23" t="s">
        <v>226</v>
      </c>
      <c r="AX23">
        <v>1.0081</v>
      </c>
      <c r="AY23">
        <v>1.3675999999999999</v>
      </c>
      <c r="AZ23">
        <v>1.7</v>
      </c>
      <c r="BA23">
        <v>14.471</v>
      </c>
      <c r="BB23">
        <v>41.17</v>
      </c>
      <c r="BC23">
        <v>2.84</v>
      </c>
      <c r="BD23">
        <v>4.2290000000000001</v>
      </c>
      <c r="BE23">
        <v>3206.4859999999999</v>
      </c>
      <c r="BF23">
        <v>0.78100000000000003</v>
      </c>
      <c r="BG23">
        <v>10.715</v>
      </c>
      <c r="BH23">
        <v>17.399999999999999</v>
      </c>
      <c r="BI23">
        <v>28.114999999999998</v>
      </c>
      <c r="BJ23">
        <v>9.3450000000000006</v>
      </c>
      <c r="BK23">
        <v>15.176</v>
      </c>
      <c r="BL23">
        <v>24.521000000000001</v>
      </c>
      <c r="BM23">
        <v>0.40329999999999999</v>
      </c>
      <c r="BQ23">
        <v>4283.8069999999998</v>
      </c>
      <c r="BR23">
        <v>0.16061300000000001</v>
      </c>
      <c r="BS23">
        <v>0.21199999999999999</v>
      </c>
      <c r="BT23">
        <v>5.2969999999999996E-3</v>
      </c>
      <c r="BU23">
        <v>3.8663569999999998</v>
      </c>
      <c r="BV23">
        <v>4.2611999999999997</v>
      </c>
      <c r="BW23" s="4">
        <f t="shared" si="9"/>
        <v>1.0214915193999998</v>
      </c>
      <c r="BX23" s="4"/>
      <c r="BY23" s="4">
        <f t="shared" si="10"/>
        <v>9570.8079246395428</v>
      </c>
      <c r="BZ23" s="4">
        <f t="shared" si="10"/>
        <v>2.3311503587239999</v>
      </c>
      <c r="CA23" s="4">
        <f t="shared" si="11"/>
        <v>27.893213959379999</v>
      </c>
      <c r="CB23" s="4">
        <f t="shared" si="12"/>
        <v>1.2037809726931998</v>
      </c>
    </row>
    <row r="24" spans="1:80" x14ac:dyDescent="0.25">
      <c r="A24" s="40">
        <v>41705</v>
      </c>
      <c r="B24" s="41">
        <v>4.1165509259259263E-2</v>
      </c>
      <c r="C24">
        <v>4.6120000000000001</v>
      </c>
      <c r="D24">
        <v>3.7000000000000002E-3</v>
      </c>
      <c r="E24">
        <v>36.745964000000001</v>
      </c>
      <c r="F24">
        <v>146.9</v>
      </c>
      <c r="G24">
        <v>257.89999999999998</v>
      </c>
      <c r="H24">
        <v>21.3</v>
      </c>
      <c r="J24">
        <v>10.39</v>
      </c>
      <c r="K24">
        <v>0.96440000000000003</v>
      </c>
      <c r="L24">
        <v>4.4474</v>
      </c>
      <c r="M24">
        <v>3.5000000000000001E-3</v>
      </c>
      <c r="N24">
        <v>141.6686</v>
      </c>
      <c r="O24">
        <v>248.7347</v>
      </c>
      <c r="P24">
        <v>390.4</v>
      </c>
      <c r="Q24">
        <v>123.55970000000001</v>
      </c>
      <c r="R24">
        <v>216.93989999999999</v>
      </c>
      <c r="S24">
        <v>340.5</v>
      </c>
      <c r="T24">
        <v>21.290299999999998</v>
      </c>
      <c r="W24">
        <v>0</v>
      </c>
      <c r="X24">
        <v>10.015700000000001</v>
      </c>
      <c r="Y24">
        <v>12.1</v>
      </c>
      <c r="Z24">
        <v>854</v>
      </c>
      <c r="AA24">
        <v>869</v>
      </c>
      <c r="AB24">
        <v>806</v>
      </c>
      <c r="AC24">
        <v>81</v>
      </c>
      <c r="AD24">
        <v>20.72</v>
      </c>
      <c r="AE24">
        <v>0.48</v>
      </c>
      <c r="AF24">
        <v>970</v>
      </c>
      <c r="AG24">
        <v>-1</v>
      </c>
      <c r="AH24">
        <v>9</v>
      </c>
      <c r="AI24">
        <v>16</v>
      </c>
      <c r="AJ24">
        <v>192</v>
      </c>
      <c r="AK24">
        <v>186</v>
      </c>
      <c r="AL24">
        <v>7</v>
      </c>
      <c r="AM24">
        <v>195</v>
      </c>
      <c r="AN24" t="s">
        <v>155</v>
      </c>
      <c r="AO24">
        <v>2</v>
      </c>
      <c r="AP24" s="42">
        <v>0.79107638888888887</v>
      </c>
      <c r="AQ24">
        <v>47.15889</v>
      </c>
      <c r="AR24">
        <v>-88.486980000000003</v>
      </c>
      <c r="AS24">
        <v>312.8</v>
      </c>
      <c r="AT24">
        <v>46.5</v>
      </c>
      <c r="AU24">
        <v>12</v>
      </c>
      <c r="AV24">
        <v>12</v>
      </c>
      <c r="AW24" t="s">
        <v>226</v>
      </c>
      <c r="AX24">
        <v>1.1000000000000001</v>
      </c>
      <c r="AY24">
        <v>1</v>
      </c>
      <c r="AZ24">
        <v>1.7</v>
      </c>
      <c r="BA24">
        <v>14.471</v>
      </c>
      <c r="BB24">
        <v>46.32</v>
      </c>
      <c r="BC24">
        <v>3.2</v>
      </c>
      <c r="BD24">
        <v>3.6949999999999998</v>
      </c>
      <c r="BE24">
        <v>3208.0610000000001</v>
      </c>
      <c r="BF24">
        <v>1.627</v>
      </c>
      <c r="BG24">
        <v>10.702</v>
      </c>
      <c r="BH24">
        <v>18.789000000000001</v>
      </c>
      <c r="BI24">
        <v>29.491</v>
      </c>
      <c r="BJ24">
        <v>9.3339999999999996</v>
      </c>
      <c r="BK24">
        <v>16.387</v>
      </c>
      <c r="BL24">
        <v>25.721</v>
      </c>
      <c r="BM24">
        <v>0.48230000000000001</v>
      </c>
      <c r="BQ24">
        <v>5253.0659999999998</v>
      </c>
      <c r="BR24">
        <v>0.120365</v>
      </c>
      <c r="BS24">
        <v>0.21340600000000001</v>
      </c>
      <c r="BT24">
        <v>5.0000000000000001E-3</v>
      </c>
      <c r="BU24">
        <v>2.8974859999999998</v>
      </c>
      <c r="BV24">
        <v>4.2894606</v>
      </c>
      <c r="BW24" s="4">
        <f t="shared" si="9"/>
        <v>0.76551580119999996</v>
      </c>
      <c r="BX24" s="4"/>
      <c r="BY24" s="4">
        <f t="shared" si="10"/>
        <v>7175.9807363467116</v>
      </c>
      <c r="BZ24" s="4">
        <f t="shared" si="10"/>
        <v>3.6393699053839996</v>
      </c>
      <c r="CA24" s="4">
        <f t="shared" si="11"/>
        <v>20.878843698127998</v>
      </c>
      <c r="CB24" s="4">
        <f t="shared" si="12"/>
        <v>1.0788371883015999</v>
      </c>
    </row>
    <row r="25" spans="1:80" x14ac:dyDescent="0.25">
      <c r="A25" s="40">
        <v>41705</v>
      </c>
      <c r="B25" s="41">
        <v>4.1177083333333336E-2</v>
      </c>
      <c r="C25">
        <v>3.9569999999999999</v>
      </c>
      <c r="D25">
        <v>-2.9999999999999997E-4</v>
      </c>
      <c r="E25">
        <v>-2.534751</v>
      </c>
      <c r="F25">
        <v>111</v>
      </c>
      <c r="G25">
        <v>212.6</v>
      </c>
      <c r="H25">
        <v>10</v>
      </c>
      <c r="J25">
        <v>11.48</v>
      </c>
      <c r="K25">
        <v>0.96989999999999998</v>
      </c>
      <c r="L25">
        <v>3.8374999999999999</v>
      </c>
      <c r="M25">
        <v>0</v>
      </c>
      <c r="N25">
        <v>107.6546</v>
      </c>
      <c r="O25">
        <v>206.23609999999999</v>
      </c>
      <c r="P25">
        <v>313.89999999999998</v>
      </c>
      <c r="Q25">
        <v>93.893500000000003</v>
      </c>
      <c r="R25">
        <v>179.87379999999999</v>
      </c>
      <c r="S25">
        <v>273.8</v>
      </c>
      <c r="T25">
        <v>10</v>
      </c>
      <c r="W25">
        <v>0</v>
      </c>
      <c r="X25">
        <v>11.1328</v>
      </c>
      <c r="Y25">
        <v>12.1</v>
      </c>
      <c r="Z25">
        <v>854</v>
      </c>
      <c r="AA25">
        <v>869</v>
      </c>
      <c r="AB25">
        <v>807</v>
      </c>
      <c r="AC25">
        <v>81</v>
      </c>
      <c r="AD25">
        <v>20.72</v>
      </c>
      <c r="AE25">
        <v>0.48</v>
      </c>
      <c r="AF25">
        <v>970</v>
      </c>
      <c r="AG25">
        <v>-1</v>
      </c>
      <c r="AH25">
        <v>8.2970000000000006</v>
      </c>
      <c r="AI25">
        <v>16</v>
      </c>
      <c r="AJ25">
        <v>192</v>
      </c>
      <c r="AK25">
        <v>186</v>
      </c>
      <c r="AL25">
        <v>7.1</v>
      </c>
      <c r="AM25">
        <v>195</v>
      </c>
      <c r="AN25" t="s">
        <v>155</v>
      </c>
      <c r="AO25">
        <v>2</v>
      </c>
      <c r="AP25" s="42">
        <v>0.79107638888888887</v>
      </c>
      <c r="AQ25">
        <v>47.158889000000002</v>
      </c>
      <c r="AR25">
        <v>-88.486958000000001</v>
      </c>
      <c r="AS25">
        <v>312.8</v>
      </c>
      <c r="AT25">
        <v>46.3</v>
      </c>
      <c r="AU25">
        <v>12</v>
      </c>
      <c r="AV25">
        <v>12</v>
      </c>
      <c r="AW25" t="s">
        <v>226</v>
      </c>
      <c r="AX25">
        <v>1.1000000000000001</v>
      </c>
      <c r="AY25">
        <v>1.0081</v>
      </c>
      <c r="AZ25">
        <v>1.7081</v>
      </c>
      <c r="BA25">
        <v>14.471</v>
      </c>
      <c r="BB25">
        <v>53.89</v>
      </c>
      <c r="BC25">
        <v>3.72</v>
      </c>
      <c r="BD25">
        <v>3.1019999999999999</v>
      </c>
      <c r="BE25">
        <v>3215.962</v>
      </c>
      <c r="BF25">
        <v>0</v>
      </c>
      <c r="BG25">
        <v>9.4480000000000004</v>
      </c>
      <c r="BH25">
        <v>18.099</v>
      </c>
      <c r="BI25">
        <v>27.547000000000001</v>
      </c>
      <c r="BJ25">
        <v>8.24</v>
      </c>
      <c r="BK25">
        <v>15.786</v>
      </c>
      <c r="BL25">
        <v>24.026</v>
      </c>
      <c r="BM25">
        <v>0.26319999999999999</v>
      </c>
      <c r="BQ25">
        <v>6783.6909999999998</v>
      </c>
      <c r="BR25">
        <v>7.5365000000000001E-2</v>
      </c>
      <c r="BS25">
        <v>0.21259400000000001</v>
      </c>
      <c r="BT25">
        <v>5.0000000000000001E-3</v>
      </c>
      <c r="BU25">
        <v>1.8142240000000001</v>
      </c>
      <c r="BV25">
        <v>4.2731393999999998</v>
      </c>
      <c r="BW25" s="4">
        <f t="shared" si="9"/>
        <v>0.47931798079999999</v>
      </c>
      <c r="BX25" s="4"/>
      <c r="BY25" s="4">
        <f t="shared" si="10"/>
        <v>4504.2150423727362</v>
      </c>
      <c r="BZ25" s="4">
        <f t="shared" si="10"/>
        <v>0</v>
      </c>
      <c r="CA25" s="4">
        <f t="shared" si="11"/>
        <v>11.540786846720001</v>
      </c>
      <c r="CB25" s="4">
        <f t="shared" si="12"/>
        <v>0.36863290024959999</v>
      </c>
    </row>
    <row r="26" spans="1:80" x14ac:dyDescent="0.25">
      <c r="A26" s="40">
        <v>41705</v>
      </c>
      <c r="B26" s="41">
        <v>4.118865740740741E-2</v>
      </c>
      <c r="C26">
        <v>4.3339999999999996</v>
      </c>
      <c r="D26">
        <v>8.6999999999999994E-3</v>
      </c>
      <c r="E26">
        <v>87.408012999999997</v>
      </c>
      <c r="F26">
        <v>95.7</v>
      </c>
      <c r="G26">
        <v>186</v>
      </c>
      <c r="H26">
        <v>28.7</v>
      </c>
      <c r="J26">
        <v>12.4</v>
      </c>
      <c r="K26">
        <v>0.9667</v>
      </c>
      <c r="L26">
        <v>4.1900000000000004</v>
      </c>
      <c r="M26">
        <v>8.3999999999999995E-3</v>
      </c>
      <c r="N26">
        <v>92.484099999999998</v>
      </c>
      <c r="O26">
        <v>179.84989999999999</v>
      </c>
      <c r="P26">
        <v>272.3</v>
      </c>
      <c r="Q26">
        <v>80.659400000000005</v>
      </c>
      <c r="R26">
        <v>156.85489999999999</v>
      </c>
      <c r="S26">
        <v>237.5</v>
      </c>
      <c r="T26">
        <v>28.746400000000001</v>
      </c>
      <c r="W26">
        <v>0</v>
      </c>
      <c r="X26">
        <v>11.982799999999999</v>
      </c>
      <c r="Y26">
        <v>12.2</v>
      </c>
      <c r="Z26">
        <v>854</v>
      </c>
      <c r="AA26">
        <v>868</v>
      </c>
      <c r="AB26">
        <v>806</v>
      </c>
      <c r="AC26">
        <v>81</v>
      </c>
      <c r="AD26">
        <v>20.7</v>
      </c>
      <c r="AE26">
        <v>0.48</v>
      </c>
      <c r="AF26">
        <v>971</v>
      </c>
      <c r="AG26">
        <v>-1</v>
      </c>
      <c r="AH26">
        <v>8.7029999999999994</v>
      </c>
      <c r="AI26">
        <v>16</v>
      </c>
      <c r="AJ26">
        <v>192</v>
      </c>
      <c r="AK26">
        <v>186</v>
      </c>
      <c r="AL26">
        <v>7.2</v>
      </c>
      <c r="AM26">
        <v>195</v>
      </c>
      <c r="AN26" t="s">
        <v>155</v>
      </c>
      <c r="AO26">
        <v>2</v>
      </c>
      <c r="AP26" s="42">
        <v>0.79108796296296291</v>
      </c>
      <c r="AQ26">
        <v>47.158873</v>
      </c>
      <c r="AR26">
        <v>-88.486671000000001</v>
      </c>
      <c r="AS26">
        <v>312.8</v>
      </c>
      <c r="AT26">
        <v>44.4</v>
      </c>
      <c r="AU26">
        <v>12</v>
      </c>
      <c r="AV26">
        <v>12</v>
      </c>
      <c r="AW26" t="s">
        <v>226</v>
      </c>
      <c r="AX26">
        <v>1.1243000000000001</v>
      </c>
      <c r="AY26">
        <v>1.0919000000000001</v>
      </c>
      <c r="AZ26">
        <v>1.8243</v>
      </c>
      <c r="BA26">
        <v>14.471</v>
      </c>
      <c r="BB26">
        <v>49.15</v>
      </c>
      <c r="BC26">
        <v>3.4</v>
      </c>
      <c r="BD26">
        <v>3.4460000000000002</v>
      </c>
      <c r="BE26">
        <v>3205.2269999999999</v>
      </c>
      <c r="BF26">
        <v>4.1139999999999999</v>
      </c>
      <c r="BG26">
        <v>7.4089999999999998</v>
      </c>
      <c r="BH26">
        <v>14.407999999999999</v>
      </c>
      <c r="BI26">
        <v>21.815999999999999</v>
      </c>
      <c r="BJ26">
        <v>6.4619999999999997</v>
      </c>
      <c r="BK26">
        <v>12.565</v>
      </c>
      <c r="BL26">
        <v>19.027000000000001</v>
      </c>
      <c r="BM26">
        <v>0.69059999999999999</v>
      </c>
      <c r="BQ26">
        <v>6665.03</v>
      </c>
      <c r="BR26">
        <v>6.6217999999999999E-2</v>
      </c>
      <c r="BS26">
        <v>0.21199999999999999</v>
      </c>
      <c r="BT26">
        <v>5.0000000000000001E-3</v>
      </c>
      <c r="BU26">
        <v>1.594033</v>
      </c>
      <c r="BV26">
        <v>4.2611999999999997</v>
      </c>
      <c r="BW26" s="4">
        <f t="shared" si="9"/>
        <v>0.42114351859999999</v>
      </c>
      <c r="BX26" s="4"/>
      <c r="BY26" s="4">
        <f t="shared" si="10"/>
        <v>3944.3314352990519</v>
      </c>
      <c r="BZ26" s="4">
        <f t="shared" si="10"/>
        <v>5.0626615602639999</v>
      </c>
      <c r="CA26" s="4">
        <f t="shared" si="11"/>
        <v>7.952095041912</v>
      </c>
      <c r="CB26" s="4">
        <f t="shared" si="12"/>
        <v>0.84984785452560008</v>
      </c>
    </row>
    <row r="27" spans="1:80" x14ac:dyDescent="0.25">
      <c r="A27" s="40">
        <v>41705</v>
      </c>
      <c r="B27" s="41">
        <v>4.1200231481481484E-2</v>
      </c>
      <c r="C27">
        <v>4.66</v>
      </c>
      <c r="D27">
        <v>6.4000000000000003E-3</v>
      </c>
      <c r="E27">
        <v>64.166667000000004</v>
      </c>
      <c r="F27">
        <v>103.7</v>
      </c>
      <c r="G27">
        <v>204.3</v>
      </c>
      <c r="H27">
        <v>10</v>
      </c>
      <c r="J27">
        <v>13.35</v>
      </c>
      <c r="K27">
        <v>0.96399999999999997</v>
      </c>
      <c r="L27">
        <v>4.4923999999999999</v>
      </c>
      <c r="M27">
        <v>6.1999999999999998E-3</v>
      </c>
      <c r="N27">
        <v>99.961100000000002</v>
      </c>
      <c r="O27">
        <v>196.94909999999999</v>
      </c>
      <c r="P27">
        <v>296.89999999999998</v>
      </c>
      <c r="Q27">
        <v>87.182199999999995</v>
      </c>
      <c r="R27">
        <v>171.7713</v>
      </c>
      <c r="S27">
        <v>259</v>
      </c>
      <c r="T27">
        <v>10</v>
      </c>
      <c r="W27">
        <v>0</v>
      </c>
      <c r="X27">
        <v>12.864800000000001</v>
      </c>
      <c r="Y27">
        <v>12.1</v>
      </c>
      <c r="Z27">
        <v>855</v>
      </c>
      <c r="AA27">
        <v>868</v>
      </c>
      <c r="AB27">
        <v>805</v>
      </c>
      <c r="AC27">
        <v>81</v>
      </c>
      <c r="AD27">
        <v>20.71</v>
      </c>
      <c r="AE27">
        <v>0.48</v>
      </c>
      <c r="AF27">
        <v>970</v>
      </c>
      <c r="AG27">
        <v>-1</v>
      </c>
      <c r="AH27">
        <v>9</v>
      </c>
      <c r="AI27">
        <v>16</v>
      </c>
      <c r="AJ27">
        <v>191.3</v>
      </c>
      <c r="AK27">
        <v>186</v>
      </c>
      <c r="AL27">
        <v>7.1</v>
      </c>
      <c r="AM27">
        <v>195</v>
      </c>
      <c r="AN27" t="s">
        <v>155</v>
      </c>
      <c r="AO27">
        <v>2</v>
      </c>
      <c r="AP27" s="42">
        <v>0.79111111111111121</v>
      </c>
      <c r="AQ27">
        <v>47.158811</v>
      </c>
      <c r="AR27">
        <v>-88.486192000000003</v>
      </c>
      <c r="AS27">
        <v>312.8</v>
      </c>
      <c r="AT27">
        <v>43.1</v>
      </c>
      <c r="AU27">
        <v>12</v>
      </c>
      <c r="AV27">
        <v>10</v>
      </c>
      <c r="AW27" t="s">
        <v>235</v>
      </c>
      <c r="AX27">
        <v>1.4080999999999999</v>
      </c>
      <c r="AY27">
        <v>1.0162</v>
      </c>
      <c r="AZ27">
        <v>2.1080999999999999</v>
      </c>
      <c r="BA27">
        <v>14.471</v>
      </c>
      <c r="BB27">
        <v>45.83</v>
      </c>
      <c r="BC27">
        <v>3.17</v>
      </c>
      <c r="BD27">
        <v>3.7389999999999999</v>
      </c>
      <c r="BE27">
        <v>3206.7240000000002</v>
      </c>
      <c r="BF27">
        <v>2.81</v>
      </c>
      <c r="BG27">
        <v>7.4720000000000004</v>
      </c>
      <c r="BH27">
        <v>14.722</v>
      </c>
      <c r="BI27">
        <v>22.195</v>
      </c>
      <c r="BJ27">
        <v>6.5170000000000003</v>
      </c>
      <c r="BK27">
        <v>12.84</v>
      </c>
      <c r="BL27">
        <v>19.356999999999999</v>
      </c>
      <c r="BM27">
        <v>0.22420000000000001</v>
      </c>
      <c r="BQ27">
        <v>6677.0730000000003</v>
      </c>
      <c r="BR27">
        <v>5.6751999999999997E-2</v>
      </c>
      <c r="BS27">
        <v>0.21129700000000001</v>
      </c>
      <c r="BT27">
        <v>5.0000000000000001E-3</v>
      </c>
      <c r="BU27">
        <v>1.366163</v>
      </c>
      <c r="BV27">
        <v>4.2470696999999999</v>
      </c>
      <c r="BW27" s="4">
        <f t="shared" si="9"/>
        <v>0.3609402646</v>
      </c>
      <c r="BX27" s="4"/>
      <c r="BY27" s="4">
        <f t="shared" si="10"/>
        <v>3382.0607289692643</v>
      </c>
      <c r="BZ27" s="4">
        <f t="shared" si="10"/>
        <v>2.9636447191600004</v>
      </c>
      <c r="CA27" s="4">
        <f t="shared" si="11"/>
        <v>6.8733354572120007</v>
      </c>
      <c r="CB27" s="4">
        <f t="shared" si="12"/>
        <v>0.23645877083120004</v>
      </c>
    </row>
    <row r="28" spans="1:80" x14ac:dyDescent="0.25">
      <c r="A28" s="40">
        <v>41705</v>
      </c>
      <c r="B28" s="41">
        <v>4.1211805555555557E-2</v>
      </c>
      <c r="C28">
        <v>4.3109999999999999</v>
      </c>
      <c r="D28">
        <v>3.3E-3</v>
      </c>
      <c r="E28">
        <v>32.931033999999997</v>
      </c>
      <c r="F28">
        <v>112.6</v>
      </c>
      <c r="G28">
        <v>214.2</v>
      </c>
      <c r="H28">
        <v>1.4</v>
      </c>
      <c r="J28">
        <v>13.5</v>
      </c>
      <c r="K28">
        <v>0.96679999999999999</v>
      </c>
      <c r="L28">
        <v>4.1680000000000001</v>
      </c>
      <c r="M28">
        <v>3.2000000000000002E-3</v>
      </c>
      <c r="N28">
        <v>108.86360000000001</v>
      </c>
      <c r="O28">
        <v>207.12799999999999</v>
      </c>
      <c r="P28">
        <v>316</v>
      </c>
      <c r="Q28">
        <v>94.944599999999994</v>
      </c>
      <c r="R28">
        <v>180.64519999999999</v>
      </c>
      <c r="S28">
        <v>275.60000000000002</v>
      </c>
      <c r="T28">
        <v>1.3599000000000001</v>
      </c>
      <c r="W28">
        <v>0</v>
      </c>
      <c r="X28">
        <v>13.0524</v>
      </c>
      <c r="Y28">
        <v>12.1</v>
      </c>
      <c r="Z28">
        <v>855</v>
      </c>
      <c r="AA28">
        <v>869</v>
      </c>
      <c r="AB28">
        <v>806</v>
      </c>
      <c r="AC28">
        <v>81</v>
      </c>
      <c r="AD28">
        <v>20.7</v>
      </c>
      <c r="AE28">
        <v>0.48</v>
      </c>
      <c r="AF28">
        <v>971</v>
      </c>
      <c r="AG28">
        <v>-1</v>
      </c>
      <c r="AH28">
        <v>9</v>
      </c>
      <c r="AI28">
        <v>16</v>
      </c>
      <c r="AJ28">
        <v>191</v>
      </c>
      <c r="AK28">
        <v>186</v>
      </c>
      <c r="AL28">
        <v>6.9</v>
      </c>
      <c r="AM28">
        <v>195</v>
      </c>
      <c r="AN28" t="s">
        <v>155</v>
      </c>
      <c r="AO28">
        <v>2</v>
      </c>
      <c r="AP28" s="42">
        <v>0.79112268518518514</v>
      </c>
      <c r="AQ28">
        <v>47.158741999999997</v>
      </c>
      <c r="AR28">
        <v>-88.486013</v>
      </c>
      <c r="AS28">
        <v>312.8</v>
      </c>
      <c r="AT28">
        <v>39.4</v>
      </c>
      <c r="AU28">
        <v>12</v>
      </c>
      <c r="AV28">
        <v>11</v>
      </c>
      <c r="AW28" t="s">
        <v>232</v>
      </c>
      <c r="AX28">
        <v>1.5</v>
      </c>
      <c r="AY28">
        <v>1.2081</v>
      </c>
      <c r="AZ28">
        <v>2.2081</v>
      </c>
      <c r="BA28">
        <v>14.471</v>
      </c>
      <c r="BB28">
        <v>49.51</v>
      </c>
      <c r="BC28">
        <v>3.42</v>
      </c>
      <c r="BD28">
        <v>3.43</v>
      </c>
      <c r="BE28">
        <v>3211.5540000000001</v>
      </c>
      <c r="BF28">
        <v>1.5609999999999999</v>
      </c>
      <c r="BG28">
        <v>8.7840000000000007</v>
      </c>
      <c r="BH28">
        <v>16.713000000000001</v>
      </c>
      <c r="BI28">
        <v>25.498000000000001</v>
      </c>
      <c r="BJ28">
        <v>7.6609999999999996</v>
      </c>
      <c r="BK28">
        <v>14.576000000000001</v>
      </c>
      <c r="BL28">
        <v>22.238</v>
      </c>
      <c r="BM28">
        <v>3.2899999999999999E-2</v>
      </c>
      <c r="BQ28">
        <v>7312.6440000000002</v>
      </c>
      <c r="BR28">
        <v>5.8326999999999997E-2</v>
      </c>
      <c r="BS28">
        <v>0.21099999999999999</v>
      </c>
      <c r="BT28">
        <v>5.0000000000000001E-3</v>
      </c>
      <c r="BU28">
        <v>1.404077</v>
      </c>
      <c r="BV28">
        <v>4.2411000000000003</v>
      </c>
      <c r="BW28" s="4">
        <f t="shared" si="9"/>
        <v>0.37095714339999997</v>
      </c>
      <c r="BX28" s="4"/>
      <c r="BY28" s="4">
        <f t="shared" si="10"/>
        <v>3481.1557495679767</v>
      </c>
      <c r="BZ28" s="4">
        <f t="shared" si="10"/>
        <v>1.692041960084</v>
      </c>
      <c r="CA28" s="4">
        <f t="shared" si="11"/>
        <v>8.304121368484001</v>
      </c>
      <c r="CB28" s="4">
        <f t="shared" si="12"/>
        <v>3.56618709076E-2</v>
      </c>
    </row>
    <row r="29" spans="1:80" x14ac:dyDescent="0.25">
      <c r="A29" s="40">
        <v>41705</v>
      </c>
      <c r="B29" s="41">
        <v>4.1223379629629624E-2</v>
      </c>
      <c r="C29">
        <v>3.7810000000000001</v>
      </c>
      <c r="D29">
        <v>4.0000000000000001E-3</v>
      </c>
      <c r="E29">
        <v>40.210186</v>
      </c>
      <c r="F29">
        <v>101.6</v>
      </c>
      <c r="G29">
        <v>196.1</v>
      </c>
      <c r="H29">
        <v>11</v>
      </c>
      <c r="J29">
        <v>13.48</v>
      </c>
      <c r="K29">
        <v>0.97119999999999995</v>
      </c>
      <c r="L29">
        <v>3.6724000000000001</v>
      </c>
      <c r="M29">
        <v>3.8999999999999998E-3</v>
      </c>
      <c r="N29">
        <v>98.676299999999998</v>
      </c>
      <c r="O29">
        <v>190.45930000000001</v>
      </c>
      <c r="P29">
        <v>289.10000000000002</v>
      </c>
      <c r="Q29">
        <v>86.058599999999998</v>
      </c>
      <c r="R29">
        <v>166.1053</v>
      </c>
      <c r="S29">
        <v>252.2</v>
      </c>
      <c r="T29">
        <v>10.9504</v>
      </c>
      <c r="W29">
        <v>0</v>
      </c>
      <c r="X29">
        <v>13.0923</v>
      </c>
      <c r="Y29">
        <v>12.1</v>
      </c>
      <c r="Z29">
        <v>856</v>
      </c>
      <c r="AA29">
        <v>870</v>
      </c>
      <c r="AB29">
        <v>807</v>
      </c>
      <c r="AC29">
        <v>81</v>
      </c>
      <c r="AD29">
        <v>20.7</v>
      </c>
      <c r="AE29">
        <v>0.48</v>
      </c>
      <c r="AF29">
        <v>971</v>
      </c>
      <c r="AG29">
        <v>-1</v>
      </c>
      <c r="AH29">
        <v>9</v>
      </c>
      <c r="AI29">
        <v>16</v>
      </c>
      <c r="AJ29">
        <v>191</v>
      </c>
      <c r="AK29">
        <v>186</v>
      </c>
      <c r="AL29">
        <v>6.8</v>
      </c>
      <c r="AM29">
        <v>195</v>
      </c>
      <c r="AN29" t="s">
        <v>155</v>
      </c>
      <c r="AO29">
        <v>2</v>
      </c>
      <c r="AP29" s="42">
        <v>0.79113425925925929</v>
      </c>
      <c r="AQ29">
        <v>47.158672000000003</v>
      </c>
      <c r="AR29">
        <v>-88.485838999999999</v>
      </c>
      <c r="AS29">
        <v>312.89999999999998</v>
      </c>
      <c r="AT29">
        <v>36.299999999999997</v>
      </c>
      <c r="AU29">
        <v>12</v>
      </c>
      <c r="AV29">
        <v>12</v>
      </c>
      <c r="AW29" t="s">
        <v>226</v>
      </c>
      <c r="AX29">
        <v>1.516184</v>
      </c>
      <c r="AY29">
        <v>1.34046</v>
      </c>
      <c r="AZ29">
        <v>2.3404600000000002</v>
      </c>
      <c r="BA29">
        <v>14.471</v>
      </c>
      <c r="BB29">
        <v>56.28</v>
      </c>
      <c r="BC29">
        <v>3.89</v>
      </c>
      <c r="BD29">
        <v>2.9630000000000001</v>
      </c>
      <c r="BE29">
        <v>3213.9009999999998</v>
      </c>
      <c r="BF29">
        <v>2.1749999999999998</v>
      </c>
      <c r="BG29">
        <v>9.0429999999999993</v>
      </c>
      <c r="BH29">
        <v>17.454999999999998</v>
      </c>
      <c r="BI29">
        <v>26.498999999999999</v>
      </c>
      <c r="BJ29">
        <v>7.8869999999999996</v>
      </c>
      <c r="BK29">
        <v>15.223000000000001</v>
      </c>
      <c r="BL29">
        <v>23.11</v>
      </c>
      <c r="BM29">
        <v>0.30099999999999999</v>
      </c>
      <c r="BQ29">
        <v>8331.0220000000008</v>
      </c>
      <c r="BR29">
        <v>5.8187999999999997E-2</v>
      </c>
      <c r="BS29">
        <v>0.21310899999999999</v>
      </c>
      <c r="BT29">
        <v>5.0000000000000001E-3</v>
      </c>
      <c r="BU29">
        <v>1.4007309999999999</v>
      </c>
      <c r="BV29">
        <v>4.2834909000000003</v>
      </c>
      <c r="BW29" s="4">
        <f t="shared" si="9"/>
        <v>0.37007313019999999</v>
      </c>
      <c r="BX29" s="4"/>
      <c r="BY29" s="4">
        <f t="shared" si="10"/>
        <v>3475.397907979132</v>
      </c>
      <c r="BZ29" s="4">
        <f t="shared" si="10"/>
        <v>2.3519674221</v>
      </c>
      <c r="CA29" s="4">
        <f t="shared" si="11"/>
        <v>8.5287204864839996</v>
      </c>
      <c r="CB29" s="4">
        <f t="shared" si="12"/>
        <v>0.32549066393199999</v>
      </c>
    </row>
    <row r="30" spans="1:80" x14ac:dyDescent="0.25">
      <c r="A30" s="40">
        <v>41705</v>
      </c>
      <c r="B30" s="41">
        <v>4.1234953703703704E-2</v>
      </c>
      <c r="C30">
        <v>4.157</v>
      </c>
      <c r="D30">
        <v>6.3E-3</v>
      </c>
      <c r="E30">
        <v>63.215820999999998</v>
      </c>
      <c r="F30">
        <v>94.9</v>
      </c>
      <c r="G30">
        <v>192</v>
      </c>
      <c r="H30">
        <v>0</v>
      </c>
      <c r="J30">
        <v>13.63</v>
      </c>
      <c r="K30">
        <v>0.96799999999999997</v>
      </c>
      <c r="L30">
        <v>4.0239000000000003</v>
      </c>
      <c r="M30">
        <v>6.1000000000000004E-3</v>
      </c>
      <c r="N30">
        <v>91.849500000000006</v>
      </c>
      <c r="O30">
        <v>185.852</v>
      </c>
      <c r="P30">
        <v>277.7</v>
      </c>
      <c r="Q30">
        <v>80.104699999999994</v>
      </c>
      <c r="R30">
        <v>162.08709999999999</v>
      </c>
      <c r="S30">
        <v>242.2</v>
      </c>
      <c r="T30">
        <v>0</v>
      </c>
      <c r="W30">
        <v>0</v>
      </c>
      <c r="X30">
        <v>13.1937</v>
      </c>
      <c r="Y30">
        <v>12.1</v>
      </c>
      <c r="Z30">
        <v>857</v>
      </c>
      <c r="AA30">
        <v>871</v>
      </c>
      <c r="AB30">
        <v>808</v>
      </c>
      <c r="AC30">
        <v>81</v>
      </c>
      <c r="AD30">
        <v>20.7</v>
      </c>
      <c r="AE30">
        <v>0.48</v>
      </c>
      <c r="AF30">
        <v>971</v>
      </c>
      <c r="AG30">
        <v>-1</v>
      </c>
      <c r="AH30">
        <v>9</v>
      </c>
      <c r="AI30">
        <v>16</v>
      </c>
      <c r="AJ30">
        <v>191</v>
      </c>
      <c r="AK30">
        <v>186</v>
      </c>
      <c r="AL30">
        <v>6.7</v>
      </c>
      <c r="AM30">
        <v>195</v>
      </c>
      <c r="AN30" t="s">
        <v>155</v>
      </c>
      <c r="AO30">
        <v>2</v>
      </c>
      <c r="AP30" s="42">
        <v>0.79114583333333333</v>
      </c>
      <c r="AQ30">
        <v>47.158608999999998</v>
      </c>
      <c r="AR30">
        <v>-88.485663000000002</v>
      </c>
      <c r="AS30">
        <v>313</v>
      </c>
      <c r="AT30">
        <v>34.4</v>
      </c>
      <c r="AU30">
        <v>12</v>
      </c>
      <c r="AV30">
        <v>12</v>
      </c>
      <c r="AW30" t="s">
        <v>226</v>
      </c>
      <c r="AX30">
        <v>1.6359360000000001</v>
      </c>
      <c r="AY30">
        <v>1.8</v>
      </c>
      <c r="AZ30">
        <v>2.7359360000000001</v>
      </c>
      <c r="BA30">
        <v>14.471</v>
      </c>
      <c r="BB30">
        <v>51.27</v>
      </c>
      <c r="BC30">
        <v>3.54</v>
      </c>
      <c r="BD30">
        <v>3.3079999999999998</v>
      </c>
      <c r="BE30">
        <v>3210.3159999999998</v>
      </c>
      <c r="BF30">
        <v>3.1070000000000002</v>
      </c>
      <c r="BG30">
        <v>7.6740000000000004</v>
      </c>
      <c r="BH30">
        <v>15.528</v>
      </c>
      <c r="BI30">
        <v>23.201000000000001</v>
      </c>
      <c r="BJ30">
        <v>6.6929999999999996</v>
      </c>
      <c r="BK30">
        <v>13.542</v>
      </c>
      <c r="BL30">
        <v>20.234999999999999</v>
      </c>
      <c r="BM30">
        <v>0</v>
      </c>
      <c r="BQ30">
        <v>7653.63</v>
      </c>
      <c r="BR30">
        <v>4.1534000000000001E-2</v>
      </c>
      <c r="BS30">
        <v>0.21259400000000001</v>
      </c>
      <c r="BT30">
        <v>5.7029999999999997E-3</v>
      </c>
      <c r="BU30">
        <v>0.99982800000000005</v>
      </c>
      <c r="BV30">
        <v>4.2731393999999998</v>
      </c>
      <c r="BW30" s="4">
        <f t="shared" si="9"/>
        <v>0.26415455760000001</v>
      </c>
      <c r="BX30" s="4"/>
      <c r="BY30" s="4">
        <f t="shared" si="10"/>
        <v>2477.9376734002562</v>
      </c>
      <c r="BZ30" s="4">
        <f t="shared" si="10"/>
        <v>2.3981914401120004</v>
      </c>
      <c r="CA30" s="4">
        <f t="shared" si="11"/>
        <v>5.1661072766879998</v>
      </c>
      <c r="CB30" s="4">
        <f t="shared" si="12"/>
        <v>0</v>
      </c>
    </row>
    <row r="31" spans="1:80" x14ac:dyDescent="0.25">
      <c r="A31" s="40">
        <v>41705</v>
      </c>
      <c r="B31" s="41">
        <v>4.1246527777777778E-2</v>
      </c>
      <c r="C31">
        <v>4.0890000000000004</v>
      </c>
      <c r="D31">
        <v>4.1000000000000003E-3</v>
      </c>
      <c r="E31">
        <v>40.834724999999999</v>
      </c>
      <c r="F31">
        <v>96.4</v>
      </c>
      <c r="G31">
        <v>194.9</v>
      </c>
      <c r="H31">
        <v>18.3</v>
      </c>
      <c r="J31">
        <v>14.02</v>
      </c>
      <c r="K31">
        <v>0.96860000000000002</v>
      </c>
      <c r="L31">
        <v>3.9601999999999999</v>
      </c>
      <c r="M31">
        <v>4.0000000000000001E-3</v>
      </c>
      <c r="N31">
        <v>93.391999999999996</v>
      </c>
      <c r="O31">
        <v>188.7456</v>
      </c>
      <c r="P31">
        <v>282.10000000000002</v>
      </c>
      <c r="Q31">
        <v>81.45</v>
      </c>
      <c r="R31">
        <v>164.61070000000001</v>
      </c>
      <c r="S31">
        <v>246.1</v>
      </c>
      <c r="T31">
        <v>18.2836</v>
      </c>
      <c r="W31">
        <v>0</v>
      </c>
      <c r="X31">
        <v>13.582599999999999</v>
      </c>
      <c r="Y31">
        <v>12.2</v>
      </c>
      <c r="Z31">
        <v>856</v>
      </c>
      <c r="AA31">
        <v>872</v>
      </c>
      <c r="AB31">
        <v>808</v>
      </c>
      <c r="AC31">
        <v>81</v>
      </c>
      <c r="AD31">
        <v>20.7</v>
      </c>
      <c r="AE31">
        <v>0.48</v>
      </c>
      <c r="AF31">
        <v>971</v>
      </c>
      <c r="AG31">
        <v>-1</v>
      </c>
      <c r="AH31">
        <v>9</v>
      </c>
      <c r="AI31">
        <v>16</v>
      </c>
      <c r="AJ31">
        <v>191</v>
      </c>
      <c r="AK31">
        <v>186</v>
      </c>
      <c r="AL31">
        <v>6.8</v>
      </c>
      <c r="AM31">
        <v>195</v>
      </c>
      <c r="AN31" t="s">
        <v>155</v>
      </c>
      <c r="AO31">
        <v>2</v>
      </c>
      <c r="AP31" s="42">
        <v>0.79115740740740748</v>
      </c>
      <c r="AQ31">
        <v>47.158565000000003</v>
      </c>
      <c r="AR31">
        <v>-88.485491999999994</v>
      </c>
      <c r="AS31">
        <v>312.8</v>
      </c>
      <c r="AT31">
        <v>32.4</v>
      </c>
      <c r="AU31">
        <v>12</v>
      </c>
      <c r="AV31">
        <v>12</v>
      </c>
      <c r="AW31" t="s">
        <v>226</v>
      </c>
      <c r="AX31">
        <v>0.9</v>
      </c>
      <c r="AY31">
        <v>1.8</v>
      </c>
      <c r="AZ31">
        <v>2.0081000000000002</v>
      </c>
      <c r="BA31">
        <v>14.471</v>
      </c>
      <c r="BB31">
        <v>52.12</v>
      </c>
      <c r="BC31">
        <v>3.6</v>
      </c>
      <c r="BD31">
        <v>3.2389999999999999</v>
      </c>
      <c r="BE31">
        <v>3211.0259999999998</v>
      </c>
      <c r="BF31">
        <v>2.0409999999999999</v>
      </c>
      <c r="BG31">
        <v>7.93</v>
      </c>
      <c r="BH31">
        <v>16.026</v>
      </c>
      <c r="BI31">
        <v>23.956</v>
      </c>
      <c r="BJ31">
        <v>6.9160000000000004</v>
      </c>
      <c r="BK31">
        <v>13.977</v>
      </c>
      <c r="BL31">
        <v>20.893000000000001</v>
      </c>
      <c r="BM31">
        <v>0.46560000000000001</v>
      </c>
      <c r="BQ31">
        <v>8007.6490000000003</v>
      </c>
      <c r="BR31">
        <v>3.2188000000000001E-2</v>
      </c>
      <c r="BS31">
        <v>0.21340600000000001</v>
      </c>
      <c r="BT31">
        <v>5.2969999999999996E-3</v>
      </c>
      <c r="BU31">
        <v>0.77484600000000003</v>
      </c>
      <c r="BV31">
        <v>4.2894606</v>
      </c>
      <c r="BW31" s="4">
        <f t="shared" si="9"/>
        <v>0.2047143132</v>
      </c>
      <c r="BX31" s="4"/>
      <c r="BY31" s="4">
        <f t="shared" si="10"/>
        <v>1920.775103340912</v>
      </c>
      <c r="BZ31" s="4">
        <f t="shared" si="10"/>
        <v>1.220887649592</v>
      </c>
      <c r="CA31" s="4">
        <f t="shared" si="11"/>
        <v>4.1370205705920009</v>
      </c>
      <c r="CB31" s="4">
        <f t="shared" si="12"/>
        <v>0.2785131257472</v>
      </c>
    </row>
    <row r="32" spans="1:80" x14ac:dyDescent="0.25">
      <c r="A32" s="40">
        <v>41705</v>
      </c>
      <c r="B32" s="41">
        <v>4.1258101851851851E-2</v>
      </c>
      <c r="C32">
        <v>3.903</v>
      </c>
      <c r="D32">
        <v>4.8999999999999998E-3</v>
      </c>
      <c r="E32">
        <v>49.18197</v>
      </c>
      <c r="F32">
        <v>98.3</v>
      </c>
      <c r="G32">
        <v>200.7</v>
      </c>
      <c r="H32">
        <v>10</v>
      </c>
      <c r="J32">
        <v>14.1</v>
      </c>
      <c r="K32">
        <v>0.97030000000000005</v>
      </c>
      <c r="L32">
        <v>3.7867999999999999</v>
      </c>
      <c r="M32">
        <v>4.7999999999999996E-3</v>
      </c>
      <c r="N32">
        <v>95.355800000000002</v>
      </c>
      <c r="O32">
        <v>194.68860000000001</v>
      </c>
      <c r="P32">
        <v>290</v>
      </c>
      <c r="Q32">
        <v>83.162599999999998</v>
      </c>
      <c r="R32">
        <v>169.7938</v>
      </c>
      <c r="S32">
        <v>253</v>
      </c>
      <c r="T32">
        <v>10</v>
      </c>
      <c r="W32">
        <v>0</v>
      </c>
      <c r="X32">
        <v>13.6806</v>
      </c>
      <c r="Y32">
        <v>12.1</v>
      </c>
      <c r="Z32">
        <v>856</v>
      </c>
      <c r="AA32">
        <v>873</v>
      </c>
      <c r="AB32">
        <v>807</v>
      </c>
      <c r="AC32">
        <v>81</v>
      </c>
      <c r="AD32">
        <v>20.7</v>
      </c>
      <c r="AE32">
        <v>0.48</v>
      </c>
      <c r="AF32">
        <v>971</v>
      </c>
      <c r="AG32">
        <v>-1</v>
      </c>
      <c r="AH32">
        <v>9</v>
      </c>
      <c r="AI32">
        <v>16</v>
      </c>
      <c r="AJ32">
        <v>191</v>
      </c>
      <c r="AK32">
        <v>186</v>
      </c>
      <c r="AL32">
        <v>7</v>
      </c>
      <c r="AM32">
        <v>195</v>
      </c>
      <c r="AN32" t="s">
        <v>155</v>
      </c>
      <c r="AO32">
        <v>2</v>
      </c>
      <c r="AP32" s="42">
        <v>0.7911689814814814</v>
      </c>
      <c r="AQ32">
        <v>47.158527999999997</v>
      </c>
      <c r="AR32">
        <v>-88.485330000000005</v>
      </c>
      <c r="AS32">
        <v>312.7</v>
      </c>
      <c r="AT32">
        <v>30.2</v>
      </c>
      <c r="AU32">
        <v>12</v>
      </c>
      <c r="AV32">
        <v>11</v>
      </c>
      <c r="AW32" t="s">
        <v>212</v>
      </c>
      <c r="AX32">
        <v>0.9</v>
      </c>
      <c r="AY32">
        <v>1.8</v>
      </c>
      <c r="AZ32">
        <v>2.1</v>
      </c>
      <c r="BA32">
        <v>14.471</v>
      </c>
      <c r="BB32">
        <v>54.55</v>
      </c>
      <c r="BC32">
        <v>3.77</v>
      </c>
      <c r="BD32">
        <v>3.0649999999999999</v>
      </c>
      <c r="BE32">
        <v>3212.3110000000001</v>
      </c>
      <c r="BF32">
        <v>2.5760000000000001</v>
      </c>
      <c r="BG32">
        <v>8.4710000000000001</v>
      </c>
      <c r="BH32">
        <v>17.295000000000002</v>
      </c>
      <c r="BI32">
        <v>25.765999999999998</v>
      </c>
      <c r="BJ32">
        <v>7.3879999999999999</v>
      </c>
      <c r="BK32">
        <v>15.084</v>
      </c>
      <c r="BL32">
        <v>22.471</v>
      </c>
      <c r="BM32">
        <v>0.26640000000000003</v>
      </c>
      <c r="BQ32">
        <v>8438.1910000000007</v>
      </c>
      <c r="BR32">
        <v>2.1860999999999998E-2</v>
      </c>
      <c r="BS32">
        <v>0.211891</v>
      </c>
      <c r="BT32">
        <v>5.0000000000000001E-3</v>
      </c>
      <c r="BU32">
        <v>0.52624899999999997</v>
      </c>
      <c r="BV32">
        <v>4.2590091000000001</v>
      </c>
      <c r="BW32" s="4">
        <f t="shared" si="9"/>
        <v>0.13903498579999998</v>
      </c>
      <c r="BX32" s="4"/>
      <c r="BY32" s="4">
        <f t="shared" si="10"/>
        <v>1305.0470485109079</v>
      </c>
      <c r="BZ32" s="4">
        <f t="shared" si="10"/>
        <v>1.0465366513279999</v>
      </c>
      <c r="CA32" s="4">
        <f t="shared" si="11"/>
        <v>3.0014801164640001</v>
      </c>
      <c r="CB32" s="4">
        <f t="shared" si="12"/>
        <v>0.10822879033920001</v>
      </c>
    </row>
    <row r="33" spans="1:80" x14ac:dyDescent="0.25">
      <c r="A33" s="40">
        <v>41705</v>
      </c>
      <c r="B33" s="41">
        <v>4.1269675925925925E-2</v>
      </c>
      <c r="C33">
        <v>3.7309999999999999</v>
      </c>
      <c r="D33">
        <v>6.4999999999999997E-3</v>
      </c>
      <c r="E33">
        <v>64.548387000000005</v>
      </c>
      <c r="F33">
        <v>93.1</v>
      </c>
      <c r="G33">
        <v>196.4</v>
      </c>
      <c r="H33">
        <v>0</v>
      </c>
      <c r="J33">
        <v>14.1</v>
      </c>
      <c r="K33">
        <v>0.97160000000000002</v>
      </c>
      <c r="L33">
        <v>3.6253000000000002</v>
      </c>
      <c r="M33">
        <v>6.3E-3</v>
      </c>
      <c r="N33">
        <v>90.452699999999993</v>
      </c>
      <c r="O33">
        <v>190.8142</v>
      </c>
      <c r="P33">
        <v>281.3</v>
      </c>
      <c r="Q33">
        <v>78.886499999999998</v>
      </c>
      <c r="R33">
        <v>166.41480000000001</v>
      </c>
      <c r="S33">
        <v>245.3</v>
      </c>
      <c r="T33">
        <v>0</v>
      </c>
      <c r="W33">
        <v>0</v>
      </c>
      <c r="X33">
        <v>13.700200000000001</v>
      </c>
      <c r="Y33">
        <v>12.1</v>
      </c>
      <c r="Z33">
        <v>856</v>
      </c>
      <c r="AA33">
        <v>872</v>
      </c>
      <c r="AB33">
        <v>807</v>
      </c>
      <c r="AC33">
        <v>81</v>
      </c>
      <c r="AD33">
        <v>20.7</v>
      </c>
      <c r="AE33">
        <v>0.48</v>
      </c>
      <c r="AF33">
        <v>971</v>
      </c>
      <c r="AG33">
        <v>-1</v>
      </c>
      <c r="AH33">
        <v>8.2970000000000006</v>
      </c>
      <c r="AI33">
        <v>16</v>
      </c>
      <c r="AJ33">
        <v>191</v>
      </c>
      <c r="AK33">
        <v>186.7</v>
      </c>
      <c r="AL33">
        <v>6.9</v>
      </c>
      <c r="AM33">
        <v>195</v>
      </c>
      <c r="AN33" t="s">
        <v>155</v>
      </c>
      <c r="AO33">
        <v>2</v>
      </c>
      <c r="AP33" s="42">
        <v>0.79118055555555555</v>
      </c>
      <c r="AQ33">
        <v>47.158487999999998</v>
      </c>
      <c r="AR33">
        <v>-88.485164999999995</v>
      </c>
      <c r="AS33">
        <v>312.60000000000002</v>
      </c>
      <c r="AT33">
        <v>30</v>
      </c>
      <c r="AU33">
        <v>12</v>
      </c>
      <c r="AV33">
        <v>11</v>
      </c>
      <c r="AW33" t="s">
        <v>212</v>
      </c>
      <c r="AX33">
        <v>0.9</v>
      </c>
      <c r="AY33">
        <v>1.8081</v>
      </c>
      <c r="AZ33">
        <v>2.1</v>
      </c>
      <c r="BA33">
        <v>14.471</v>
      </c>
      <c r="BB33">
        <v>57.01</v>
      </c>
      <c r="BC33">
        <v>3.94</v>
      </c>
      <c r="BD33">
        <v>2.9180000000000001</v>
      </c>
      <c r="BE33">
        <v>3213.1619999999998</v>
      </c>
      <c r="BF33">
        <v>3.5379999999999998</v>
      </c>
      <c r="BG33">
        <v>8.3949999999999996</v>
      </c>
      <c r="BH33">
        <v>17.710999999999999</v>
      </c>
      <c r="BI33">
        <v>26.106000000000002</v>
      </c>
      <c r="BJ33">
        <v>7.3220000000000001</v>
      </c>
      <c r="BK33">
        <v>15.446</v>
      </c>
      <c r="BL33">
        <v>22.768000000000001</v>
      </c>
      <c r="BM33">
        <v>0</v>
      </c>
      <c r="BQ33">
        <v>8829.0310000000009</v>
      </c>
      <c r="BR33">
        <v>2.5732999999999999E-2</v>
      </c>
      <c r="BS33">
        <v>0.211703</v>
      </c>
      <c r="BT33">
        <v>5.0000000000000001E-3</v>
      </c>
      <c r="BU33">
        <v>0.61945799999999995</v>
      </c>
      <c r="BV33">
        <v>4.2552303</v>
      </c>
      <c r="BW33" s="4">
        <f t="shared" si="9"/>
        <v>0.16366080359999999</v>
      </c>
      <c r="BX33" s="4"/>
      <c r="BY33" s="4">
        <f t="shared" si="10"/>
        <v>1536.6033955833118</v>
      </c>
      <c r="BZ33" s="4">
        <f t="shared" si="10"/>
        <v>1.6919479358879996</v>
      </c>
      <c r="CA33" s="4">
        <f t="shared" si="11"/>
        <v>3.5015383794720001</v>
      </c>
      <c r="CB33" s="4">
        <f t="shared" si="12"/>
        <v>0</v>
      </c>
    </row>
    <row r="34" spans="1:80" x14ac:dyDescent="0.25">
      <c r="A34" s="40">
        <v>41705</v>
      </c>
      <c r="B34" s="41">
        <v>4.1281249999999999E-2</v>
      </c>
      <c r="C34">
        <v>3.8220000000000001</v>
      </c>
      <c r="D34">
        <v>8.0999999999999996E-3</v>
      </c>
      <c r="E34">
        <v>81.316238999999996</v>
      </c>
      <c r="F34">
        <v>92.1</v>
      </c>
      <c r="G34">
        <v>191.1</v>
      </c>
      <c r="H34">
        <v>2</v>
      </c>
      <c r="J34">
        <v>14.2</v>
      </c>
      <c r="K34">
        <v>0.97089999999999999</v>
      </c>
      <c r="L34">
        <v>3.7107999999999999</v>
      </c>
      <c r="M34">
        <v>7.9000000000000008E-3</v>
      </c>
      <c r="N34">
        <v>89.4054</v>
      </c>
      <c r="O34">
        <v>185.49619999999999</v>
      </c>
      <c r="P34">
        <v>274.89999999999998</v>
      </c>
      <c r="Q34">
        <v>77.973100000000002</v>
      </c>
      <c r="R34">
        <v>161.77680000000001</v>
      </c>
      <c r="S34">
        <v>239.7</v>
      </c>
      <c r="T34">
        <v>2.0194000000000001</v>
      </c>
      <c r="W34">
        <v>0</v>
      </c>
      <c r="X34">
        <v>13.786300000000001</v>
      </c>
      <c r="Y34">
        <v>12.1</v>
      </c>
      <c r="Z34">
        <v>856</v>
      </c>
      <c r="AA34">
        <v>872</v>
      </c>
      <c r="AB34">
        <v>807</v>
      </c>
      <c r="AC34">
        <v>81</v>
      </c>
      <c r="AD34">
        <v>20.7</v>
      </c>
      <c r="AE34">
        <v>0.48</v>
      </c>
      <c r="AF34">
        <v>971</v>
      </c>
      <c r="AG34">
        <v>-1</v>
      </c>
      <c r="AH34">
        <v>8</v>
      </c>
      <c r="AI34">
        <v>16</v>
      </c>
      <c r="AJ34">
        <v>191</v>
      </c>
      <c r="AK34">
        <v>186.3</v>
      </c>
      <c r="AL34">
        <v>6.9</v>
      </c>
      <c r="AM34">
        <v>195</v>
      </c>
      <c r="AN34" t="s">
        <v>155</v>
      </c>
      <c r="AO34">
        <v>2</v>
      </c>
      <c r="AP34" s="42">
        <v>0.7911921296296297</v>
      </c>
      <c r="AQ34">
        <v>47.158484000000001</v>
      </c>
      <c r="AR34">
        <v>-88.485011999999998</v>
      </c>
      <c r="AS34">
        <v>312.5</v>
      </c>
      <c r="AT34">
        <v>28.1</v>
      </c>
      <c r="AU34">
        <v>12</v>
      </c>
      <c r="AV34">
        <v>12</v>
      </c>
      <c r="AW34" t="s">
        <v>226</v>
      </c>
      <c r="AX34">
        <v>0.90810000000000002</v>
      </c>
      <c r="AY34">
        <v>1.9161999999999999</v>
      </c>
      <c r="AZ34">
        <v>2.1242999999999999</v>
      </c>
      <c r="BA34">
        <v>14.471</v>
      </c>
      <c r="BB34">
        <v>55.64</v>
      </c>
      <c r="BC34">
        <v>3.85</v>
      </c>
      <c r="BD34">
        <v>3</v>
      </c>
      <c r="BE34">
        <v>3210.877</v>
      </c>
      <c r="BF34">
        <v>4.3479999999999999</v>
      </c>
      <c r="BG34">
        <v>8.1010000000000009</v>
      </c>
      <c r="BH34">
        <v>16.808</v>
      </c>
      <c r="BI34">
        <v>24.91</v>
      </c>
      <c r="BJ34">
        <v>7.0650000000000004</v>
      </c>
      <c r="BK34">
        <v>14.659000000000001</v>
      </c>
      <c r="BL34">
        <v>21.724</v>
      </c>
      <c r="BM34">
        <v>5.4899999999999997E-2</v>
      </c>
      <c r="BQ34">
        <v>8673.634</v>
      </c>
      <c r="BR34">
        <v>3.6022999999999999E-2</v>
      </c>
      <c r="BS34">
        <v>0.212702</v>
      </c>
      <c r="BT34">
        <v>5.7019999999999996E-3</v>
      </c>
      <c r="BU34">
        <v>0.86716400000000005</v>
      </c>
      <c r="BV34">
        <v>4.2753101999999998</v>
      </c>
      <c r="BW34" s="4">
        <f t="shared" si="9"/>
        <v>0.22910472879999999</v>
      </c>
      <c r="BX34" s="4"/>
      <c r="BY34" s="4">
        <f t="shared" si="10"/>
        <v>2149.5235598632162</v>
      </c>
      <c r="BZ34" s="4">
        <f t="shared" si="10"/>
        <v>2.9107712435840001</v>
      </c>
      <c r="CA34" s="4">
        <f t="shared" si="11"/>
        <v>4.7296685455200009</v>
      </c>
      <c r="CB34" s="4">
        <f t="shared" si="12"/>
        <v>3.6752838379200001E-2</v>
      </c>
    </row>
    <row r="35" spans="1:80" x14ac:dyDescent="0.25">
      <c r="A35" s="40">
        <v>41705</v>
      </c>
      <c r="B35" s="41">
        <v>4.1292824074074072E-2</v>
      </c>
      <c r="C35">
        <v>4.5359999999999996</v>
      </c>
      <c r="D35">
        <v>9.4000000000000004E-3</v>
      </c>
      <c r="E35">
        <v>93.983806000000001</v>
      </c>
      <c r="F35">
        <v>90.6</v>
      </c>
      <c r="G35">
        <v>187.2</v>
      </c>
      <c r="H35">
        <v>0</v>
      </c>
      <c r="J35">
        <v>14.4</v>
      </c>
      <c r="K35">
        <v>0.96489999999999998</v>
      </c>
      <c r="L35">
        <v>4.3766999999999996</v>
      </c>
      <c r="M35">
        <v>9.1000000000000004E-3</v>
      </c>
      <c r="N35">
        <v>87.422899999999998</v>
      </c>
      <c r="O35">
        <v>180.6353</v>
      </c>
      <c r="P35">
        <v>268.10000000000002</v>
      </c>
      <c r="Q35">
        <v>76.244100000000003</v>
      </c>
      <c r="R35">
        <v>157.53749999999999</v>
      </c>
      <c r="S35">
        <v>233.8</v>
      </c>
      <c r="T35">
        <v>0</v>
      </c>
      <c r="W35">
        <v>0</v>
      </c>
      <c r="X35">
        <v>13.895</v>
      </c>
      <c r="Y35">
        <v>12.1</v>
      </c>
      <c r="Z35">
        <v>857</v>
      </c>
      <c r="AA35">
        <v>873</v>
      </c>
      <c r="AB35">
        <v>808</v>
      </c>
      <c r="AC35">
        <v>81</v>
      </c>
      <c r="AD35">
        <v>20.7</v>
      </c>
      <c r="AE35">
        <v>0.48</v>
      </c>
      <c r="AF35">
        <v>971</v>
      </c>
      <c r="AG35">
        <v>-1</v>
      </c>
      <c r="AH35">
        <v>8.7027029999999996</v>
      </c>
      <c r="AI35">
        <v>16</v>
      </c>
      <c r="AJ35">
        <v>191</v>
      </c>
      <c r="AK35">
        <v>186</v>
      </c>
      <c r="AL35">
        <v>7</v>
      </c>
      <c r="AM35">
        <v>195</v>
      </c>
      <c r="AN35" t="s">
        <v>155</v>
      </c>
      <c r="AO35">
        <v>2</v>
      </c>
      <c r="AP35" s="42">
        <v>0.79120370370370363</v>
      </c>
      <c r="AQ35">
        <v>47.158504000000001</v>
      </c>
      <c r="AR35">
        <v>-88.484876</v>
      </c>
      <c r="AS35">
        <v>312.2</v>
      </c>
      <c r="AT35">
        <v>25.6</v>
      </c>
      <c r="AU35">
        <v>12</v>
      </c>
      <c r="AV35">
        <v>12</v>
      </c>
      <c r="AW35" t="s">
        <v>226</v>
      </c>
      <c r="AX35">
        <v>1</v>
      </c>
      <c r="AY35">
        <v>2.1</v>
      </c>
      <c r="AZ35">
        <v>2.4</v>
      </c>
      <c r="BA35">
        <v>14.471</v>
      </c>
      <c r="BB35">
        <v>47.04</v>
      </c>
      <c r="BC35">
        <v>3.25</v>
      </c>
      <c r="BD35">
        <v>3.6339999999999999</v>
      </c>
      <c r="BE35">
        <v>3205.9540000000002</v>
      </c>
      <c r="BF35">
        <v>4.2279999999999998</v>
      </c>
      <c r="BG35">
        <v>6.7060000000000004</v>
      </c>
      <c r="BH35">
        <v>13.856</v>
      </c>
      <c r="BI35">
        <v>20.562000000000001</v>
      </c>
      <c r="BJ35">
        <v>5.8490000000000002</v>
      </c>
      <c r="BK35">
        <v>12.084</v>
      </c>
      <c r="BL35">
        <v>17.933</v>
      </c>
      <c r="BM35">
        <v>0</v>
      </c>
      <c r="BQ35">
        <v>7400.55</v>
      </c>
      <c r="BR35">
        <v>2.8459000000000002E-2</v>
      </c>
      <c r="BS35">
        <v>0.21299999999999999</v>
      </c>
      <c r="BT35">
        <v>6.0000000000000001E-3</v>
      </c>
      <c r="BU35">
        <v>0.68508999999999998</v>
      </c>
      <c r="BV35">
        <v>4.2812999999999999</v>
      </c>
      <c r="BW35" s="4">
        <f t="shared" si="9"/>
        <v>0.181000778</v>
      </c>
      <c r="BX35" s="4"/>
      <c r="BY35" s="4">
        <f t="shared" si="10"/>
        <v>1695.59534396392</v>
      </c>
      <c r="BZ35" s="4">
        <f t="shared" si="10"/>
        <v>2.2361447214399996</v>
      </c>
      <c r="CA35" s="4">
        <f t="shared" si="11"/>
        <v>3.09347456852</v>
      </c>
      <c r="CB35" s="4">
        <f t="shared" si="12"/>
        <v>0</v>
      </c>
    </row>
    <row r="36" spans="1:80" x14ac:dyDescent="0.25">
      <c r="A36" s="40">
        <v>41705</v>
      </c>
      <c r="B36" s="41">
        <v>4.1304398148148146E-2</v>
      </c>
      <c r="C36">
        <v>4.9050000000000002</v>
      </c>
      <c r="D36">
        <v>9.2999999999999992E-3</v>
      </c>
      <c r="E36">
        <v>93.364887999999993</v>
      </c>
      <c r="F36">
        <v>92.6</v>
      </c>
      <c r="G36">
        <v>193.7</v>
      </c>
      <c r="H36">
        <v>17.8</v>
      </c>
      <c r="J36">
        <v>14.5</v>
      </c>
      <c r="K36">
        <v>0.96189999999999998</v>
      </c>
      <c r="L36">
        <v>4.7179000000000002</v>
      </c>
      <c r="M36">
        <v>8.9999999999999993E-3</v>
      </c>
      <c r="N36">
        <v>89.062200000000004</v>
      </c>
      <c r="O36">
        <v>186.3536</v>
      </c>
      <c r="P36">
        <v>275.39999999999998</v>
      </c>
      <c r="Q36">
        <v>77.673900000000003</v>
      </c>
      <c r="R36">
        <v>162.52459999999999</v>
      </c>
      <c r="S36">
        <v>240.2</v>
      </c>
      <c r="T36">
        <v>17.768599999999999</v>
      </c>
      <c r="W36">
        <v>0</v>
      </c>
      <c r="X36">
        <v>13.947100000000001</v>
      </c>
      <c r="Y36">
        <v>12.1</v>
      </c>
      <c r="Z36">
        <v>857</v>
      </c>
      <c r="AA36">
        <v>872</v>
      </c>
      <c r="AB36">
        <v>808</v>
      </c>
      <c r="AC36">
        <v>81</v>
      </c>
      <c r="AD36">
        <v>20.7</v>
      </c>
      <c r="AE36">
        <v>0.48</v>
      </c>
      <c r="AF36">
        <v>971</v>
      </c>
      <c r="AG36">
        <v>-1</v>
      </c>
      <c r="AH36">
        <v>9</v>
      </c>
      <c r="AI36">
        <v>16</v>
      </c>
      <c r="AJ36">
        <v>191</v>
      </c>
      <c r="AK36">
        <v>186</v>
      </c>
      <c r="AL36">
        <v>7</v>
      </c>
      <c r="AM36">
        <v>195</v>
      </c>
      <c r="AN36" t="s">
        <v>155</v>
      </c>
      <c r="AO36">
        <v>2</v>
      </c>
      <c r="AP36" s="42">
        <v>0.79121527777777778</v>
      </c>
      <c r="AQ36">
        <v>47.158518999999998</v>
      </c>
      <c r="AR36">
        <v>-88.484742999999995</v>
      </c>
      <c r="AS36">
        <v>311.89999999999998</v>
      </c>
      <c r="AT36">
        <v>23.6</v>
      </c>
      <c r="AU36">
        <v>12</v>
      </c>
      <c r="AV36">
        <v>12</v>
      </c>
      <c r="AW36" t="s">
        <v>226</v>
      </c>
      <c r="AX36">
        <v>1.0081</v>
      </c>
      <c r="AY36">
        <v>2.1162000000000001</v>
      </c>
      <c r="AZ36">
        <v>2.4161999999999999</v>
      </c>
      <c r="BA36">
        <v>14.471</v>
      </c>
      <c r="BB36">
        <v>43.56</v>
      </c>
      <c r="BC36">
        <v>3.01</v>
      </c>
      <c r="BD36">
        <v>3.964</v>
      </c>
      <c r="BE36">
        <v>3203.1610000000001</v>
      </c>
      <c r="BF36">
        <v>3.8809999999999998</v>
      </c>
      <c r="BG36">
        <v>6.3319999999999999</v>
      </c>
      <c r="BH36">
        <v>13.25</v>
      </c>
      <c r="BI36">
        <v>19.582000000000001</v>
      </c>
      <c r="BJ36">
        <v>5.5229999999999997</v>
      </c>
      <c r="BK36">
        <v>11.555</v>
      </c>
      <c r="BL36">
        <v>17.077999999999999</v>
      </c>
      <c r="BM36">
        <v>0.37890000000000001</v>
      </c>
      <c r="BQ36">
        <v>6885.1329999999998</v>
      </c>
      <c r="BR36">
        <v>4.3684000000000001E-2</v>
      </c>
      <c r="BS36">
        <v>0.21229700000000001</v>
      </c>
      <c r="BT36">
        <v>6.0000000000000001E-3</v>
      </c>
      <c r="BU36">
        <v>1.0515829999999999</v>
      </c>
      <c r="BV36">
        <v>4.2671697000000002</v>
      </c>
      <c r="BW36" s="4">
        <f t="shared" si="9"/>
        <v>0.27782822859999995</v>
      </c>
      <c r="BX36" s="4"/>
      <c r="BY36" s="4">
        <f t="shared" si="10"/>
        <v>2600.3968127822359</v>
      </c>
      <c r="BZ36" s="4">
        <f t="shared" si="10"/>
        <v>3.1506814769560001</v>
      </c>
      <c r="CA36" s="4">
        <f t="shared" si="11"/>
        <v>4.4836933257479998</v>
      </c>
      <c r="CB36" s="4">
        <f t="shared" si="12"/>
        <v>0.30759938459640002</v>
      </c>
    </row>
    <row r="37" spans="1:80" x14ac:dyDescent="0.25">
      <c r="A37" s="40">
        <v>41705</v>
      </c>
      <c r="B37" s="41">
        <v>4.1315972222222219E-2</v>
      </c>
      <c r="C37">
        <v>5.3680000000000003</v>
      </c>
      <c r="D37">
        <v>7.1999999999999998E-3</v>
      </c>
      <c r="E37">
        <v>72.294685999999999</v>
      </c>
      <c r="F37">
        <v>111.7</v>
      </c>
      <c r="G37">
        <v>212.9</v>
      </c>
      <c r="H37">
        <v>0.6</v>
      </c>
      <c r="J37">
        <v>14.23</v>
      </c>
      <c r="K37">
        <v>0.95809999999999995</v>
      </c>
      <c r="L37">
        <v>5.1426999999999996</v>
      </c>
      <c r="M37">
        <v>6.8999999999999999E-3</v>
      </c>
      <c r="N37">
        <v>107.01519999999999</v>
      </c>
      <c r="O37">
        <v>203.97069999999999</v>
      </c>
      <c r="P37">
        <v>311</v>
      </c>
      <c r="Q37">
        <v>93.331100000000006</v>
      </c>
      <c r="R37">
        <v>177.88900000000001</v>
      </c>
      <c r="S37">
        <v>271.2</v>
      </c>
      <c r="T37">
        <v>0.64610000000000001</v>
      </c>
      <c r="W37">
        <v>0</v>
      </c>
      <c r="X37">
        <v>13.6379</v>
      </c>
      <c r="Y37">
        <v>12</v>
      </c>
      <c r="Z37">
        <v>857</v>
      </c>
      <c r="AA37">
        <v>873</v>
      </c>
      <c r="AB37">
        <v>808</v>
      </c>
      <c r="AC37">
        <v>81</v>
      </c>
      <c r="AD37">
        <v>20.7</v>
      </c>
      <c r="AE37">
        <v>0.48</v>
      </c>
      <c r="AF37">
        <v>971</v>
      </c>
      <c r="AG37">
        <v>-1</v>
      </c>
      <c r="AH37">
        <v>8.2970000000000006</v>
      </c>
      <c r="AI37">
        <v>16</v>
      </c>
      <c r="AJ37">
        <v>191</v>
      </c>
      <c r="AK37">
        <v>186</v>
      </c>
      <c r="AL37">
        <v>6.9</v>
      </c>
      <c r="AM37">
        <v>195</v>
      </c>
      <c r="AN37" t="s">
        <v>155</v>
      </c>
      <c r="AO37">
        <v>2</v>
      </c>
      <c r="AP37" s="42">
        <v>0.79122685185185182</v>
      </c>
      <c r="AQ37">
        <v>47.158537000000003</v>
      </c>
      <c r="AR37">
        <v>-88.484621000000004</v>
      </c>
      <c r="AS37">
        <v>311.8</v>
      </c>
      <c r="AT37">
        <v>22</v>
      </c>
      <c r="AU37">
        <v>12</v>
      </c>
      <c r="AV37">
        <v>12</v>
      </c>
      <c r="AW37" t="s">
        <v>226</v>
      </c>
      <c r="AX37">
        <v>1.1000000000000001</v>
      </c>
      <c r="AY37">
        <v>2.1947000000000001</v>
      </c>
      <c r="AZ37">
        <v>2.5108999999999999</v>
      </c>
      <c r="BA37">
        <v>14.471</v>
      </c>
      <c r="BB37">
        <v>39.93</v>
      </c>
      <c r="BC37">
        <v>2.76</v>
      </c>
      <c r="BD37">
        <v>4.3780000000000001</v>
      </c>
      <c r="BE37">
        <v>3203.8829999999998</v>
      </c>
      <c r="BF37">
        <v>2.746</v>
      </c>
      <c r="BG37">
        <v>6.9820000000000002</v>
      </c>
      <c r="BH37">
        <v>13.307</v>
      </c>
      <c r="BI37">
        <v>20.289000000000001</v>
      </c>
      <c r="BJ37">
        <v>6.0890000000000004</v>
      </c>
      <c r="BK37">
        <v>11.606</v>
      </c>
      <c r="BL37">
        <v>17.695</v>
      </c>
      <c r="BM37">
        <v>1.26E-2</v>
      </c>
      <c r="BQ37">
        <v>6177.7550000000001</v>
      </c>
      <c r="BR37">
        <v>4.7781999999999998E-2</v>
      </c>
      <c r="BS37">
        <v>0.20989099999999999</v>
      </c>
      <c r="BT37">
        <v>6.0000000000000001E-3</v>
      </c>
      <c r="BU37">
        <v>1.1502319999999999</v>
      </c>
      <c r="BV37">
        <v>4.2188090999999996</v>
      </c>
      <c r="BW37" s="4">
        <f t="shared" si="9"/>
        <v>0.30389129439999996</v>
      </c>
      <c r="BX37" s="4"/>
      <c r="BY37" s="4">
        <f t="shared" si="10"/>
        <v>2844.9811556608315</v>
      </c>
      <c r="BZ37" s="4">
        <f t="shared" si="10"/>
        <v>2.4383906195839997</v>
      </c>
      <c r="CA37" s="4">
        <f t="shared" si="11"/>
        <v>5.4069047642560006</v>
      </c>
      <c r="CB37" s="4">
        <f t="shared" si="12"/>
        <v>1.11885367104E-2</v>
      </c>
    </row>
    <row r="38" spans="1:80" x14ac:dyDescent="0.25">
      <c r="A38" s="40">
        <v>41705</v>
      </c>
      <c r="B38" s="41">
        <v>4.1327546296296293E-2</v>
      </c>
      <c r="C38">
        <v>5.9219999999999997</v>
      </c>
      <c r="D38">
        <v>9.5999999999999992E-3</v>
      </c>
      <c r="E38">
        <v>96.449275</v>
      </c>
      <c r="F38">
        <v>114.2</v>
      </c>
      <c r="G38">
        <v>213</v>
      </c>
      <c r="H38">
        <v>0</v>
      </c>
      <c r="J38">
        <v>13.83</v>
      </c>
      <c r="K38">
        <v>0.95350000000000001</v>
      </c>
      <c r="L38">
        <v>5.6463000000000001</v>
      </c>
      <c r="M38">
        <v>9.1999999999999998E-3</v>
      </c>
      <c r="N38">
        <v>108.9027</v>
      </c>
      <c r="O38">
        <v>203.09899999999999</v>
      </c>
      <c r="P38">
        <v>312</v>
      </c>
      <c r="Q38">
        <v>94.977400000000003</v>
      </c>
      <c r="R38">
        <v>177.12880000000001</v>
      </c>
      <c r="S38">
        <v>272.10000000000002</v>
      </c>
      <c r="T38">
        <v>0</v>
      </c>
      <c r="W38">
        <v>0</v>
      </c>
      <c r="X38">
        <v>13.1889</v>
      </c>
      <c r="Y38">
        <v>12</v>
      </c>
      <c r="Z38">
        <v>858</v>
      </c>
      <c r="AA38">
        <v>873</v>
      </c>
      <c r="AB38">
        <v>808</v>
      </c>
      <c r="AC38">
        <v>81</v>
      </c>
      <c r="AD38">
        <v>20.7</v>
      </c>
      <c r="AE38">
        <v>0.48</v>
      </c>
      <c r="AF38">
        <v>971</v>
      </c>
      <c r="AG38">
        <v>-1</v>
      </c>
      <c r="AH38">
        <v>8.7029999999999994</v>
      </c>
      <c r="AI38">
        <v>16</v>
      </c>
      <c r="AJ38">
        <v>191</v>
      </c>
      <c r="AK38">
        <v>186</v>
      </c>
      <c r="AL38">
        <v>6.8</v>
      </c>
      <c r="AM38">
        <v>195</v>
      </c>
      <c r="AN38" t="s">
        <v>155</v>
      </c>
      <c r="AO38">
        <v>2</v>
      </c>
      <c r="AP38" s="42">
        <v>0.79123842592592597</v>
      </c>
      <c r="AQ38">
        <v>47.158577000000001</v>
      </c>
      <c r="AR38">
        <v>-88.484515000000002</v>
      </c>
      <c r="AS38">
        <v>312.3</v>
      </c>
      <c r="AT38">
        <v>21.2</v>
      </c>
      <c r="AU38">
        <v>12</v>
      </c>
      <c r="AV38">
        <v>12</v>
      </c>
      <c r="AW38" t="s">
        <v>226</v>
      </c>
      <c r="AX38">
        <v>1.1000000000000001</v>
      </c>
      <c r="AY38">
        <v>1</v>
      </c>
      <c r="AZ38">
        <v>1.5</v>
      </c>
      <c r="BA38">
        <v>14.471</v>
      </c>
      <c r="BB38">
        <v>36.270000000000003</v>
      </c>
      <c r="BC38">
        <v>2.5099999999999998</v>
      </c>
      <c r="BD38">
        <v>4.88</v>
      </c>
      <c r="BE38">
        <v>3200.7910000000002</v>
      </c>
      <c r="BF38">
        <v>3.3180000000000001</v>
      </c>
      <c r="BG38">
        <v>6.4649999999999999</v>
      </c>
      <c r="BH38">
        <v>12.057</v>
      </c>
      <c r="BI38">
        <v>18.521999999999998</v>
      </c>
      <c r="BJ38">
        <v>5.6379999999999999</v>
      </c>
      <c r="BK38">
        <v>10.515000000000001</v>
      </c>
      <c r="BL38">
        <v>16.154</v>
      </c>
      <c r="BM38">
        <v>0</v>
      </c>
      <c r="BQ38">
        <v>5436.2879999999996</v>
      </c>
      <c r="BR38">
        <v>7.7634999999999996E-2</v>
      </c>
      <c r="BS38">
        <v>0.21040600000000001</v>
      </c>
      <c r="BT38">
        <v>6.0000000000000001E-3</v>
      </c>
      <c r="BU38">
        <v>1.8688689999999999</v>
      </c>
      <c r="BV38">
        <v>4.2291606000000002</v>
      </c>
      <c r="BW38" s="4">
        <f t="shared" si="9"/>
        <v>0.49375518979999994</v>
      </c>
      <c r="BX38" s="4"/>
      <c r="BY38" s="4">
        <f t="shared" si="10"/>
        <v>4617.9952061925887</v>
      </c>
      <c r="BZ38" s="4">
        <f t="shared" si="10"/>
        <v>4.7871004680239997</v>
      </c>
      <c r="CA38" s="4">
        <f t="shared" si="11"/>
        <v>8.134319601784</v>
      </c>
      <c r="CB38" s="4">
        <f t="shared" si="12"/>
        <v>0</v>
      </c>
    </row>
    <row r="39" spans="1:80" x14ac:dyDescent="0.25">
      <c r="A39" s="40">
        <v>41705</v>
      </c>
      <c r="B39" s="41">
        <v>4.1339120370370373E-2</v>
      </c>
      <c r="C39">
        <v>6.3280000000000003</v>
      </c>
      <c r="D39">
        <v>6.4000000000000003E-3</v>
      </c>
      <c r="E39">
        <v>64.458332999999996</v>
      </c>
      <c r="F39">
        <v>128.80000000000001</v>
      </c>
      <c r="G39">
        <v>224.9</v>
      </c>
      <c r="H39">
        <v>0.8</v>
      </c>
      <c r="J39">
        <v>13.44</v>
      </c>
      <c r="K39">
        <v>0.95020000000000004</v>
      </c>
      <c r="L39">
        <v>6.0130999999999997</v>
      </c>
      <c r="M39">
        <v>6.1000000000000004E-3</v>
      </c>
      <c r="N39">
        <v>122.36360000000001</v>
      </c>
      <c r="O39">
        <v>213.71690000000001</v>
      </c>
      <c r="P39">
        <v>336.1</v>
      </c>
      <c r="Q39">
        <v>106.717</v>
      </c>
      <c r="R39">
        <v>186.38900000000001</v>
      </c>
      <c r="S39">
        <v>293.10000000000002</v>
      </c>
      <c r="T39">
        <v>0.78159999999999996</v>
      </c>
      <c r="W39">
        <v>0</v>
      </c>
      <c r="X39">
        <v>12.7705</v>
      </c>
      <c r="Y39">
        <v>12</v>
      </c>
      <c r="Z39">
        <v>857</v>
      </c>
      <c r="AA39">
        <v>872</v>
      </c>
      <c r="AB39">
        <v>808</v>
      </c>
      <c r="AC39">
        <v>81</v>
      </c>
      <c r="AD39">
        <v>20.7</v>
      </c>
      <c r="AE39">
        <v>0.48</v>
      </c>
      <c r="AF39">
        <v>971</v>
      </c>
      <c r="AG39">
        <v>-1</v>
      </c>
      <c r="AH39">
        <v>9</v>
      </c>
      <c r="AI39">
        <v>16</v>
      </c>
      <c r="AJ39">
        <v>191</v>
      </c>
      <c r="AK39">
        <v>186</v>
      </c>
      <c r="AL39">
        <v>6.8</v>
      </c>
      <c r="AM39">
        <v>195</v>
      </c>
      <c r="AN39" t="s">
        <v>155</v>
      </c>
      <c r="AO39">
        <v>2</v>
      </c>
      <c r="AP39" s="42">
        <v>0.79123842592592597</v>
      </c>
      <c r="AQ39">
        <v>47.158582000000003</v>
      </c>
      <c r="AR39">
        <v>-88.484506999999994</v>
      </c>
      <c r="AS39">
        <v>312.3</v>
      </c>
      <c r="AT39">
        <v>21.2</v>
      </c>
      <c r="AU39">
        <v>12</v>
      </c>
      <c r="AV39">
        <v>12</v>
      </c>
      <c r="AW39" t="s">
        <v>226</v>
      </c>
      <c r="AX39">
        <v>1.1081000000000001</v>
      </c>
      <c r="AY39">
        <v>1.0243</v>
      </c>
      <c r="AZ39">
        <v>1.5243</v>
      </c>
      <c r="BA39">
        <v>14.471</v>
      </c>
      <c r="BB39">
        <v>34.020000000000003</v>
      </c>
      <c r="BC39">
        <v>2.35</v>
      </c>
      <c r="BD39">
        <v>5.242</v>
      </c>
      <c r="BE39">
        <v>3201.3290000000002</v>
      </c>
      <c r="BF39">
        <v>2.0750000000000002</v>
      </c>
      <c r="BG39">
        <v>6.8220000000000001</v>
      </c>
      <c r="BH39">
        <v>11.914999999999999</v>
      </c>
      <c r="BI39">
        <v>18.738</v>
      </c>
      <c r="BJ39">
        <v>5.95</v>
      </c>
      <c r="BK39">
        <v>10.391999999999999</v>
      </c>
      <c r="BL39">
        <v>16.341999999999999</v>
      </c>
      <c r="BM39">
        <v>1.3100000000000001E-2</v>
      </c>
      <c r="BQ39">
        <v>4943.5550000000003</v>
      </c>
      <c r="BR39">
        <v>0.117011</v>
      </c>
      <c r="BS39">
        <v>0.21099999999999999</v>
      </c>
      <c r="BT39">
        <v>5.2969999999999996E-3</v>
      </c>
      <c r="BU39">
        <v>2.8167469999999999</v>
      </c>
      <c r="BV39">
        <v>4.2411000000000003</v>
      </c>
      <c r="BW39" s="4">
        <f t="shared" si="9"/>
        <v>0.74418455739999989</v>
      </c>
      <c r="BX39" s="4"/>
      <c r="BY39" s="4">
        <f t="shared" si="10"/>
        <v>6961.3817374210357</v>
      </c>
      <c r="BZ39" s="4">
        <f t="shared" si="10"/>
        <v>4.5121470193000004</v>
      </c>
      <c r="CA39" s="4">
        <f t="shared" si="11"/>
        <v>12.938445669799998</v>
      </c>
      <c r="CB39" s="4">
        <f t="shared" si="12"/>
        <v>2.8486325760400003E-2</v>
      </c>
    </row>
    <row r="40" spans="1:80" x14ac:dyDescent="0.25">
      <c r="A40" s="40">
        <v>41705</v>
      </c>
      <c r="B40" s="41">
        <v>4.1350694444444447E-2</v>
      </c>
      <c r="C40">
        <v>6.5439999999999996</v>
      </c>
      <c r="D40">
        <v>5.0000000000000001E-3</v>
      </c>
      <c r="E40">
        <v>50</v>
      </c>
      <c r="F40">
        <v>139.5</v>
      </c>
      <c r="G40">
        <v>231.1</v>
      </c>
      <c r="H40">
        <v>-8.3000000000000007</v>
      </c>
      <c r="J40">
        <v>12.87</v>
      </c>
      <c r="K40">
        <v>0.94850000000000001</v>
      </c>
      <c r="L40">
        <v>6.2068000000000003</v>
      </c>
      <c r="M40">
        <v>4.7000000000000002E-3</v>
      </c>
      <c r="N40">
        <v>132.35579999999999</v>
      </c>
      <c r="O40">
        <v>219.2336</v>
      </c>
      <c r="P40">
        <v>351.6</v>
      </c>
      <c r="Q40">
        <v>115.4315</v>
      </c>
      <c r="R40">
        <v>191.2002</v>
      </c>
      <c r="S40">
        <v>306.60000000000002</v>
      </c>
      <c r="T40">
        <v>0</v>
      </c>
      <c r="W40">
        <v>0</v>
      </c>
      <c r="X40">
        <v>12.2089</v>
      </c>
      <c r="Y40">
        <v>12</v>
      </c>
      <c r="Z40">
        <v>857</v>
      </c>
      <c r="AA40">
        <v>873</v>
      </c>
      <c r="AB40">
        <v>808</v>
      </c>
      <c r="AC40">
        <v>81</v>
      </c>
      <c r="AD40">
        <v>20.7</v>
      </c>
      <c r="AE40">
        <v>0.48</v>
      </c>
      <c r="AF40">
        <v>971</v>
      </c>
      <c r="AG40">
        <v>-1</v>
      </c>
      <c r="AH40">
        <v>9</v>
      </c>
      <c r="AI40">
        <v>16</v>
      </c>
      <c r="AJ40">
        <v>191</v>
      </c>
      <c r="AK40">
        <v>186</v>
      </c>
      <c r="AL40">
        <v>6.8</v>
      </c>
      <c r="AM40">
        <v>195</v>
      </c>
      <c r="AN40" t="s">
        <v>155</v>
      </c>
      <c r="AO40">
        <v>2</v>
      </c>
      <c r="AP40" s="42">
        <v>0.7912499999999999</v>
      </c>
      <c r="AQ40">
        <v>47.158647999999999</v>
      </c>
      <c r="AR40">
        <v>-88.484403999999998</v>
      </c>
      <c r="AS40">
        <v>311.7</v>
      </c>
      <c r="AT40">
        <v>20.8</v>
      </c>
      <c r="AU40">
        <v>12</v>
      </c>
      <c r="AV40">
        <v>12</v>
      </c>
      <c r="AW40" t="s">
        <v>226</v>
      </c>
      <c r="AX40">
        <v>1.2242999999999999</v>
      </c>
      <c r="AY40">
        <v>1.2757000000000001</v>
      </c>
      <c r="AZ40">
        <v>1.8243</v>
      </c>
      <c r="BA40">
        <v>14.471</v>
      </c>
      <c r="BB40">
        <v>32.94</v>
      </c>
      <c r="BC40">
        <v>2.2799999999999998</v>
      </c>
      <c r="BD40">
        <v>5.4329999999999998</v>
      </c>
      <c r="BE40">
        <v>3201.5250000000001</v>
      </c>
      <c r="BF40">
        <v>1.5569999999999999</v>
      </c>
      <c r="BG40">
        <v>7.149</v>
      </c>
      <c r="BH40">
        <v>11.842000000000001</v>
      </c>
      <c r="BI40">
        <v>18.991</v>
      </c>
      <c r="BJ40">
        <v>6.2350000000000003</v>
      </c>
      <c r="BK40">
        <v>10.327999999999999</v>
      </c>
      <c r="BL40">
        <v>16.562999999999999</v>
      </c>
      <c r="BM40">
        <v>0</v>
      </c>
      <c r="BQ40">
        <v>4578.9059999999999</v>
      </c>
      <c r="BR40">
        <v>0.14416899999999999</v>
      </c>
      <c r="BS40">
        <v>0.21029700000000001</v>
      </c>
      <c r="BT40">
        <v>5.0000000000000001E-3</v>
      </c>
      <c r="BU40">
        <v>3.4705089999999998</v>
      </c>
      <c r="BV40">
        <v>4.2269696999999997</v>
      </c>
      <c r="BW40" s="4">
        <f t="shared" si="9"/>
        <v>0.91690847779999995</v>
      </c>
      <c r="BX40" s="4"/>
      <c r="BY40" s="4">
        <f t="shared" si="10"/>
        <v>8577.6312638457002</v>
      </c>
      <c r="BZ40" s="4">
        <f t="shared" si="10"/>
        <v>4.171565700036</v>
      </c>
      <c r="CA40" s="4">
        <f t="shared" si="11"/>
        <v>16.70501743078</v>
      </c>
      <c r="CB40" s="4">
        <f t="shared" si="12"/>
        <v>0</v>
      </c>
    </row>
    <row r="41" spans="1:80" x14ac:dyDescent="0.25">
      <c r="A41" s="40">
        <v>41705</v>
      </c>
      <c r="B41" s="41">
        <v>4.136226851851852E-2</v>
      </c>
      <c r="C41">
        <v>6.7649999999999997</v>
      </c>
      <c r="D41">
        <v>6.1999999999999998E-3</v>
      </c>
      <c r="E41">
        <v>62</v>
      </c>
      <c r="F41">
        <v>147.19999999999999</v>
      </c>
      <c r="G41">
        <v>235.7</v>
      </c>
      <c r="H41">
        <v>8.6999999999999993</v>
      </c>
      <c r="J41">
        <v>12.36</v>
      </c>
      <c r="K41">
        <v>0.94669999999999999</v>
      </c>
      <c r="L41">
        <v>6.4044999999999996</v>
      </c>
      <c r="M41">
        <v>5.8999999999999999E-3</v>
      </c>
      <c r="N41">
        <v>139.35550000000001</v>
      </c>
      <c r="O41">
        <v>223.13929999999999</v>
      </c>
      <c r="P41">
        <v>362.5</v>
      </c>
      <c r="Q41">
        <v>121.53619999999999</v>
      </c>
      <c r="R41">
        <v>194.60650000000001</v>
      </c>
      <c r="S41">
        <v>316.10000000000002</v>
      </c>
      <c r="T41">
        <v>8.7012999999999998</v>
      </c>
      <c r="W41">
        <v>0</v>
      </c>
      <c r="X41">
        <v>11.702299999999999</v>
      </c>
      <c r="Y41">
        <v>12</v>
      </c>
      <c r="Z41">
        <v>857</v>
      </c>
      <c r="AA41">
        <v>872</v>
      </c>
      <c r="AB41">
        <v>807</v>
      </c>
      <c r="AC41">
        <v>81</v>
      </c>
      <c r="AD41">
        <v>20.7</v>
      </c>
      <c r="AE41">
        <v>0.48</v>
      </c>
      <c r="AF41">
        <v>971</v>
      </c>
      <c r="AG41">
        <v>-1</v>
      </c>
      <c r="AH41">
        <v>9</v>
      </c>
      <c r="AI41">
        <v>16</v>
      </c>
      <c r="AJ41">
        <v>191</v>
      </c>
      <c r="AK41">
        <v>186</v>
      </c>
      <c r="AL41">
        <v>6.9</v>
      </c>
      <c r="AM41">
        <v>195</v>
      </c>
      <c r="AN41" t="s">
        <v>155</v>
      </c>
      <c r="AO41">
        <v>2</v>
      </c>
      <c r="AP41" s="42">
        <v>0.7912731481481482</v>
      </c>
      <c r="AQ41">
        <v>47.158776000000003</v>
      </c>
      <c r="AR41">
        <v>-88.484244000000004</v>
      </c>
      <c r="AS41">
        <v>311.10000000000002</v>
      </c>
      <c r="AT41">
        <v>21.4</v>
      </c>
      <c r="AU41">
        <v>12</v>
      </c>
      <c r="AV41">
        <v>12</v>
      </c>
      <c r="AW41" t="s">
        <v>226</v>
      </c>
      <c r="AX41">
        <v>1.5</v>
      </c>
      <c r="AY41">
        <v>1.0162</v>
      </c>
      <c r="AZ41">
        <v>2.1080999999999999</v>
      </c>
      <c r="BA41">
        <v>14.471</v>
      </c>
      <c r="BB41">
        <v>31.88</v>
      </c>
      <c r="BC41">
        <v>2.2000000000000002</v>
      </c>
      <c r="BD41">
        <v>5.6289999999999996</v>
      </c>
      <c r="BE41">
        <v>3199.96</v>
      </c>
      <c r="BF41">
        <v>1.867</v>
      </c>
      <c r="BG41">
        <v>7.2919999999999998</v>
      </c>
      <c r="BH41">
        <v>11.675000000000001</v>
      </c>
      <c r="BI41">
        <v>18.966999999999999</v>
      </c>
      <c r="BJ41">
        <v>6.359</v>
      </c>
      <c r="BK41">
        <v>10.183</v>
      </c>
      <c r="BL41">
        <v>16.542000000000002</v>
      </c>
      <c r="BM41">
        <v>0.13650000000000001</v>
      </c>
      <c r="BQ41">
        <v>4251.4030000000002</v>
      </c>
      <c r="BR41">
        <v>0.181229</v>
      </c>
      <c r="BS41">
        <v>0.21</v>
      </c>
      <c r="BT41">
        <v>5.0000000000000001E-3</v>
      </c>
      <c r="BU41">
        <v>4.362635</v>
      </c>
      <c r="BV41">
        <v>4.2210000000000001</v>
      </c>
      <c r="BW41" s="4">
        <f t="shared" si="9"/>
        <v>1.1526081669999999</v>
      </c>
      <c r="BX41" s="4"/>
      <c r="BY41" s="4">
        <f t="shared" si="10"/>
        <v>10777.318785831201</v>
      </c>
      <c r="BZ41" s="4">
        <f t="shared" si="10"/>
        <v>6.2879705287399998</v>
      </c>
      <c r="CA41" s="4">
        <f t="shared" si="11"/>
        <v>21.416820884980002</v>
      </c>
      <c r="CB41" s="4">
        <f t="shared" si="12"/>
        <v>0.45972575103000007</v>
      </c>
    </row>
    <row r="42" spans="1:80" x14ac:dyDescent="0.25">
      <c r="A42" s="40">
        <v>41705</v>
      </c>
      <c r="B42" s="41">
        <v>4.1373842592592594E-2</v>
      </c>
      <c r="C42">
        <v>7.0659999999999998</v>
      </c>
      <c r="D42">
        <v>7.4000000000000003E-3</v>
      </c>
      <c r="E42">
        <v>73.512821000000002</v>
      </c>
      <c r="F42">
        <v>155</v>
      </c>
      <c r="G42">
        <v>239</v>
      </c>
      <c r="H42">
        <v>0</v>
      </c>
      <c r="J42">
        <v>12.04</v>
      </c>
      <c r="K42">
        <v>0.94430000000000003</v>
      </c>
      <c r="L42">
        <v>6.6722999999999999</v>
      </c>
      <c r="M42">
        <v>6.8999999999999999E-3</v>
      </c>
      <c r="N42">
        <v>146.3287</v>
      </c>
      <c r="O42">
        <v>225.70609999999999</v>
      </c>
      <c r="P42">
        <v>372</v>
      </c>
      <c r="Q42">
        <v>127.6176</v>
      </c>
      <c r="R42">
        <v>196.8451</v>
      </c>
      <c r="S42">
        <v>324.5</v>
      </c>
      <c r="T42">
        <v>0</v>
      </c>
      <c r="W42">
        <v>0</v>
      </c>
      <c r="X42">
        <v>11.3665</v>
      </c>
      <c r="Y42">
        <v>12</v>
      </c>
      <c r="Z42">
        <v>856</v>
      </c>
      <c r="AA42">
        <v>873</v>
      </c>
      <c r="AB42">
        <v>808</v>
      </c>
      <c r="AC42">
        <v>81</v>
      </c>
      <c r="AD42">
        <v>20.7</v>
      </c>
      <c r="AE42">
        <v>0.48</v>
      </c>
      <c r="AF42">
        <v>971</v>
      </c>
      <c r="AG42">
        <v>-1</v>
      </c>
      <c r="AH42">
        <v>9</v>
      </c>
      <c r="AI42">
        <v>16</v>
      </c>
      <c r="AJ42">
        <v>191</v>
      </c>
      <c r="AK42">
        <v>186</v>
      </c>
      <c r="AL42">
        <v>6.9</v>
      </c>
      <c r="AM42">
        <v>195</v>
      </c>
      <c r="AN42" t="s">
        <v>155</v>
      </c>
      <c r="AO42">
        <v>2</v>
      </c>
      <c r="AP42" s="42">
        <v>0.79128472222222224</v>
      </c>
      <c r="AQ42">
        <v>47.158876999999997</v>
      </c>
      <c r="AR42">
        <v>-88.484206</v>
      </c>
      <c r="AS42">
        <v>311</v>
      </c>
      <c r="AT42">
        <v>24.9</v>
      </c>
      <c r="AU42">
        <v>12</v>
      </c>
      <c r="AV42">
        <v>10</v>
      </c>
      <c r="AW42" t="s">
        <v>216</v>
      </c>
      <c r="AX42">
        <v>1.5324</v>
      </c>
      <c r="AY42">
        <v>1.1838</v>
      </c>
      <c r="AZ42">
        <v>2.2324000000000002</v>
      </c>
      <c r="BA42">
        <v>14.471</v>
      </c>
      <c r="BB42">
        <v>30.57</v>
      </c>
      <c r="BC42">
        <v>2.11</v>
      </c>
      <c r="BD42">
        <v>5.8970000000000002</v>
      </c>
      <c r="BE42">
        <v>3199.1959999999999</v>
      </c>
      <c r="BF42">
        <v>2.1179999999999999</v>
      </c>
      <c r="BG42">
        <v>7.3470000000000004</v>
      </c>
      <c r="BH42">
        <v>11.333</v>
      </c>
      <c r="BI42">
        <v>18.68</v>
      </c>
      <c r="BJ42">
        <v>6.4080000000000004</v>
      </c>
      <c r="BK42">
        <v>9.8840000000000003</v>
      </c>
      <c r="BL42">
        <v>16.292000000000002</v>
      </c>
      <c r="BM42">
        <v>0</v>
      </c>
      <c r="BQ42">
        <v>3962.6759999999999</v>
      </c>
      <c r="BR42">
        <v>0.18767300000000001</v>
      </c>
      <c r="BS42">
        <v>0.20929700000000001</v>
      </c>
      <c r="BT42">
        <v>5.0000000000000001E-3</v>
      </c>
      <c r="BU42">
        <v>4.5177589999999999</v>
      </c>
      <c r="BV42">
        <v>4.2068697000000004</v>
      </c>
      <c r="BW42" s="4">
        <f t="shared" si="9"/>
        <v>1.1935919278</v>
      </c>
      <c r="BX42" s="4"/>
      <c r="BY42" s="4">
        <f t="shared" si="10"/>
        <v>11157.867714801807</v>
      </c>
      <c r="BZ42" s="4">
        <f t="shared" si="10"/>
        <v>7.3869696698639995</v>
      </c>
      <c r="CA42" s="4">
        <f t="shared" si="11"/>
        <v>22.349245346784002</v>
      </c>
      <c r="CB42" s="4">
        <f t="shared" si="12"/>
        <v>0</v>
      </c>
    </row>
    <row r="43" spans="1:80" x14ac:dyDescent="0.25">
      <c r="A43" s="40">
        <v>41705</v>
      </c>
      <c r="B43" s="41">
        <v>4.1385416666666668E-2</v>
      </c>
      <c r="C43">
        <v>7.4580000000000002</v>
      </c>
      <c r="D43">
        <v>4.8999999999999998E-3</v>
      </c>
      <c r="E43">
        <v>48.652597</v>
      </c>
      <c r="F43">
        <v>162.80000000000001</v>
      </c>
      <c r="G43">
        <v>244.7</v>
      </c>
      <c r="H43">
        <v>8.8000000000000007</v>
      </c>
      <c r="J43">
        <v>11.66</v>
      </c>
      <c r="K43">
        <v>0.94120000000000004</v>
      </c>
      <c r="L43">
        <v>7.0198</v>
      </c>
      <c r="M43">
        <v>4.5999999999999999E-3</v>
      </c>
      <c r="N43">
        <v>153.24700000000001</v>
      </c>
      <c r="O43">
        <v>230.28620000000001</v>
      </c>
      <c r="P43">
        <v>383.5</v>
      </c>
      <c r="Q43">
        <v>133.65129999999999</v>
      </c>
      <c r="R43">
        <v>200.83949999999999</v>
      </c>
      <c r="S43">
        <v>334.5</v>
      </c>
      <c r="T43">
        <v>8.8118999999999996</v>
      </c>
      <c r="W43">
        <v>0</v>
      </c>
      <c r="X43">
        <v>10.9717</v>
      </c>
      <c r="Y43">
        <v>12.1</v>
      </c>
      <c r="Z43">
        <v>856</v>
      </c>
      <c r="AA43">
        <v>873</v>
      </c>
      <c r="AB43">
        <v>808</v>
      </c>
      <c r="AC43">
        <v>81</v>
      </c>
      <c r="AD43">
        <v>20.7</v>
      </c>
      <c r="AE43">
        <v>0.48</v>
      </c>
      <c r="AF43">
        <v>971</v>
      </c>
      <c r="AG43">
        <v>-1</v>
      </c>
      <c r="AH43">
        <v>9</v>
      </c>
      <c r="AI43">
        <v>16</v>
      </c>
      <c r="AJ43">
        <v>191</v>
      </c>
      <c r="AK43">
        <v>186</v>
      </c>
      <c r="AL43">
        <v>7</v>
      </c>
      <c r="AM43">
        <v>195</v>
      </c>
      <c r="AN43" t="s">
        <v>155</v>
      </c>
      <c r="AO43">
        <v>2</v>
      </c>
      <c r="AP43" s="42">
        <v>0.79129629629629628</v>
      </c>
      <c r="AQ43">
        <v>47.158994999999997</v>
      </c>
      <c r="AR43">
        <v>-88.484196999999995</v>
      </c>
      <c r="AS43">
        <v>310.60000000000002</v>
      </c>
      <c r="AT43">
        <v>26.8</v>
      </c>
      <c r="AU43">
        <v>12</v>
      </c>
      <c r="AV43">
        <v>11</v>
      </c>
      <c r="AW43" t="s">
        <v>232</v>
      </c>
      <c r="AX43">
        <v>1.9</v>
      </c>
      <c r="AY43">
        <v>1</v>
      </c>
      <c r="AZ43">
        <v>2.6</v>
      </c>
      <c r="BA43">
        <v>14.471</v>
      </c>
      <c r="BB43">
        <v>29.02</v>
      </c>
      <c r="BC43">
        <v>2.0099999999999998</v>
      </c>
      <c r="BD43">
        <v>6.242</v>
      </c>
      <c r="BE43">
        <v>3199.0909999999999</v>
      </c>
      <c r="BF43">
        <v>1.3280000000000001</v>
      </c>
      <c r="BG43">
        <v>7.3140000000000001</v>
      </c>
      <c r="BH43">
        <v>10.99</v>
      </c>
      <c r="BI43">
        <v>18.303999999999998</v>
      </c>
      <c r="BJ43">
        <v>6.3780000000000001</v>
      </c>
      <c r="BK43">
        <v>9.5850000000000009</v>
      </c>
      <c r="BL43">
        <v>15.962999999999999</v>
      </c>
      <c r="BM43">
        <v>0.12609999999999999</v>
      </c>
      <c r="BQ43">
        <v>3635.5650000000001</v>
      </c>
      <c r="BR43">
        <v>0.18007899999999999</v>
      </c>
      <c r="BS43">
        <v>0.20829700000000001</v>
      </c>
      <c r="BT43">
        <v>5.0000000000000001E-3</v>
      </c>
      <c r="BU43">
        <v>4.3349520000000004</v>
      </c>
      <c r="BV43">
        <v>4.1867697000000001</v>
      </c>
      <c r="BW43" s="4">
        <f t="shared" si="9"/>
        <v>1.1452943184</v>
      </c>
      <c r="BX43" s="4"/>
      <c r="BY43" s="4">
        <f t="shared" si="10"/>
        <v>10706.023376903904</v>
      </c>
      <c r="BZ43" s="4">
        <f t="shared" si="10"/>
        <v>4.4442621496320003</v>
      </c>
      <c r="CA43" s="4">
        <f t="shared" si="11"/>
        <v>21.344506016832</v>
      </c>
      <c r="CB43" s="4">
        <f t="shared" si="12"/>
        <v>0.42200410923839998</v>
      </c>
    </row>
    <row r="44" spans="1:80" x14ac:dyDescent="0.25">
      <c r="A44" s="40">
        <v>41705</v>
      </c>
      <c r="B44" s="41">
        <v>4.1396990740740741E-2</v>
      </c>
      <c r="C44">
        <v>7.6619999999999999</v>
      </c>
      <c r="D44">
        <v>3.2000000000000002E-3</v>
      </c>
      <c r="E44">
        <v>32.418830999999997</v>
      </c>
      <c r="F44">
        <v>169</v>
      </c>
      <c r="G44">
        <v>250.8</v>
      </c>
      <c r="H44">
        <v>10</v>
      </c>
      <c r="J44">
        <v>11.34</v>
      </c>
      <c r="K44">
        <v>0.93969999999999998</v>
      </c>
      <c r="L44">
        <v>7.1994999999999996</v>
      </c>
      <c r="M44">
        <v>3.0000000000000001E-3</v>
      </c>
      <c r="N44">
        <v>158.84970000000001</v>
      </c>
      <c r="O44">
        <v>235.70439999999999</v>
      </c>
      <c r="P44">
        <v>394.6</v>
      </c>
      <c r="Q44">
        <v>138.5376</v>
      </c>
      <c r="R44">
        <v>205.56489999999999</v>
      </c>
      <c r="S44">
        <v>344.1</v>
      </c>
      <c r="T44">
        <v>10</v>
      </c>
      <c r="W44">
        <v>0</v>
      </c>
      <c r="X44">
        <v>10.653</v>
      </c>
      <c r="Y44">
        <v>12.1</v>
      </c>
      <c r="Z44">
        <v>856</v>
      </c>
      <c r="AA44">
        <v>873</v>
      </c>
      <c r="AB44">
        <v>809</v>
      </c>
      <c r="AC44">
        <v>81</v>
      </c>
      <c r="AD44">
        <v>20.7</v>
      </c>
      <c r="AE44">
        <v>0.48</v>
      </c>
      <c r="AF44">
        <v>971</v>
      </c>
      <c r="AG44">
        <v>-1</v>
      </c>
      <c r="AH44">
        <v>8.2970000000000006</v>
      </c>
      <c r="AI44">
        <v>16</v>
      </c>
      <c r="AJ44">
        <v>191</v>
      </c>
      <c r="AK44">
        <v>186</v>
      </c>
      <c r="AL44">
        <v>7.1</v>
      </c>
      <c r="AM44">
        <v>195</v>
      </c>
      <c r="AN44" t="s">
        <v>155</v>
      </c>
      <c r="AO44">
        <v>2</v>
      </c>
      <c r="AP44" s="42">
        <v>0.79130787037037031</v>
      </c>
      <c r="AQ44">
        <v>47.159117000000002</v>
      </c>
      <c r="AR44">
        <v>-88.484204000000005</v>
      </c>
      <c r="AS44">
        <v>310.3</v>
      </c>
      <c r="AT44">
        <v>28.3</v>
      </c>
      <c r="AU44">
        <v>12</v>
      </c>
      <c r="AV44">
        <v>11</v>
      </c>
      <c r="AW44" t="s">
        <v>232</v>
      </c>
      <c r="AX44">
        <v>1.9</v>
      </c>
      <c r="AY44">
        <v>1</v>
      </c>
      <c r="AZ44">
        <v>2.6</v>
      </c>
      <c r="BA44">
        <v>14.471</v>
      </c>
      <c r="BB44">
        <v>28.28</v>
      </c>
      <c r="BC44">
        <v>1.95</v>
      </c>
      <c r="BD44">
        <v>6.4180000000000001</v>
      </c>
      <c r="BE44">
        <v>3199.33</v>
      </c>
      <c r="BF44">
        <v>0.86199999999999999</v>
      </c>
      <c r="BG44">
        <v>7.3920000000000003</v>
      </c>
      <c r="BH44">
        <v>10.968999999999999</v>
      </c>
      <c r="BI44">
        <v>18.361000000000001</v>
      </c>
      <c r="BJ44">
        <v>6.4470000000000001</v>
      </c>
      <c r="BK44">
        <v>9.5660000000000007</v>
      </c>
      <c r="BL44">
        <v>16.013000000000002</v>
      </c>
      <c r="BM44">
        <v>0.1396</v>
      </c>
      <c r="BQ44">
        <v>3442.15</v>
      </c>
      <c r="BR44">
        <v>0.20963499999999999</v>
      </c>
      <c r="BS44">
        <v>0.20799999999999999</v>
      </c>
      <c r="BT44">
        <v>5.0000000000000001E-3</v>
      </c>
      <c r="BU44">
        <v>5.0464390000000003</v>
      </c>
      <c r="BV44">
        <v>4.1807999999999996</v>
      </c>
      <c r="BW44" s="4">
        <f t="shared" si="9"/>
        <v>1.3332691838000001</v>
      </c>
      <c r="BX44" s="4"/>
      <c r="BY44" s="4">
        <f t="shared" si="10"/>
        <v>12464.11268549164</v>
      </c>
      <c r="BZ44" s="4">
        <f t="shared" si="10"/>
        <v>3.3582234826960002</v>
      </c>
      <c r="CA44" s="4">
        <f t="shared" si="11"/>
        <v>25.116550803876006</v>
      </c>
      <c r="CB44" s="4">
        <f t="shared" si="12"/>
        <v>0.54386078675680005</v>
      </c>
    </row>
    <row r="45" spans="1:80" x14ac:dyDescent="0.25">
      <c r="A45" s="40">
        <v>41705</v>
      </c>
      <c r="B45" s="41">
        <v>4.1408564814814815E-2</v>
      </c>
      <c r="C45">
        <v>7.7439999999999998</v>
      </c>
      <c r="D45">
        <v>2.3E-3</v>
      </c>
      <c r="E45">
        <v>22.902418999999998</v>
      </c>
      <c r="F45">
        <v>177.9</v>
      </c>
      <c r="G45">
        <v>253.9</v>
      </c>
      <c r="H45">
        <v>0</v>
      </c>
      <c r="J45">
        <v>10.96</v>
      </c>
      <c r="K45">
        <v>0.93899999999999995</v>
      </c>
      <c r="L45">
        <v>7.2716000000000003</v>
      </c>
      <c r="M45">
        <v>2.2000000000000001E-3</v>
      </c>
      <c r="N45">
        <v>167.05760000000001</v>
      </c>
      <c r="O45">
        <v>238.44309999999999</v>
      </c>
      <c r="P45">
        <v>405.5</v>
      </c>
      <c r="Q45">
        <v>145.69589999999999</v>
      </c>
      <c r="R45">
        <v>207.95330000000001</v>
      </c>
      <c r="S45">
        <v>353.6</v>
      </c>
      <c r="T45">
        <v>0</v>
      </c>
      <c r="W45">
        <v>0</v>
      </c>
      <c r="X45">
        <v>10.2933</v>
      </c>
      <c r="Y45">
        <v>12</v>
      </c>
      <c r="Z45">
        <v>857</v>
      </c>
      <c r="AA45">
        <v>873</v>
      </c>
      <c r="AB45">
        <v>809</v>
      </c>
      <c r="AC45">
        <v>81</v>
      </c>
      <c r="AD45">
        <v>20.7</v>
      </c>
      <c r="AE45">
        <v>0.48</v>
      </c>
      <c r="AF45">
        <v>971</v>
      </c>
      <c r="AG45">
        <v>-1</v>
      </c>
      <c r="AH45">
        <v>8</v>
      </c>
      <c r="AI45">
        <v>16</v>
      </c>
      <c r="AJ45">
        <v>190.3</v>
      </c>
      <c r="AK45">
        <v>186</v>
      </c>
      <c r="AL45">
        <v>7</v>
      </c>
      <c r="AM45">
        <v>195</v>
      </c>
      <c r="AN45" t="s">
        <v>155</v>
      </c>
      <c r="AO45">
        <v>2</v>
      </c>
      <c r="AP45" s="42">
        <v>0.79131944444444446</v>
      </c>
      <c r="AQ45">
        <v>47.159246000000003</v>
      </c>
      <c r="AR45">
        <v>-88.484217000000001</v>
      </c>
      <c r="AS45">
        <v>310.2</v>
      </c>
      <c r="AT45">
        <v>29.9</v>
      </c>
      <c r="AU45">
        <v>12</v>
      </c>
      <c r="AV45">
        <v>11</v>
      </c>
      <c r="AW45" t="s">
        <v>232</v>
      </c>
      <c r="AX45">
        <v>1.9</v>
      </c>
      <c r="AY45">
        <v>1.0567</v>
      </c>
      <c r="AZ45">
        <v>2.6404999999999998</v>
      </c>
      <c r="BA45">
        <v>14.471</v>
      </c>
      <c r="BB45">
        <v>27.99</v>
      </c>
      <c r="BC45">
        <v>1.93</v>
      </c>
      <c r="BD45">
        <v>6.4950000000000001</v>
      </c>
      <c r="BE45">
        <v>3200.01</v>
      </c>
      <c r="BF45">
        <v>0.60199999999999998</v>
      </c>
      <c r="BG45">
        <v>7.6989999999999998</v>
      </c>
      <c r="BH45">
        <v>10.989000000000001</v>
      </c>
      <c r="BI45">
        <v>18.687000000000001</v>
      </c>
      <c r="BJ45">
        <v>6.7140000000000004</v>
      </c>
      <c r="BK45">
        <v>9.5830000000000002</v>
      </c>
      <c r="BL45">
        <v>16.297999999999998</v>
      </c>
      <c r="BM45">
        <v>0</v>
      </c>
      <c r="BQ45">
        <v>3293.6129999999998</v>
      </c>
      <c r="BR45">
        <v>0.23705999999999999</v>
      </c>
      <c r="BS45">
        <v>0.20799999999999999</v>
      </c>
      <c r="BT45">
        <v>5.7029999999999997E-3</v>
      </c>
      <c r="BU45">
        <v>5.7066270000000001</v>
      </c>
      <c r="BV45">
        <v>4.1807999999999996</v>
      </c>
      <c r="BW45" s="4">
        <f t="shared" si="9"/>
        <v>1.5076908534</v>
      </c>
      <c r="BX45" s="4"/>
      <c r="BY45" s="4">
        <f t="shared" si="10"/>
        <v>14097.69539596044</v>
      </c>
      <c r="BZ45" s="4">
        <f t="shared" si="10"/>
        <v>2.6521206584880002</v>
      </c>
      <c r="CA45" s="4">
        <f t="shared" si="11"/>
        <v>29.578634719416005</v>
      </c>
      <c r="CB45" s="4">
        <f t="shared" si="12"/>
        <v>0</v>
      </c>
    </row>
    <row r="46" spans="1:80" x14ac:dyDescent="0.25">
      <c r="A46" s="40">
        <v>41705</v>
      </c>
      <c r="B46" s="41">
        <v>4.1420138888888895E-2</v>
      </c>
      <c r="C46">
        <v>7.7069999999999999</v>
      </c>
      <c r="D46">
        <v>2E-3</v>
      </c>
      <c r="E46">
        <v>20</v>
      </c>
      <c r="F46">
        <v>180.3</v>
      </c>
      <c r="G46">
        <v>262.10000000000002</v>
      </c>
      <c r="H46">
        <v>27.8</v>
      </c>
      <c r="J46">
        <v>10.63</v>
      </c>
      <c r="K46">
        <v>0.93930000000000002</v>
      </c>
      <c r="L46">
        <v>7.2393000000000001</v>
      </c>
      <c r="M46">
        <v>1.9E-3</v>
      </c>
      <c r="N46">
        <v>169.39420000000001</v>
      </c>
      <c r="O46">
        <v>246.1968</v>
      </c>
      <c r="P46">
        <v>415.6</v>
      </c>
      <c r="Q46">
        <v>147.7337</v>
      </c>
      <c r="R46">
        <v>214.71559999999999</v>
      </c>
      <c r="S46">
        <v>362.4</v>
      </c>
      <c r="T46">
        <v>27.834599999999998</v>
      </c>
      <c r="W46">
        <v>0</v>
      </c>
      <c r="X46">
        <v>9.9840999999999998</v>
      </c>
      <c r="Y46">
        <v>12.1</v>
      </c>
      <c r="Z46">
        <v>856</v>
      </c>
      <c r="AA46">
        <v>873</v>
      </c>
      <c r="AB46">
        <v>809</v>
      </c>
      <c r="AC46">
        <v>81</v>
      </c>
      <c r="AD46">
        <v>20.7</v>
      </c>
      <c r="AE46">
        <v>0.48</v>
      </c>
      <c r="AF46">
        <v>971</v>
      </c>
      <c r="AG46">
        <v>-1</v>
      </c>
      <c r="AH46">
        <v>8</v>
      </c>
      <c r="AI46">
        <v>16</v>
      </c>
      <c r="AJ46">
        <v>190.7</v>
      </c>
      <c r="AK46">
        <v>186</v>
      </c>
      <c r="AL46">
        <v>7</v>
      </c>
      <c r="AM46">
        <v>195</v>
      </c>
      <c r="AN46" t="s">
        <v>155</v>
      </c>
      <c r="AO46">
        <v>2</v>
      </c>
      <c r="AP46" s="42">
        <v>0.79133101851851861</v>
      </c>
      <c r="AQ46">
        <v>47.159382999999998</v>
      </c>
      <c r="AR46">
        <v>-88.484222000000003</v>
      </c>
      <c r="AS46">
        <v>310.60000000000002</v>
      </c>
      <c r="AT46">
        <v>31.6</v>
      </c>
      <c r="AU46">
        <v>12</v>
      </c>
      <c r="AV46">
        <v>12</v>
      </c>
      <c r="AW46" t="s">
        <v>226</v>
      </c>
      <c r="AX46">
        <v>1.9080999999999999</v>
      </c>
      <c r="AY46">
        <v>1.6433</v>
      </c>
      <c r="AZ46">
        <v>3.0676000000000001</v>
      </c>
      <c r="BA46">
        <v>14.471</v>
      </c>
      <c r="BB46">
        <v>28.11</v>
      </c>
      <c r="BC46">
        <v>1.94</v>
      </c>
      <c r="BD46">
        <v>6.46</v>
      </c>
      <c r="BE46">
        <v>3198.9690000000001</v>
      </c>
      <c r="BF46">
        <v>0.52800000000000002</v>
      </c>
      <c r="BG46">
        <v>7.8390000000000004</v>
      </c>
      <c r="BH46">
        <v>11.393000000000001</v>
      </c>
      <c r="BI46">
        <v>19.231999999999999</v>
      </c>
      <c r="BJ46">
        <v>6.8360000000000003</v>
      </c>
      <c r="BK46">
        <v>9.9359999999999999</v>
      </c>
      <c r="BL46">
        <v>16.773</v>
      </c>
      <c r="BM46">
        <v>0.38629999999999998</v>
      </c>
      <c r="BQ46">
        <v>3207.9180000000001</v>
      </c>
      <c r="BR46">
        <v>0.27393200000000001</v>
      </c>
      <c r="BS46">
        <v>0.21010899999999999</v>
      </c>
      <c r="BT46">
        <v>5.2969999999999996E-3</v>
      </c>
      <c r="BU46">
        <v>6.5942280000000002</v>
      </c>
      <c r="BV46">
        <v>4.2231908999999996</v>
      </c>
      <c r="BW46" s="4">
        <f t="shared" si="9"/>
        <v>1.7421950375999999</v>
      </c>
      <c r="BX46" s="4"/>
      <c r="BY46" s="4">
        <f t="shared" si="10"/>
        <v>16285.132294119505</v>
      </c>
      <c r="BZ46" s="4">
        <f t="shared" si="10"/>
        <v>2.6879128404480004</v>
      </c>
      <c r="CA46" s="4">
        <f t="shared" si="11"/>
        <v>34.800326093376</v>
      </c>
      <c r="CB46" s="4">
        <f t="shared" si="12"/>
        <v>1.9665544133807999</v>
      </c>
    </row>
    <row r="47" spans="1:80" x14ac:dyDescent="0.25">
      <c r="A47" s="40">
        <v>41705</v>
      </c>
      <c r="B47" s="41">
        <v>4.1431712962962962E-2</v>
      </c>
      <c r="C47">
        <v>7.484</v>
      </c>
      <c r="D47">
        <v>2.8E-3</v>
      </c>
      <c r="E47">
        <v>27.55</v>
      </c>
      <c r="F47">
        <v>181.6</v>
      </c>
      <c r="G47">
        <v>262.39999999999998</v>
      </c>
      <c r="H47">
        <v>10</v>
      </c>
      <c r="J47">
        <v>10.38</v>
      </c>
      <c r="K47">
        <v>0.94120000000000004</v>
      </c>
      <c r="L47">
        <v>7.0434000000000001</v>
      </c>
      <c r="M47">
        <v>2.5999999999999999E-3</v>
      </c>
      <c r="N47">
        <v>170.91290000000001</v>
      </c>
      <c r="O47">
        <v>246.9579</v>
      </c>
      <c r="P47">
        <v>417.9</v>
      </c>
      <c r="Q47">
        <v>149.06360000000001</v>
      </c>
      <c r="R47">
        <v>215.387</v>
      </c>
      <c r="S47">
        <v>364.5</v>
      </c>
      <c r="T47">
        <v>10</v>
      </c>
      <c r="W47">
        <v>0</v>
      </c>
      <c r="X47">
        <v>9.7696000000000005</v>
      </c>
      <c r="Y47">
        <v>12</v>
      </c>
      <c r="Z47">
        <v>856</v>
      </c>
      <c r="AA47">
        <v>872</v>
      </c>
      <c r="AB47">
        <v>809</v>
      </c>
      <c r="AC47">
        <v>81</v>
      </c>
      <c r="AD47">
        <v>20.71</v>
      </c>
      <c r="AE47">
        <v>0.48</v>
      </c>
      <c r="AF47">
        <v>970</v>
      </c>
      <c r="AG47">
        <v>-1</v>
      </c>
      <c r="AH47">
        <v>8</v>
      </c>
      <c r="AI47">
        <v>16</v>
      </c>
      <c r="AJ47">
        <v>191</v>
      </c>
      <c r="AK47">
        <v>186.7</v>
      </c>
      <c r="AL47">
        <v>7.2</v>
      </c>
      <c r="AM47">
        <v>195</v>
      </c>
      <c r="AN47" t="s">
        <v>155</v>
      </c>
      <c r="AO47">
        <v>2</v>
      </c>
      <c r="AP47" s="42">
        <v>0.79134259259259254</v>
      </c>
      <c r="AQ47">
        <v>47.159525000000002</v>
      </c>
      <c r="AR47">
        <v>-88.484227000000004</v>
      </c>
      <c r="AS47">
        <v>310.8</v>
      </c>
      <c r="AT47">
        <v>33.1</v>
      </c>
      <c r="AU47">
        <v>12</v>
      </c>
      <c r="AV47">
        <v>12</v>
      </c>
      <c r="AW47" t="s">
        <v>226</v>
      </c>
      <c r="AX47">
        <v>2</v>
      </c>
      <c r="AY47">
        <v>1.0567</v>
      </c>
      <c r="AZ47">
        <v>2.7404999999999999</v>
      </c>
      <c r="BA47">
        <v>14.471</v>
      </c>
      <c r="BB47">
        <v>28.93</v>
      </c>
      <c r="BC47">
        <v>2</v>
      </c>
      <c r="BD47">
        <v>6.2530000000000001</v>
      </c>
      <c r="BE47">
        <v>3199.8910000000001</v>
      </c>
      <c r="BF47">
        <v>0.75</v>
      </c>
      <c r="BG47">
        <v>8.1310000000000002</v>
      </c>
      <c r="BH47">
        <v>11.749000000000001</v>
      </c>
      <c r="BI47">
        <v>19.881</v>
      </c>
      <c r="BJ47">
        <v>7.0919999999999996</v>
      </c>
      <c r="BK47">
        <v>10.247</v>
      </c>
      <c r="BL47">
        <v>17.338999999999999</v>
      </c>
      <c r="BM47">
        <v>0.14269999999999999</v>
      </c>
      <c r="BQ47">
        <v>3227.239</v>
      </c>
      <c r="BR47">
        <v>0.284188</v>
      </c>
      <c r="BS47">
        <v>0.209594</v>
      </c>
      <c r="BT47">
        <v>5.0000000000000001E-3</v>
      </c>
      <c r="BU47">
        <v>6.8411160000000004</v>
      </c>
      <c r="BV47">
        <v>4.2128394</v>
      </c>
      <c r="BW47" s="4">
        <f t="shared" si="9"/>
        <v>1.8074228472</v>
      </c>
      <c r="BX47" s="4"/>
      <c r="BY47" s="4">
        <f t="shared" si="10"/>
        <v>16899.717300170836</v>
      </c>
      <c r="BZ47" s="4">
        <f t="shared" si="10"/>
        <v>3.9610061640000005</v>
      </c>
      <c r="CA47" s="4">
        <f t="shared" si="11"/>
        <v>37.455274286784004</v>
      </c>
      <c r="CB47" s="4">
        <f t="shared" si="12"/>
        <v>0.75364743947040003</v>
      </c>
    </row>
    <row r="48" spans="1:80" x14ac:dyDescent="0.25">
      <c r="A48" s="40">
        <v>41705</v>
      </c>
      <c r="B48" s="41">
        <v>4.1443287037037042E-2</v>
      </c>
      <c r="C48">
        <v>8.0109999999999992</v>
      </c>
      <c r="D48">
        <v>4.1999999999999997E-3</v>
      </c>
      <c r="E48">
        <v>42.162393000000002</v>
      </c>
      <c r="F48">
        <v>181.6</v>
      </c>
      <c r="G48">
        <v>262.5</v>
      </c>
      <c r="H48">
        <v>18.899999999999999</v>
      </c>
      <c r="J48">
        <v>10.3</v>
      </c>
      <c r="K48">
        <v>0.93689999999999996</v>
      </c>
      <c r="L48">
        <v>7.5060000000000002</v>
      </c>
      <c r="M48">
        <v>4.0000000000000001E-3</v>
      </c>
      <c r="N48">
        <v>170.1448</v>
      </c>
      <c r="O48">
        <v>245.98349999999999</v>
      </c>
      <c r="P48">
        <v>416.1</v>
      </c>
      <c r="Q48">
        <v>148.39060000000001</v>
      </c>
      <c r="R48">
        <v>214.53280000000001</v>
      </c>
      <c r="S48">
        <v>362.9</v>
      </c>
      <c r="T48">
        <v>18.9145</v>
      </c>
      <c r="W48">
        <v>0</v>
      </c>
      <c r="X48">
        <v>9.6502999999999997</v>
      </c>
      <c r="Y48">
        <v>12</v>
      </c>
      <c r="Z48">
        <v>856</v>
      </c>
      <c r="AA48">
        <v>873</v>
      </c>
      <c r="AB48">
        <v>809</v>
      </c>
      <c r="AC48">
        <v>81</v>
      </c>
      <c r="AD48">
        <v>20.7</v>
      </c>
      <c r="AE48">
        <v>0.48</v>
      </c>
      <c r="AF48">
        <v>971</v>
      </c>
      <c r="AG48">
        <v>-1</v>
      </c>
      <c r="AH48">
        <v>8.7029999999999994</v>
      </c>
      <c r="AI48">
        <v>16</v>
      </c>
      <c r="AJ48">
        <v>191</v>
      </c>
      <c r="AK48">
        <v>187</v>
      </c>
      <c r="AL48">
        <v>7.1</v>
      </c>
      <c r="AM48">
        <v>195</v>
      </c>
      <c r="AN48" t="s">
        <v>155</v>
      </c>
      <c r="AO48">
        <v>2</v>
      </c>
      <c r="AP48" s="42">
        <v>0.79135416666666669</v>
      </c>
      <c r="AQ48">
        <v>47.159657000000003</v>
      </c>
      <c r="AR48">
        <v>-88.484227000000004</v>
      </c>
      <c r="AS48">
        <v>311.7</v>
      </c>
      <c r="AT48">
        <v>34.200000000000003</v>
      </c>
      <c r="AU48">
        <v>12</v>
      </c>
      <c r="AV48">
        <v>12</v>
      </c>
      <c r="AW48" t="s">
        <v>226</v>
      </c>
      <c r="AX48">
        <v>2</v>
      </c>
      <c r="AY48">
        <v>1.7</v>
      </c>
      <c r="AZ48">
        <v>3.2</v>
      </c>
      <c r="BA48">
        <v>14.471</v>
      </c>
      <c r="BB48">
        <v>27.08</v>
      </c>
      <c r="BC48">
        <v>1.87</v>
      </c>
      <c r="BD48">
        <v>6.7329999999999997</v>
      </c>
      <c r="BE48">
        <v>3197.9090000000001</v>
      </c>
      <c r="BF48">
        <v>1.071</v>
      </c>
      <c r="BG48">
        <v>7.5910000000000002</v>
      </c>
      <c r="BH48">
        <v>10.975</v>
      </c>
      <c r="BI48">
        <v>18.565999999999999</v>
      </c>
      <c r="BJ48">
        <v>6.6210000000000004</v>
      </c>
      <c r="BK48">
        <v>9.5719999999999992</v>
      </c>
      <c r="BL48">
        <v>16.192</v>
      </c>
      <c r="BM48">
        <v>0.25309999999999999</v>
      </c>
      <c r="BQ48">
        <v>2989.47</v>
      </c>
      <c r="BR48">
        <v>0.25206800000000001</v>
      </c>
      <c r="BS48">
        <v>0.21040600000000001</v>
      </c>
      <c r="BT48">
        <v>5.0000000000000001E-3</v>
      </c>
      <c r="BU48">
        <v>6.0679069999999999</v>
      </c>
      <c r="BV48">
        <v>4.2291606000000002</v>
      </c>
      <c r="BW48" s="4">
        <f t="shared" si="9"/>
        <v>1.6031410293999999</v>
      </c>
      <c r="BX48" s="4"/>
      <c r="BY48" s="4">
        <f t="shared" si="10"/>
        <v>14980.362321789435</v>
      </c>
      <c r="BZ48" s="4">
        <f t="shared" si="10"/>
        <v>5.0170183224839997</v>
      </c>
      <c r="CA48" s="4">
        <f t="shared" si="11"/>
        <v>31.015572654684004</v>
      </c>
      <c r="CB48" s="4">
        <f t="shared" si="12"/>
        <v>1.1856277660323999</v>
      </c>
    </row>
    <row r="49" spans="1:80" x14ac:dyDescent="0.25">
      <c r="A49" s="40">
        <v>41705</v>
      </c>
      <c r="B49" s="41">
        <v>4.1454861111111109E-2</v>
      </c>
      <c r="C49">
        <v>8.282</v>
      </c>
      <c r="D49">
        <v>4.8999999999999998E-3</v>
      </c>
      <c r="E49">
        <v>48.651502999999998</v>
      </c>
      <c r="F49">
        <v>183.1</v>
      </c>
      <c r="G49">
        <v>272.8</v>
      </c>
      <c r="H49">
        <v>30.9</v>
      </c>
      <c r="J49">
        <v>10.3</v>
      </c>
      <c r="K49">
        <v>0.93479999999999996</v>
      </c>
      <c r="L49">
        <v>7.7416</v>
      </c>
      <c r="M49">
        <v>4.4999999999999997E-3</v>
      </c>
      <c r="N49">
        <v>171.1481</v>
      </c>
      <c r="O49">
        <v>255.0429</v>
      </c>
      <c r="P49">
        <v>426.2</v>
      </c>
      <c r="Q49">
        <v>149.2687</v>
      </c>
      <c r="R49">
        <v>222.4385</v>
      </c>
      <c r="S49">
        <v>371.7</v>
      </c>
      <c r="T49">
        <v>30.929300000000001</v>
      </c>
      <c r="W49">
        <v>0</v>
      </c>
      <c r="X49">
        <v>9.6283999999999992</v>
      </c>
      <c r="Y49">
        <v>12.1</v>
      </c>
      <c r="Z49">
        <v>856</v>
      </c>
      <c r="AA49">
        <v>873</v>
      </c>
      <c r="AB49">
        <v>808</v>
      </c>
      <c r="AC49">
        <v>81</v>
      </c>
      <c r="AD49">
        <v>20.71</v>
      </c>
      <c r="AE49">
        <v>0.48</v>
      </c>
      <c r="AF49">
        <v>970</v>
      </c>
      <c r="AG49">
        <v>-1</v>
      </c>
      <c r="AH49">
        <v>9</v>
      </c>
      <c r="AI49">
        <v>16</v>
      </c>
      <c r="AJ49">
        <v>191</v>
      </c>
      <c r="AK49">
        <v>187</v>
      </c>
      <c r="AL49">
        <v>7.1</v>
      </c>
      <c r="AM49">
        <v>195</v>
      </c>
      <c r="AN49" t="s">
        <v>155</v>
      </c>
      <c r="AO49">
        <v>2</v>
      </c>
      <c r="AP49" s="42">
        <v>0.79135416666666669</v>
      </c>
      <c r="AQ49">
        <v>47.159678999999997</v>
      </c>
      <c r="AR49">
        <v>-88.484227000000004</v>
      </c>
      <c r="AS49">
        <v>311.8</v>
      </c>
      <c r="AT49">
        <v>34.6</v>
      </c>
      <c r="AU49">
        <v>12</v>
      </c>
      <c r="AV49">
        <v>12</v>
      </c>
      <c r="AW49" t="s">
        <v>226</v>
      </c>
      <c r="AX49">
        <v>1.9439439999999999</v>
      </c>
      <c r="AY49">
        <v>1.716016</v>
      </c>
      <c r="AZ49">
        <v>3.208008</v>
      </c>
      <c r="BA49">
        <v>14.471</v>
      </c>
      <c r="BB49">
        <v>26.22</v>
      </c>
      <c r="BC49">
        <v>1.81</v>
      </c>
      <c r="BD49">
        <v>6.9749999999999996</v>
      </c>
      <c r="BE49">
        <v>3196.72</v>
      </c>
      <c r="BF49">
        <v>1.1950000000000001</v>
      </c>
      <c r="BG49">
        <v>7.4009999999999998</v>
      </c>
      <c r="BH49">
        <v>11.029</v>
      </c>
      <c r="BI49">
        <v>18.428999999999998</v>
      </c>
      <c r="BJ49">
        <v>6.4550000000000001</v>
      </c>
      <c r="BK49">
        <v>9.6189999999999998</v>
      </c>
      <c r="BL49">
        <v>16.073</v>
      </c>
      <c r="BM49">
        <v>0.40110000000000001</v>
      </c>
      <c r="BQ49">
        <v>2890.8420000000001</v>
      </c>
      <c r="BR49">
        <v>0.26008999999999999</v>
      </c>
      <c r="BS49">
        <v>0.21240600000000001</v>
      </c>
      <c r="BT49">
        <v>5.0000000000000001E-3</v>
      </c>
      <c r="BU49">
        <v>6.2610169999999998</v>
      </c>
      <c r="BV49">
        <v>4.2693605999999997</v>
      </c>
      <c r="BW49" s="4">
        <f t="shared" si="9"/>
        <v>1.6541606914</v>
      </c>
      <c r="BX49" s="4"/>
      <c r="BY49" s="4">
        <f t="shared" si="10"/>
        <v>15451.362499993278</v>
      </c>
      <c r="BZ49" s="4">
        <f t="shared" si="10"/>
        <v>5.7760386231800007</v>
      </c>
      <c r="CA49" s="4">
        <f t="shared" si="11"/>
        <v>31.200275575420001</v>
      </c>
      <c r="CB49" s="4">
        <f t="shared" si="12"/>
        <v>1.9387189052364</v>
      </c>
    </row>
    <row r="50" spans="1:80" x14ac:dyDescent="0.25">
      <c r="A50" s="40">
        <v>41705</v>
      </c>
      <c r="B50" s="41">
        <v>4.1466435185185183E-2</v>
      </c>
      <c r="C50">
        <v>8.202</v>
      </c>
      <c r="D50">
        <v>3.2000000000000002E-3</v>
      </c>
      <c r="E50">
        <v>32.404549000000003</v>
      </c>
      <c r="F50">
        <v>191.9</v>
      </c>
      <c r="G50">
        <v>281.7</v>
      </c>
      <c r="H50">
        <v>11</v>
      </c>
      <c r="J50">
        <v>10.14</v>
      </c>
      <c r="K50">
        <v>0.93559999999999999</v>
      </c>
      <c r="L50">
        <v>7.6731999999999996</v>
      </c>
      <c r="M50">
        <v>3.0000000000000001E-3</v>
      </c>
      <c r="N50">
        <v>179.53319999999999</v>
      </c>
      <c r="O50">
        <v>263.536</v>
      </c>
      <c r="P50">
        <v>443.1</v>
      </c>
      <c r="Q50">
        <v>156.19800000000001</v>
      </c>
      <c r="R50">
        <v>229.2825</v>
      </c>
      <c r="S50">
        <v>385.5</v>
      </c>
      <c r="T50">
        <v>10.985900000000001</v>
      </c>
      <c r="W50">
        <v>0</v>
      </c>
      <c r="X50">
        <v>9.4835999999999991</v>
      </c>
      <c r="Y50">
        <v>12</v>
      </c>
      <c r="Z50">
        <v>856</v>
      </c>
      <c r="AA50">
        <v>872</v>
      </c>
      <c r="AB50">
        <v>809</v>
      </c>
      <c r="AC50">
        <v>81</v>
      </c>
      <c r="AD50">
        <v>19.670000000000002</v>
      </c>
      <c r="AE50">
        <v>0.45</v>
      </c>
      <c r="AF50">
        <v>970</v>
      </c>
      <c r="AG50">
        <v>-1.7</v>
      </c>
      <c r="AH50">
        <v>9</v>
      </c>
      <c r="AI50">
        <v>16</v>
      </c>
      <c r="AJ50">
        <v>191</v>
      </c>
      <c r="AK50">
        <v>187</v>
      </c>
      <c r="AL50">
        <v>7.1</v>
      </c>
      <c r="AM50">
        <v>195</v>
      </c>
      <c r="AN50" t="s">
        <v>155</v>
      </c>
      <c r="AO50">
        <v>2</v>
      </c>
      <c r="AP50" s="42">
        <v>0.79137731481481488</v>
      </c>
      <c r="AQ50">
        <v>47.159948999999997</v>
      </c>
      <c r="AR50">
        <v>-88.484232000000006</v>
      </c>
      <c r="AS50">
        <v>312.39999999999998</v>
      </c>
      <c r="AT50">
        <v>34.6</v>
      </c>
      <c r="AU50">
        <v>12</v>
      </c>
      <c r="AV50">
        <v>11</v>
      </c>
      <c r="AW50" t="s">
        <v>228</v>
      </c>
      <c r="AX50">
        <v>1.3</v>
      </c>
      <c r="AY50">
        <v>1.9</v>
      </c>
      <c r="AZ50">
        <v>3.3</v>
      </c>
      <c r="BA50">
        <v>14.471</v>
      </c>
      <c r="BB50">
        <v>26.48</v>
      </c>
      <c r="BC50">
        <v>1.83</v>
      </c>
      <c r="BD50">
        <v>6.8860000000000001</v>
      </c>
      <c r="BE50">
        <v>3198.3130000000001</v>
      </c>
      <c r="BF50">
        <v>0.80400000000000005</v>
      </c>
      <c r="BG50">
        <v>7.8369999999999997</v>
      </c>
      <c r="BH50">
        <v>11.503</v>
      </c>
      <c r="BI50">
        <v>19.34</v>
      </c>
      <c r="BJ50">
        <v>6.8179999999999996</v>
      </c>
      <c r="BK50">
        <v>10.007999999999999</v>
      </c>
      <c r="BL50">
        <v>16.826000000000001</v>
      </c>
      <c r="BM50">
        <v>0.14380000000000001</v>
      </c>
      <c r="BQ50">
        <v>2874.1849999999999</v>
      </c>
      <c r="BR50">
        <v>0.30063499999999999</v>
      </c>
      <c r="BS50">
        <v>0.21229700000000001</v>
      </c>
      <c r="BT50">
        <v>5.0000000000000001E-3</v>
      </c>
      <c r="BU50">
        <v>7.2370359999999998</v>
      </c>
      <c r="BV50">
        <v>4.2671697000000002</v>
      </c>
      <c r="BW50" s="4">
        <f t="shared" si="9"/>
        <v>1.9120249111999998</v>
      </c>
      <c r="BX50" s="4"/>
      <c r="BY50" s="4">
        <f t="shared" si="10"/>
        <v>17868.948479246894</v>
      </c>
      <c r="BZ50" s="4">
        <f t="shared" si="10"/>
        <v>4.4919414007679999</v>
      </c>
      <c r="CA50" s="4">
        <f t="shared" si="11"/>
        <v>38.092110037855996</v>
      </c>
      <c r="CB50" s="4">
        <f t="shared" si="12"/>
        <v>0.8034094196896</v>
      </c>
    </row>
    <row r="51" spans="1:80" x14ac:dyDescent="0.25">
      <c r="A51" s="40">
        <v>41705</v>
      </c>
      <c r="B51" s="41">
        <v>4.1478009259259256E-2</v>
      </c>
      <c r="C51">
        <v>8.2799999999999994</v>
      </c>
      <c r="D51">
        <v>4.4000000000000003E-3</v>
      </c>
      <c r="E51">
        <v>44.188177000000003</v>
      </c>
      <c r="F51">
        <v>191.2</v>
      </c>
      <c r="G51">
        <v>289.7</v>
      </c>
      <c r="H51">
        <v>38.200000000000003</v>
      </c>
      <c r="J51">
        <v>9.7799999999999994</v>
      </c>
      <c r="K51">
        <v>0.93489999999999995</v>
      </c>
      <c r="L51">
        <v>7.7409999999999997</v>
      </c>
      <c r="M51">
        <v>4.1000000000000003E-3</v>
      </c>
      <c r="N51">
        <v>178.75110000000001</v>
      </c>
      <c r="O51">
        <v>270.83879999999999</v>
      </c>
      <c r="P51">
        <v>449.6</v>
      </c>
      <c r="Q51">
        <v>155.7372</v>
      </c>
      <c r="R51">
        <v>235.96879999999999</v>
      </c>
      <c r="S51">
        <v>391.7</v>
      </c>
      <c r="T51">
        <v>38.193300000000001</v>
      </c>
      <c r="W51">
        <v>0</v>
      </c>
      <c r="X51">
        <v>9.1432000000000002</v>
      </c>
      <c r="Y51">
        <v>12.1</v>
      </c>
      <c r="Z51">
        <v>855</v>
      </c>
      <c r="AA51">
        <v>871</v>
      </c>
      <c r="AB51">
        <v>808</v>
      </c>
      <c r="AC51">
        <v>81</v>
      </c>
      <c r="AD51">
        <v>20.27</v>
      </c>
      <c r="AE51">
        <v>0.47</v>
      </c>
      <c r="AF51">
        <v>970</v>
      </c>
      <c r="AG51">
        <v>-1.3</v>
      </c>
      <c r="AH51">
        <v>9</v>
      </c>
      <c r="AI51">
        <v>16</v>
      </c>
      <c r="AJ51">
        <v>191</v>
      </c>
      <c r="AK51">
        <v>187</v>
      </c>
      <c r="AL51">
        <v>7.2</v>
      </c>
      <c r="AM51">
        <v>195</v>
      </c>
      <c r="AN51" t="s">
        <v>155</v>
      </c>
      <c r="AO51">
        <v>2</v>
      </c>
      <c r="AP51" s="42">
        <v>0.79138888888888881</v>
      </c>
      <c r="AQ51">
        <v>47.160091999999999</v>
      </c>
      <c r="AR51">
        <v>-88.484232000000006</v>
      </c>
      <c r="AS51">
        <v>312.8</v>
      </c>
      <c r="AT51">
        <v>34.799999999999997</v>
      </c>
      <c r="AU51">
        <v>12</v>
      </c>
      <c r="AV51">
        <v>11</v>
      </c>
      <c r="AW51" t="s">
        <v>228</v>
      </c>
      <c r="AX51">
        <v>1.2757000000000001</v>
      </c>
      <c r="AY51">
        <v>1.8918999999999999</v>
      </c>
      <c r="AZ51">
        <v>3.2109000000000001</v>
      </c>
      <c r="BA51">
        <v>14.471</v>
      </c>
      <c r="BB51">
        <v>26.22</v>
      </c>
      <c r="BC51">
        <v>1.81</v>
      </c>
      <c r="BD51">
        <v>6.9630000000000001</v>
      </c>
      <c r="BE51">
        <v>3196.5949999999998</v>
      </c>
      <c r="BF51">
        <v>1.0860000000000001</v>
      </c>
      <c r="BG51">
        <v>7.73</v>
      </c>
      <c r="BH51">
        <v>11.712</v>
      </c>
      <c r="BI51">
        <v>19.442</v>
      </c>
      <c r="BJ51">
        <v>6.7350000000000003</v>
      </c>
      <c r="BK51">
        <v>10.204000000000001</v>
      </c>
      <c r="BL51">
        <v>16.939</v>
      </c>
      <c r="BM51">
        <v>0.49530000000000002</v>
      </c>
      <c r="BQ51">
        <v>2745.2919999999999</v>
      </c>
      <c r="BR51">
        <v>0.29220699999999999</v>
      </c>
      <c r="BS51">
        <v>0.214812</v>
      </c>
      <c r="BT51">
        <v>5.0000000000000001E-3</v>
      </c>
      <c r="BU51">
        <v>7.0341529999999999</v>
      </c>
      <c r="BV51">
        <v>4.3177212000000003</v>
      </c>
      <c r="BW51" s="4">
        <f t="shared" si="9"/>
        <v>1.8584232225999999</v>
      </c>
      <c r="BX51" s="4"/>
      <c r="BY51" s="4">
        <f t="shared" si="10"/>
        <v>17358.68117457502</v>
      </c>
      <c r="BZ51" s="4">
        <f t="shared" si="10"/>
        <v>5.8973776019760002</v>
      </c>
      <c r="CA51" s="4">
        <f t="shared" si="11"/>
        <v>36.573515791260007</v>
      </c>
      <c r="CB51" s="4">
        <f t="shared" si="12"/>
        <v>2.6896603372548</v>
      </c>
    </row>
    <row r="52" spans="1:80" x14ac:dyDescent="0.25">
      <c r="A52" s="40">
        <v>41705</v>
      </c>
      <c r="B52" s="41">
        <v>4.148958333333333E-2</v>
      </c>
      <c r="C52">
        <v>8.6189999999999998</v>
      </c>
      <c r="D52">
        <v>3.3E-3</v>
      </c>
      <c r="E52">
        <v>33.090909000000003</v>
      </c>
      <c r="F52">
        <v>190.4</v>
      </c>
      <c r="G52">
        <v>289.5</v>
      </c>
      <c r="H52">
        <v>11.5</v>
      </c>
      <c r="J52">
        <v>9.6300000000000008</v>
      </c>
      <c r="K52">
        <v>0.9325</v>
      </c>
      <c r="L52">
        <v>8.0370000000000008</v>
      </c>
      <c r="M52">
        <v>3.0999999999999999E-3</v>
      </c>
      <c r="N52">
        <v>177.55</v>
      </c>
      <c r="O52">
        <v>269.94760000000002</v>
      </c>
      <c r="P52">
        <v>447.5</v>
      </c>
      <c r="Q52">
        <v>154.4726</v>
      </c>
      <c r="R52">
        <v>234.86070000000001</v>
      </c>
      <c r="S52">
        <v>389.3</v>
      </c>
      <c r="T52">
        <v>11.497999999999999</v>
      </c>
      <c r="W52">
        <v>0</v>
      </c>
      <c r="X52">
        <v>8.9819999999999993</v>
      </c>
      <c r="Y52">
        <v>12.1</v>
      </c>
      <c r="Z52">
        <v>855</v>
      </c>
      <c r="AA52">
        <v>871</v>
      </c>
      <c r="AB52">
        <v>808</v>
      </c>
      <c r="AC52">
        <v>81</v>
      </c>
      <c r="AD52">
        <v>19.670000000000002</v>
      </c>
      <c r="AE52">
        <v>0.45</v>
      </c>
      <c r="AF52">
        <v>970</v>
      </c>
      <c r="AG52">
        <v>-1.7</v>
      </c>
      <c r="AH52">
        <v>9</v>
      </c>
      <c r="AI52">
        <v>16</v>
      </c>
      <c r="AJ52">
        <v>191</v>
      </c>
      <c r="AK52">
        <v>187</v>
      </c>
      <c r="AL52">
        <v>7.4</v>
      </c>
      <c r="AM52">
        <v>195</v>
      </c>
      <c r="AN52" t="s">
        <v>155</v>
      </c>
      <c r="AO52">
        <v>2</v>
      </c>
      <c r="AP52" s="42">
        <v>0.79140046296296296</v>
      </c>
      <c r="AQ52">
        <v>47.160235</v>
      </c>
      <c r="AR52">
        <v>-88.484233000000003</v>
      </c>
      <c r="AS52">
        <v>312.8</v>
      </c>
      <c r="AT52">
        <v>35.4</v>
      </c>
      <c r="AU52">
        <v>12</v>
      </c>
      <c r="AV52">
        <v>11</v>
      </c>
      <c r="AW52" t="s">
        <v>228</v>
      </c>
      <c r="AX52">
        <v>1</v>
      </c>
      <c r="AY52">
        <v>1.8243</v>
      </c>
      <c r="AZ52">
        <v>2.2162000000000002</v>
      </c>
      <c r="BA52">
        <v>14.471</v>
      </c>
      <c r="BB52">
        <v>25.24</v>
      </c>
      <c r="BC52">
        <v>1.74</v>
      </c>
      <c r="BD52">
        <v>7.2430000000000003</v>
      </c>
      <c r="BE52">
        <v>3197.5940000000001</v>
      </c>
      <c r="BF52">
        <v>0.78100000000000003</v>
      </c>
      <c r="BG52">
        <v>7.3970000000000002</v>
      </c>
      <c r="BH52">
        <v>11.247</v>
      </c>
      <c r="BI52">
        <v>18.645</v>
      </c>
      <c r="BJ52">
        <v>6.4359999999999999</v>
      </c>
      <c r="BK52">
        <v>9.7850000000000001</v>
      </c>
      <c r="BL52">
        <v>16.221</v>
      </c>
      <c r="BM52">
        <v>0.14369999999999999</v>
      </c>
      <c r="BQ52">
        <v>2598.3629999999998</v>
      </c>
      <c r="BR52">
        <v>0.314635</v>
      </c>
      <c r="BS52">
        <v>0.21529699999999999</v>
      </c>
      <c r="BT52">
        <v>4.2969999999999996E-3</v>
      </c>
      <c r="BU52">
        <v>7.5740509999999999</v>
      </c>
      <c r="BV52">
        <v>4.3274697</v>
      </c>
      <c r="BW52" s="4">
        <f t="shared" si="9"/>
        <v>2.0010642742</v>
      </c>
      <c r="BX52" s="4"/>
      <c r="BY52" s="4">
        <f t="shared" si="10"/>
        <v>18696.86730570297</v>
      </c>
      <c r="BZ52" s="4">
        <f t="shared" si="10"/>
        <v>4.5666377175320001</v>
      </c>
      <c r="CA52" s="4">
        <f t="shared" si="11"/>
        <v>37.632369206192003</v>
      </c>
      <c r="CB52" s="4">
        <f t="shared" si="12"/>
        <v>0.84023795135639989</v>
      </c>
    </row>
    <row r="53" spans="1:80" x14ac:dyDescent="0.25">
      <c r="A53" s="40">
        <v>41705</v>
      </c>
      <c r="B53" s="41">
        <v>4.150115740740741E-2</v>
      </c>
      <c r="C53">
        <v>8.7650000000000006</v>
      </c>
      <c r="D53">
        <v>1.6000000000000001E-3</v>
      </c>
      <c r="E53">
        <v>16.019262000000001</v>
      </c>
      <c r="F53">
        <v>199.6</v>
      </c>
      <c r="G53">
        <v>294.60000000000002</v>
      </c>
      <c r="H53">
        <v>6.5</v>
      </c>
      <c r="J53">
        <v>9.58</v>
      </c>
      <c r="K53">
        <v>0.93140000000000001</v>
      </c>
      <c r="L53">
        <v>8.1631</v>
      </c>
      <c r="M53">
        <v>1.5E-3</v>
      </c>
      <c r="N53">
        <v>185.90190000000001</v>
      </c>
      <c r="O53">
        <v>274.38229999999999</v>
      </c>
      <c r="P53">
        <v>460.3</v>
      </c>
      <c r="Q53">
        <v>161.5761</v>
      </c>
      <c r="R53">
        <v>238.4786</v>
      </c>
      <c r="S53">
        <v>400.1</v>
      </c>
      <c r="T53">
        <v>6.5182000000000002</v>
      </c>
      <c r="W53">
        <v>0</v>
      </c>
      <c r="X53">
        <v>8.9230999999999998</v>
      </c>
      <c r="Y53">
        <v>12.1</v>
      </c>
      <c r="Z53">
        <v>855</v>
      </c>
      <c r="AA53">
        <v>871</v>
      </c>
      <c r="AB53">
        <v>808</v>
      </c>
      <c r="AC53">
        <v>81</v>
      </c>
      <c r="AD53">
        <v>19.239999999999998</v>
      </c>
      <c r="AE53">
        <v>0.44</v>
      </c>
      <c r="AF53">
        <v>970</v>
      </c>
      <c r="AG53">
        <v>-2</v>
      </c>
      <c r="AH53">
        <v>9</v>
      </c>
      <c r="AI53">
        <v>16</v>
      </c>
      <c r="AJ53">
        <v>191</v>
      </c>
      <c r="AK53">
        <v>187</v>
      </c>
      <c r="AL53">
        <v>7.4</v>
      </c>
      <c r="AM53">
        <v>195</v>
      </c>
      <c r="AN53" t="s">
        <v>155</v>
      </c>
      <c r="AO53">
        <v>2</v>
      </c>
      <c r="AP53" s="42">
        <v>0.79141203703703711</v>
      </c>
      <c r="AQ53">
        <v>47.160381999999998</v>
      </c>
      <c r="AR53">
        <v>-88.484226000000007</v>
      </c>
      <c r="AS53">
        <v>312.8</v>
      </c>
      <c r="AT53">
        <v>36.1</v>
      </c>
      <c r="AU53">
        <v>12</v>
      </c>
      <c r="AV53">
        <v>10</v>
      </c>
      <c r="AW53" t="s">
        <v>228</v>
      </c>
      <c r="AX53">
        <v>1.0243</v>
      </c>
      <c r="AY53">
        <v>2.1080999999999999</v>
      </c>
      <c r="AZ53">
        <v>2.4243000000000001</v>
      </c>
      <c r="BA53">
        <v>14.471</v>
      </c>
      <c r="BB53">
        <v>24.84</v>
      </c>
      <c r="BC53">
        <v>1.72</v>
      </c>
      <c r="BD53">
        <v>7.3680000000000003</v>
      </c>
      <c r="BE53">
        <v>3198.1990000000001</v>
      </c>
      <c r="BF53">
        <v>0.372</v>
      </c>
      <c r="BG53">
        <v>7.6269999999999998</v>
      </c>
      <c r="BH53">
        <v>11.257999999999999</v>
      </c>
      <c r="BI53">
        <v>18.885000000000002</v>
      </c>
      <c r="BJ53">
        <v>6.6289999999999996</v>
      </c>
      <c r="BK53">
        <v>9.7840000000000007</v>
      </c>
      <c r="BL53">
        <v>16.414000000000001</v>
      </c>
      <c r="BM53">
        <v>8.0199999999999994E-2</v>
      </c>
      <c r="BQ53">
        <v>2541.9369999999999</v>
      </c>
      <c r="BR53">
        <v>0.29917700000000003</v>
      </c>
      <c r="BS53">
        <v>0.215</v>
      </c>
      <c r="BT53">
        <v>4.7029999999999997E-3</v>
      </c>
      <c r="BU53">
        <v>7.2019390000000003</v>
      </c>
      <c r="BV53">
        <v>4.3215000000000003</v>
      </c>
      <c r="BW53" s="4">
        <f t="shared" si="9"/>
        <v>1.9027522837999999</v>
      </c>
      <c r="BX53" s="4"/>
      <c r="BY53" s="4">
        <f t="shared" si="10"/>
        <v>17781.656731268693</v>
      </c>
      <c r="BZ53" s="4">
        <f t="shared" si="10"/>
        <v>2.0682816497759999</v>
      </c>
      <c r="CA53" s="4">
        <f t="shared" si="11"/>
        <v>36.856556603131999</v>
      </c>
      <c r="CB53" s="4">
        <f t="shared" si="12"/>
        <v>0.44590373202160005</v>
      </c>
    </row>
    <row r="54" spans="1:80" x14ac:dyDescent="0.25">
      <c r="A54" s="40">
        <v>41705</v>
      </c>
      <c r="B54" s="41">
        <v>4.1512731481481484E-2</v>
      </c>
      <c r="C54">
        <v>8.3379999999999992</v>
      </c>
      <c r="D54">
        <v>1.6000000000000001E-3</v>
      </c>
      <c r="E54">
        <v>16.426735000000001</v>
      </c>
      <c r="F54">
        <v>200</v>
      </c>
      <c r="G54">
        <v>294.60000000000002</v>
      </c>
      <c r="H54">
        <v>11.7</v>
      </c>
      <c r="J54">
        <v>9.33</v>
      </c>
      <c r="K54">
        <v>0.93469999999999998</v>
      </c>
      <c r="L54">
        <v>7.7935999999999996</v>
      </c>
      <c r="M54">
        <v>1.5E-3</v>
      </c>
      <c r="N54">
        <v>186.93700000000001</v>
      </c>
      <c r="O54">
        <v>275.32679999999999</v>
      </c>
      <c r="P54">
        <v>462.3</v>
      </c>
      <c r="Q54">
        <v>162.47579999999999</v>
      </c>
      <c r="R54">
        <v>239.29949999999999</v>
      </c>
      <c r="S54">
        <v>401.8</v>
      </c>
      <c r="T54">
        <v>11.739100000000001</v>
      </c>
      <c r="W54">
        <v>0</v>
      </c>
      <c r="X54">
        <v>8.7217000000000002</v>
      </c>
      <c r="Y54">
        <v>12.1</v>
      </c>
      <c r="Z54">
        <v>855</v>
      </c>
      <c r="AA54">
        <v>871</v>
      </c>
      <c r="AB54">
        <v>807</v>
      </c>
      <c r="AC54">
        <v>81</v>
      </c>
      <c r="AD54">
        <v>19.239999999999998</v>
      </c>
      <c r="AE54">
        <v>0.44</v>
      </c>
      <c r="AF54">
        <v>970</v>
      </c>
      <c r="AG54">
        <v>-2</v>
      </c>
      <c r="AH54">
        <v>9</v>
      </c>
      <c r="AI54">
        <v>16</v>
      </c>
      <c r="AJ54">
        <v>191</v>
      </c>
      <c r="AK54">
        <v>187</v>
      </c>
      <c r="AL54">
        <v>7.4</v>
      </c>
      <c r="AM54">
        <v>195</v>
      </c>
      <c r="AN54" t="s">
        <v>155</v>
      </c>
      <c r="AO54">
        <v>2</v>
      </c>
      <c r="AP54" s="42">
        <v>0.79142361111111104</v>
      </c>
      <c r="AQ54">
        <v>47.160532000000003</v>
      </c>
      <c r="AR54">
        <v>-88.484209000000007</v>
      </c>
      <c r="AS54">
        <v>313</v>
      </c>
      <c r="AT54">
        <v>36.9</v>
      </c>
      <c r="AU54">
        <v>12</v>
      </c>
      <c r="AV54">
        <v>10</v>
      </c>
      <c r="AW54" t="s">
        <v>228</v>
      </c>
      <c r="AX54">
        <v>1.3</v>
      </c>
      <c r="AY54">
        <v>2.2000000000000002</v>
      </c>
      <c r="AZ54">
        <v>2.7</v>
      </c>
      <c r="BA54">
        <v>14.471</v>
      </c>
      <c r="BB54">
        <v>26.06</v>
      </c>
      <c r="BC54">
        <v>1.8</v>
      </c>
      <c r="BD54">
        <v>6.9870000000000001</v>
      </c>
      <c r="BE54">
        <v>3198.6689999999999</v>
      </c>
      <c r="BF54">
        <v>0.40100000000000002</v>
      </c>
      <c r="BG54">
        <v>8.0350000000000001</v>
      </c>
      <c r="BH54">
        <v>11.834</v>
      </c>
      <c r="BI54">
        <v>19.867999999999999</v>
      </c>
      <c r="BJ54">
        <v>6.9829999999999997</v>
      </c>
      <c r="BK54">
        <v>10.285</v>
      </c>
      <c r="BL54">
        <v>17.268000000000001</v>
      </c>
      <c r="BM54">
        <v>0.15129999999999999</v>
      </c>
      <c r="BQ54">
        <v>2602.739</v>
      </c>
      <c r="BR54">
        <v>0.26239499999999999</v>
      </c>
      <c r="BS54">
        <v>0.21640599999999999</v>
      </c>
      <c r="BT54">
        <v>5.0000000000000001E-3</v>
      </c>
      <c r="BU54">
        <v>6.3165040000000001</v>
      </c>
      <c r="BV54">
        <v>4.3497605999999998</v>
      </c>
      <c r="BW54" s="4">
        <f t="shared" si="9"/>
        <v>1.6688203568</v>
      </c>
      <c r="BX54" s="4"/>
      <c r="BY54" s="4">
        <f t="shared" si="10"/>
        <v>15597.801071611872</v>
      </c>
      <c r="BZ54" s="4">
        <f t="shared" si="10"/>
        <v>1.9554127762880003</v>
      </c>
      <c r="CA54" s="4">
        <f t="shared" si="11"/>
        <v>34.051489817503999</v>
      </c>
      <c r="CB54" s="4">
        <f t="shared" si="12"/>
        <v>0.73779040661439999</v>
      </c>
    </row>
    <row r="55" spans="1:80" x14ac:dyDescent="0.25">
      <c r="A55" s="40">
        <v>41705</v>
      </c>
      <c r="B55" s="41">
        <v>4.1524305555555557E-2</v>
      </c>
      <c r="C55">
        <v>8.0470000000000006</v>
      </c>
      <c r="D55">
        <v>4.1000000000000003E-3</v>
      </c>
      <c r="E55">
        <v>40.673155000000001</v>
      </c>
      <c r="F55">
        <v>197.9</v>
      </c>
      <c r="G55">
        <v>291.10000000000002</v>
      </c>
      <c r="H55">
        <v>10</v>
      </c>
      <c r="J55">
        <v>9.18</v>
      </c>
      <c r="K55">
        <v>0.93700000000000006</v>
      </c>
      <c r="L55">
        <v>7.5399000000000003</v>
      </c>
      <c r="M55">
        <v>3.8E-3</v>
      </c>
      <c r="N55">
        <v>185.4042</v>
      </c>
      <c r="O55">
        <v>272.79590000000002</v>
      </c>
      <c r="P55">
        <v>458.2</v>
      </c>
      <c r="Q55">
        <v>161.14359999999999</v>
      </c>
      <c r="R55">
        <v>237.09979999999999</v>
      </c>
      <c r="S55">
        <v>398.2</v>
      </c>
      <c r="T55">
        <v>10</v>
      </c>
      <c r="W55">
        <v>0</v>
      </c>
      <c r="X55">
        <v>8.6008999999999993</v>
      </c>
      <c r="Y55">
        <v>12</v>
      </c>
      <c r="Z55">
        <v>855</v>
      </c>
      <c r="AA55">
        <v>871</v>
      </c>
      <c r="AB55">
        <v>806</v>
      </c>
      <c r="AC55">
        <v>81</v>
      </c>
      <c r="AD55">
        <v>19.239999999999998</v>
      </c>
      <c r="AE55">
        <v>0.44</v>
      </c>
      <c r="AF55">
        <v>970</v>
      </c>
      <c r="AG55">
        <v>-2</v>
      </c>
      <c r="AH55">
        <v>8.2970000000000006</v>
      </c>
      <c r="AI55">
        <v>16</v>
      </c>
      <c r="AJ55">
        <v>191</v>
      </c>
      <c r="AK55">
        <v>187</v>
      </c>
      <c r="AL55">
        <v>7.5</v>
      </c>
      <c r="AM55">
        <v>195</v>
      </c>
      <c r="AN55" t="s">
        <v>155</v>
      </c>
      <c r="AO55">
        <v>2</v>
      </c>
      <c r="AP55" s="42">
        <v>0.79143518518518519</v>
      </c>
      <c r="AQ55">
        <v>47.160680999999997</v>
      </c>
      <c r="AR55">
        <v>-88.484195</v>
      </c>
      <c r="AS55">
        <v>313.2</v>
      </c>
      <c r="AT55">
        <v>37.1</v>
      </c>
      <c r="AU55">
        <v>12</v>
      </c>
      <c r="AV55">
        <v>10</v>
      </c>
      <c r="AW55" t="s">
        <v>228</v>
      </c>
      <c r="AX55">
        <v>1.3</v>
      </c>
      <c r="AY55">
        <v>2.2081</v>
      </c>
      <c r="AZ55">
        <v>2.7081</v>
      </c>
      <c r="BA55">
        <v>14.471</v>
      </c>
      <c r="BB55">
        <v>26.97</v>
      </c>
      <c r="BC55">
        <v>1.86</v>
      </c>
      <c r="BD55">
        <v>6.7240000000000002</v>
      </c>
      <c r="BE55">
        <v>3198.288</v>
      </c>
      <c r="BF55">
        <v>1.0289999999999999</v>
      </c>
      <c r="BG55">
        <v>8.2360000000000007</v>
      </c>
      <c r="BH55">
        <v>12.118</v>
      </c>
      <c r="BI55">
        <v>20.353999999999999</v>
      </c>
      <c r="BJ55">
        <v>7.1580000000000004</v>
      </c>
      <c r="BK55">
        <v>10.532</v>
      </c>
      <c r="BL55">
        <v>17.690000000000001</v>
      </c>
      <c r="BM55">
        <v>0.13320000000000001</v>
      </c>
      <c r="BQ55">
        <v>2652.7460000000001</v>
      </c>
      <c r="BR55">
        <v>0.243564</v>
      </c>
      <c r="BS55">
        <v>0.21559400000000001</v>
      </c>
      <c r="BT55">
        <v>4.2969999999999996E-3</v>
      </c>
      <c r="BU55">
        <v>5.863194</v>
      </c>
      <c r="BV55">
        <v>4.3334393999999996</v>
      </c>
      <c r="BW55" s="4">
        <f t="shared" si="9"/>
        <v>1.5490558548</v>
      </c>
      <c r="BX55" s="4"/>
      <c r="BY55" s="4">
        <f t="shared" si="10"/>
        <v>14476.685285165184</v>
      </c>
      <c r="BZ55" s="4">
        <f t="shared" si="10"/>
        <v>4.6576509552719996</v>
      </c>
      <c r="CA55" s="4">
        <f t="shared" si="11"/>
        <v>32.399869327344</v>
      </c>
      <c r="CB55" s="4">
        <f t="shared" si="12"/>
        <v>0.60291458429760003</v>
      </c>
    </row>
    <row r="56" spans="1:80" x14ac:dyDescent="0.25">
      <c r="A56" s="40">
        <v>41705</v>
      </c>
      <c r="B56" s="41">
        <v>4.1535879629629631E-2</v>
      </c>
      <c r="C56">
        <v>7.8680000000000003</v>
      </c>
      <c r="D56">
        <v>4.8999999999999998E-3</v>
      </c>
      <c r="E56">
        <v>48.783454999999996</v>
      </c>
      <c r="F56">
        <v>190</v>
      </c>
      <c r="G56">
        <v>304.5</v>
      </c>
      <c r="H56">
        <v>38.4</v>
      </c>
      <c r="J56">
        <v>9.1</v>
      </c>
      <c r="K56">
        <v>0.93830000000000002</v>
      </c>
      <c r="L56">
        <v>7.3830999999999998</v>
      </c>
      <c r="M56">
        <v>4.5999999999999999E-3</v>
      </c>
      <c r="N56">
        <v>178.26240000000001</v>
      </c>
      <c r="O56">
        <v>285.71530000000001</v>
      </c>
      <c r="P56">
        <v>464</v>
      </c>
      <c r="Q56">
        <v>154.93620000000001</v>
      </c>
      <c r="R56">
        <v>248.32859999999999</v>
      </c>
      <c r="S56">
        <v>403.3</v>
      </c>
      <c r="T56">
        <v>38.352200000000003</v>
      </c>
      <c r="W56">
        <v>0</v>
      </c>
      <c r="X56">
        <v>8.5389999999999997</v>
      </c>
      <c r="Y56">
        <v>12.1</v>
      </c>
      <c r="Z56">
        <v>854</v>
      </c>
      <c r="AA56">
        <v>870</v>
      </c>
      <c r="AB56">
        <v>803</v>
      </c>
      <c r="AC56">
        <v>81</v>
      </c>
      <c r="AD56">
        <v>19.239999999999998</v>
      </c>
      <c r="AE56">
        <v>0.44</v>
      </c>
      <c r="AF56">
        <v>970</v>
      </c>
      <c r="AG56">
        <v>-2</v>
      </c>
      <c r="AH56">
        <v>8.7029999999999994</v>
      </c>
      <c r="AI56">
        <v>16</v>
      </c>
      <c r="AJ56">
        <v>191</v>
      </c>
      <c r="AK56">
        <v>187</v>
      </c>
      <c r="AL56">
        <v>7.4</v>
      </c>
      <c r="AM56">
        <v>195</v>
      </c>
      <c r="AN56" t="s">
        <v>155</v>
      </c>
      <c r="AO56">
        <v>2</v>
      </c>
      <c r="AP56" s="42">
        <v>0.79144675925925922</v>
      </c>
      <c r="AQ56">
        <v>47.16084</v>
      </c>
      <c r="AR56">
        <v>-88.484128999999996</v>
      </c>
      <c r="AS56">
        <v>313.10000000000002</v>
      </c>
      <c r="AT56">
        <v>39.6</v>
      </c>
      <c r="AU56">
        <v>12</v>
      </c>
      <c r="AV56">
        <v>10</v>
      </c>
      <c r="AW56" t="s">
        <v>228</v>
      </c>
      <c r="AX56">
        <v>1.3</v>
      </c>
      <c r="AY56">
        <v>2.3081</v>
      </c>
      <c r="AZ56">
        <v>2.8081</v>
      </c>
      <c r="BA56">
        <v>14.471</v>
      </c>
      <c r="BB56">
        <v>27.54</v>
      </c>
      <c r="BC56">
        <v>1.9</v>
      </c>
      <c r="BD56">
        <v>6.57</v>
      </c>
      <c r="BE56">
        <v>3197.038</v>
      </c>
      <c r="BF56">
        <v>1.262</v>
      </c>
      <c r="BG56">
        <v>8.0839999999999996</v>
      </c>
      <c r="BH56">
        <v>12.956</v>
      </c>
      <c r="BI56">
        <v>21.04</v>
      </c>
      <c r="BJ56">
        <v>7.0259999999999998</v>
      </c>
      <c r="BK56">
        <v>11.260999999999999</v>
      </c>
      <c r="BL56">
        <v>18.286999999999999</v>
      </c>
      <c r="BM56">
        <v>0.52159999999999995</v>
      </c>
      <c r="BQ56">
        <v>2688.5259999999998</v>
      </c>
      <c r="BR56">
        <v>0.253357</v>
      </c>
      <c r="BS56">
        <v>0.217109</v>
      </c>
      <c r="BT56">
        <v>4.7029999999999997E-3</v>
      </c>
      <c r="BU56">
        <v>6.0989370000000003</v>
      </c>
      <c r="BV56">
        <v>4.3638909000000004</v>
      </c>
      <c r="BW56" s="4">
        <f t="shared" si="9"/>
        <v>1.6113391554000001</v>
      </c>
      <c r="BX56" s="4"/>
      <c r="BY56" s="4">
        <f t="shared" si="10"/>
        <v>15052.867745123833</v>
      </c>
      <c r="BZ56" s="4">
        <f t="shared" si="10"/>
        <v>5.9419747573680004</v>
      </c>
      <c r="CA56" s="4">
        <f t="shared" si="11"/>
        <v>33.081073411464004</v>
      </c>
      <c r="CB56" s="4">
        <f t="shared" si="12"/>
        <v>2.4558906762624</v>
      </c>
    </row>
    <row r="57" spans="1:80" x14ac:dyDescent="0.25">
      <c r="A57" s="40">
        <v>41705</v>
      </c>
      <c r="B57" s="41">
        <v>4.1547453703703704E-2</v>
      </c>
      <c r="C57">
        <v>7.8</v>
      </c>
      <c r="D57">
        <v>5.7000000000000002E-3</v>
      </c>
      <c r="E57">
        <v>57.258752999999999</v>
      </c>
      <c r="F57">
        <v>187.1</v>
      </c>
      <c r="G57">
        <v>307.10000000000002</v>
      </c>
      <c r="H57">
        <v>20</v>
      </c>
      <c r="J57">
        <v>9.32</v>
      </c>
      <c r="K57">
        <v>0.93889999999999996</v>
      </c>
      <c r="L57">
        <v>7.3230000000000004</v>
      </c>
      <c r="M57">
        <v>5.4000000000000003E-3</v>
      </c>
      <c r="N57">
        <v>175.6439</v>
      </c>
      <c r="O57">
        <v>288.30599999999998</v>
      </c>
      <c r="P57">
        <v>463.9</v>
      </c>
      <c r="Q57">
        <v>152.66040000000001</v>
      </c>
      <c r="R57">
        <v>250.58029999999999</v>
      </c>
      <c r="S57">
        <v>403.2</v>
      </c>
      <c r="T57">
        <v>20</v>
      </c>
      <c r="W57">
        <v>0</v>
      </c>
      <c r="X57">
        <v>8.7506000000000004</v>
      </c>
      <c r="Y57">
        <v>12</v>
      </c>
      <c r="Z57">
        <v>852</v>
      </c>
      <c r="AA57">
        <v>869</v>
      </c>
      <c r="AB57">
        <v>796</v>
      </c>
      <c r="AC57">
        <v>81</v>
      </c>
      <c r="AD57">
        <v>19.239999999999998</v>
      </c>
      <c r="AE57">
        <v>0.44</v>
      </c>
      <c r="AF57">
        <v>970</v>
      </c>
      <c r="AG57">
        <v>-2</v>
      </c>
      <c r="AH57">
        <v>8.2970000000000006</v>
      </c>
      <c r="AI57">
        <v>16</v>
      </c>
      <c r="AJ57">
        <v>191</v>
      </c>
      <c r="AK57">
        <v>187</v>
      </c>
      <c r="AL57">
        <v>7.3</v>
      </c>
      <c r="AM57">
        <v>195</v>
      </c>
      <c r="AN57" t="s">
        <v>155</v>
      </c>
      <c r="AO57">
        <v>2</v>
      </c>
      <c r="AP57" s="42">
        <v>0.79145833333333337</v>
      </c>
      <c r="AQ57">
        <v>47.160997999999999</v>
      </c>
      <c r="AR57">
        <v>-88.484086000000005</v>
      </c>
      <c r="AS57">
        <v>313.10000000000002</v>
      </c>
      <c r="AT57">
        <v>39.6</v>
      </c>
      <c r="AU57">
        <v>12</v>
      </c>
      <c r="AV57">
        <v>9</v>
      </c>
      <c r="AW57" t="s">
        <v>217</v>
      </c>
      <c r="AX57">
        <v>1.3243</v>
      </c>
      <c r="AY57">
        <v>2.4081000000000001</v>
      </c>
      <c r="AZ57">
        <v>2.9161999999999999</v>
      </c>
      <c r="BA57">
        <v>14.471</v>
      </c>
      <c r="BB57">
        <v>27.78</v>
      </c>
      <c r="BC57">
        <v>1.92</v>
      </c>
      <c r="BD57">
        <v>6.5129999999999999</v>
      </c>
      <c r="BE57">
        <v>3197.605</v>
      </c>
      <c r="BF57">
        <v>1.494</v>
      </c>
      <c r="BG57">
        <v>8.032</v>
      </c>
      <c r="BH57">
        <v>13.183</v>
      </c>
      <c r="BI57">
        <v>21.215</v>
      </c>
      <c r="BJ57">
        <v>6.9809999999999999</v>
      </c>
      <c r="BK57">
        <v>11.458</v>
      </c>
      <c r="BL57">
        <v>18.439</v>
      </c>
      <c r="BM57">
        <v>0.27429999999999999</v>
      </c>
      <c r="BQ57">
        <v>2778.2420000000002</v>
      </c>
      <c r="BR57">
        <v>0.21541399999999999</v>
      </c>
      <c r="BS57">
        <v>0.218</v>
      </c>
      <c r="BT57">
        <v>4.2969999999999996E-3</v>
      </c>
      <c r="BU57">
        <v>5.1855539999999998</v>
      </c>
      <c r="BV57">
        <v>4.3818000000000001</v>
      </c>
      <c r="BW57" s="4">
        <f t="shared" si="9"/>
        <v>1.3700233667999999</v>
      </c>
      <c r="BX57" s="4"/>
      <c r="BY57" s="4">
        <f t="shared" si="10"/>
        <v>12800.80482338724</v>
      </c>
      <c r="BZ57" s="4">
        <f t="shared" si="10"/>
        <v>5.980852045872</v>
      </c>
      <c r="CA57" s="4">
        <f t="shared" si="11"/>
        <v>27.946672109927999</v>
      </c>
      <c r="CB57" s="4">
        <f t="shared" si="12"/>
        <v>1.0980908408184</v>
      </c>
    </row>
    <row r="58" spans="1:80" x14ac:dyDescent="0.25">
      <c r="A58" s="40">
        <v>41705</v>
      </c>
      <c r="B58" s="41">
        <v>4.1559027777777778E-2</v>
      </c>
      <c r="C58">
        <v>7.819</v>
      </c>
      <c r="D58">
        <v>6.0000000000000001E-3</v>
      </c>
      <c r="E58">
        <v>60</v>
      </c>
      <c r="F58">
        <v>185.5</v>
      </c>
      <c r="G58">
        <v>298.8</v>
      </c>
      <c r="H58">
        <v>39.200000000000003</v>
      </c>
      <c r="J58">
        <v>9.57</v>
      </c>
      <c r="K58">
        <v>0.93859999999999999</v>
      </c>
      <c r="L58">
        <v>7.3391000000000002</v>
      </c>
      <c r="M58">
        <v>5.5999999999999999E-3</v>
      </c>
      <c r="N58">
        <v>174.10830000000001</v>
      </c>
      <c r="O58">
        <v>280.4461</v>
      </c>
      <c r="P58">
        <v>454.6</v>
      </c>
      <c r="Q58">
        <v>151.32570000000001</v>
      </c>
      <c r="R58">
        <v>243.74889999999999</v>
      </c>
      <c r="S58">
        <v>395.1</v>
      </c>
      <c r="T58">
        <v>39.183700000000002</v>
      </c>
      <c r="W58">
        <v>0</v>
      </c>
      <c r="X58">
        <v>8.9829000000000008</v>
      </c>
      <c r="Y58">
        <v>12</v>
      </c>
      <c r="Z58">
        <v>851</v>
      </c>
      <c r="AA58">
        <v>869</v>
      </c>
      <c r="AB58">
        <v>793</v>
      </c>
      <c r="AC58">
        <v>81</v>
      </c>
      <c r="AD58">
        <v>19.239999999999998</v>
      </c>
      <c r="AE58">
        <v>0.44</v>
      </c>
      <c r="AF58">
        <v>970</v>
      </c>
      <c r="AG58">
        <v>-2</v>
      </c>
      <c r="AH58">
        <v>8.7029999999999994</v>
      </c>
      <c r="AI58">
        <v>16</v>
      </c>
      <c r="AJ58">
        <v>191</v>
      </c>
      <c r="AK58">
        <v>187</v>
      </c>
      <c r="AL58">
        <v>7.2</v>
      </c>
      <c r="AM58">
        <v>195</v>
      </c>
      <c r="AN58" t="s">
        <v>155</v>
      </c>
      <c r="AO58">
        <v>2</v>
      </c>
      <c r="AP58" s="42">
        <v>0.7914699074074073</v>
      </c>
      <c r="AQ58">
        <v>47.161158</v>
      </c>
      <c r="AR58">
        <v>-88.484071</v>
      </c>
      <c r="AS58">
        <v>313.39999999999998</v>
      </c>
      <c r="AT58">
        <v>39.1</v>
      </c>
      <c r="AU58">
        <v>12</v>
      </c>
      <c r="AV58">
        <v>10</v>
      </c>
      <c r="AW58" t="s">
        <v>228</v>
      </c>
      <c r="AX58">
        <v>1.5595000000000001</v>
      </c>
      <c r="AY58">
        <v>2.4514</v>
      </c>
      <c r="AZ58">
        <v>3.0270999999999999</v>
      </c>
      <c r="BA58">
        <v>14.471</v>
      </c>
      <c r="BB58">
        <v>27.71</v>
      </c>
      <c r="BC58">
        <v>1.91</v>
      </c>
      <c r="BD58">
        <v>6.5410000000000004</v>
      </c>
      <c r="BE58">
        <v>3196.6219999999998</v>
      </c>
      <c r="BF58">
        <v>1.5609999999999999</v>
      </c>
      <c r="BG58">
        <v>7.9420000000000002</v>
      </c>
      <c r="BH58">
        <v>12.792</v>
      </c>
      <c r="BI58">
        <v>20.733000000000001</v>
      </c>
      <c r="BJ58">
        <v>6.9020000000000001</v>
      </c>
      <c r="BK58">
        <v>11.118</v>
      </c>
      <c r="BL58">
        <v>18.02</v>
      </c>
      <c r="BM58">
        <v>0.53600000000000003</v>
      </c>
      <c r="BQ58">
        <v>2844.87</v>
      </c>
      <c r="BR58">
        <v>0.237071</v>
      </c>
      <c r="BS58">
        <v>0.21870300000000001</v>
      </c>
      <c r="BT58">
        <v>4.0000000000000001E-3</v>
      </c>
      <c r="BU58">
        <v>5.7068919999999999</v>
      </c>
      <c r="BV58">
        <v>4.3959302999999998</v>
      </c>
      <c r="BW58" s="4">
        <f t="shared" si="9"/>
        <v>1.5077608664</v>
      </c>
      <c r="BX58" s="4"/>
      <c r="BY58" s="4">
        <f t="shared" si="10"/>
        <v>14083.423472532126</v>
      </c>
      <c r="BZ58" s="4">
        <f t="shared" si="10"/>
        <v>6.8773298940640002</v>
      </c>
      <c r="CA58" s="4">
        <f t="shared" si="11"/>
        <v>30.408283746847999</v>
      </c>
      <c r="CB58" s="4">
        <f t="shared" si="12"/>
        <v>2.3614662544640002</v>
      </c>
    </row>
    <row r="59" spans="1:80" x14ac:dyDescent="0.25">
      <c r="A59" s="40">
        <v>41705</v>
      </c>
      <c r="B59" s="41">
        <v>4.1570601851851852E-2</v>
      </c>
      <c r="C59">
        <v>7.9279999999999999</v>
      </c>
      <c r="D59">
        <v>5.5999999999999999E-3</v>
      </c>
      <c r="E59">
        <v>56.133333</v>
      </c>
      <c r="F59">
        <v>185.3</v>
      </c>
      <c r="G59">
        <v>292</v>
      </c>
      <c r="H59">
        <v>40.700000000000003</v>
      </c>
      <c r="J59">
        <v>9.6999999999999993</v>
      </c>
      <c r="K59">
        <v>0.93769999999999998</v>
      </c>
      <c r="L59">
        <v>7.4337999999999997</v>
      </c>
      <c r="M59">
        <v>5.3E-3</v>
      </c>
      <c r="N59">
        <v>173.7551</v>
      </c>
      <c r="O59">
        <v>273.80720000000002</v>
      </c>
      <c r="P59">
        <v>447.6</v>
      </c>
      <c r="Q59">
        <v>151.0187</v>
      </c>
      <c r="R59">
        <v>237.97880000000001</v>
      </c>
      <c r="S59">
        <v>389</v>
      </c>
      <c r="T59">
        <v>40.721499999999999</v>
      </c>
      <c r="W59">
        <v>0</v>
      </c>
      <c r="X59">
        <v>9.0957000000000008</v>
      </c>
      <c r="Y59">
        <v>12.1</v>
      </c>
      <c r="Z59">
        <v>851</v>
      </c>
      <c r="AA59">
        <v>869</v>
      </c>
      <c r="AB59">
        <v>792</v>
      </c>
      <c r="AC59">
        <v>81</v>
      </c>
      <c r="AD59">
        <v>19.239999999999998</v>
      </c>
      <c r="AE59">
        <v>0.44</v>
      </c>
      <c r="AF59">
        <v>970</v>
      </c>
      <c r="AG59">
        <v>-2</v>
      </c>
      <c r="AH59">
        <v>9</v>
      </c>
      <c r="AI59">
        <v>16</v>
      </c>
      <c r="AJ59">
        <v>191</v>
      </c>
      <c r="AK59">
        <v>187</v>
      </c>
      <c r="AL59">
        <v>7</v>
      </c>
      <c r="AM59">
        <v>195</v>
      </c>
      <c r="AN59" t="s">
        <v>155</v>
      </c>
      <c r="AO59">
        <v>2</v>
      </c>
      <c r="AP59" s="42">
        <v>0.79148148148148145</v>
      </c>
      <c r="AQ59">
        <v>47.161318000000001</v>
      </c>
      <c r="AR59">
        <v>-88.484057000000007</v>
      </c>
      <c r="AS59">
        <v>313.60000000000002</v>
      </c>
      <c r="AT59">
        <v>39</v>
      </c>
      <c r="AU59">
        <v>12</v>
      </c>
      <c r="AV59">
        <v>9</v>
      </c>
      <c r="AW59" t="s">
        <v>206</v>
      </c>
      <c r="AX59">
        <v>1.1081000000000001</v>
      </c>
      <c r="AY59">
        <v>1.9080999999999999</v>
      </c>
      <c r="AZ59">
        <v>2.2081</v>
      </c>
      <c r="BA59">
        <v>14.471</v>
      </c>
      <c r="BB59">
        <v>27.34</v>
      </c>
      <c r="BC59">
        <v>1.89</v>
      </c>
      <c r="BD59">
        <v>6.6440000000000001</v>
      </c>
      <c r="BE59">
        <v>3196.5459999999998</v>
      </c>
      <c r="BF59">
        <v>1.4410000000000001</v>
      </c>
      <c r="BG59">
        <v>7.8239999999999998</v>
      </c>
      <c r="BH59">
        <v>12.33</v>
      </c>
      <c r="BI59">
        <v>20.154</v>
      </c>
      <c r="BJ59">
        <v>6.8</v>
      </c>
      <c r="BK59">
        <v>10.715999999999999</v>
      </c>
      <c r="BL59">
        <v>17.516999999999999</v>
      </c>
      <c r="BM59">
        <v>0.54990000000000006</v>
      </c>
      <c r="BQ59">
        <v>2843.835</v>
      </c>
      <c r="BR59">
        <v>0.215335</v>
      </c>
      <c r="BS59">
        <v>0.22040599999999999</v>
      </c>
      <c r="BT59">
        <v>4.7029999999999997E-3</v>
      </c>
      <c r="BU59">
        <v>5.1836520000000004</v>
      </c>
      <c r="BV59">
        <v>4.4301605999999998</v>
      </c>
      <c r="BW59" s="4">
        <f t="shared" si="9"/>
        <v>1.3695208584</v>
      </c>
      <c r="BX59" s="4"/>
      <c r="BY59" s="4">
        <f t="shared" si="10"/>
        <v>12791.871754945823</v>
      </c>
      <c r="BZ59" s="4">
        <f t="shared" si="10"/>
        <v>5.7665640347040004</v>
      </c>
      <c r="CA59" s="4">
        <f t="shared" si="11"/>
        <v>27.212099539200004</v>
      </c>
      <c r="CB59" s="4">
        <f t="shared" si="12"/>
        <v>2.2005784612656005</v>
      </c>
    </row>
    <row r="60" spans="1:80" x14ac:dyDescent="0.25">
      <c r="A60" s="40">
        <v>41705</v>
      </c>
      <c r="B60" s="41">
        <v>4.1582175925925925E-2</v>
      </c>
      <c r="C60">
        <v>8.3819999999999997</v>
      </c>
      <c r="D60">
        <v>5.0000000000000001E-3</v>
      </c>
      <c r="E60">
        <v>50</v>
      </c>
      <c r="F60">
        <v>187.1</v>
      </c>
      <c r="G60">
        <v>292</v>
      </c>
      <c r="H60">
        <v>20.9</v>
      </c>
      <c r="J60">
        <v>9.76</v>
      </c>
      <c r="K60">
        <v>0.93410000000000004</v>
      </c>
      <c r="L60">
        <v>7.8292999999999999</v>
      </c>
      <c r="M60">
        <v>4.7000000000000002E-3</v>
      </c>
      <c r="N60">
        <v>174.73060000000001</v>
      </c>
      <c r="O60">
        <v>272.70909999999998</v>
      </c>
      <c r="P60">
        <v>447.4</v>
      </c>
      <c r="Q60">
        <v>152.23439999999999</v>
      </c>
      <c r="R60">
        <v>237.59829999999999</v>
      </c>
      <c r="S60">
        <v>389.8</v>
      </c>
      <c r="T60">
        <v>20.9237</v>
      </c>
      <c r="W60">
        <v>0</v>
      </c>
      <c r="X60">
        <v>9.1201000000000008</v>
      </c>
      <c r="Y60">
        <v>12.1</v>
      </c>
      <c r="Z60">
        <v>851</v>
      </c>
      <c r="AA60">
        <v>869</v>
      </c>
      <c r="AB60">
        <v>791</v>
      </c>
      <c r="AC60">
        <v>81</v>
      </c>
      <c r="AD60">
        <v>20.27</v>
      </c>
      <c r="AE60">
        <v>0.47</v>
      </c>
      <c r="AF60">
        <v>970</v>
      </c>
      <c r="AG60">
        <v>-1.3</v>
      </c>
      <c r="AH60">
        <v>9</v>
      </c>
      <c r="AI60">
        <v>16</v>
      </c>
      <c r="AJ60">
        <v>191</v>
      </c>
      <c r="AK60">
        <v>187</v>
      </c>
      <c r="AL60">
        <v>7.1</v>
      </c>
      <c r="AM60">
        <v>195</v>
      </c>
      <c r="AN60" t="s">
        <v>155</v>
      </c>
      <c r="AO60">
        <v>2</v>
      </c>
      <c r="AP60" s="42">
        <v>0.7914930555555556</v>
      </c>
      <c r="AQ60">
        <v>47.161475000000003</v>
      </c>
      <c r="AR60">
        <v>-88.484084999999993</v>
      </c>
      <c r="AS60">
        <v>314.2</v>
      </c>
      <c r="AT60">
        <v>38.700000000000003</v>
      </c>
      <c r="AU60">
        <v>12</v>
      </c>
      <c r="AV60">
        <v>9</v>
      </c>
      <c r="AW60" t="s">
        <v>230</v>
      </c>
      <c r="AX60">
        <v>1.1919</v>
      </c>
      <c r="AY60">
        <v>1.9757</v>
      </c>
      <c r="AZ60">
        <v>2.2757000000000001</v>
      </c>
      <c r="BA60">
        <v>14.471</v>
      </c>
      <c r="BB60">
        <v>25.92</v>
      </c>
      <c r="BC60">
        <v>1.79</v>
      </c>
      <c r="BD60">
        <v>7.0579999999999998</v>
      </c>
      <c r="BE60">
        <v>3196.933</v>
      </c>
      <c r="BF60">
        <v>1.214</v>
      </c>
      <c r="BG60">
        <v>7.4720000000000004</v>
      </c>
      <c r="BH60">
        <v>11.661</v>
      </c>
      <c r="BI60">
        <v>19.132999999999999</v>
      </c>
      <c r="BJ60">
        <v>6.51</v>
      </c>
      <c r="BK60">
        <v>10.16</v>
      </c>
      <c r="BL60">
        <v>16.670000000000002</v>
      </c>
      <c r="BM60">
        <v>0.26829999999999998</v>
      </c>
      <c r="BQ60">
        <v>2707.7489999999998</v>
      </c>
      <c r="BR60">
        <v>0.21165400000000001</v>
      </c>
      <c r="BS60">
        <v>0.22240599999999999</v>
      </c>
      <c r="BT60">
        <v>5.0000000000000001E-3</v>
      </c>
      <c r="BU60">
        <v>5.0950410000000002</v>
      </c>
      <c r="BV60">
        <v>4.4703606000000002</v>
      </c>
      <c r="BW60" s="4">
        <f t="shared" si="9"/>
        <v>1.3461098322</v>
      </c>
      <c r="BX60" s="4"/>
      <c r="BY60" s="4">
        <f t="shared" si="10"/>
        <v>12574.725635543316</v>
      </c>
      <c r="BZ60" s="4">
        <f t="shared" si="10"/>
        <v>4.7751131855280002</v>
      </c>
      <c r="CA60" s="4">
        <f t="shared" si="11"/>
        <v>25.60624945452</v>
      </c>
      <c r="CB60" s="4">
        <f t="shared" si="12"/>
        <v>1.0553236142316</v>
      </c>
    </row>
    <row r="61" spans="1:80" x14ac:dyDescent="0.25">
      <c r="A61" s="40">
        <v>41705</v>
      </c>
      <c r="B61" s="41">
        <v>4.1593750000000006E-2</v>
      </c>
      <c r="C61">
        <v>8.9489999999999998</v>
      </c>
      <c r="D61">
        <v>5.0000000000000001E-3</v>
      </c>
      <c r="E61">
        <v>50</v>
      </c>
      <c r="F61">
        <v>200.6</v>
      </c>
      <c r="G61">
        <v>294.89999999999998</v>
      </c>
      <c r="H61">
        <v>39.1</v>
      </c>
      <c r="J61">
        <v>9.7799999999999994</v>
      </c>
      <c r="K61">
        <v>0.92969999999999997</v>
      </c>
      <c r="L61">
        <v>8.3199000000000005</v>
      </c>
      <c r="M61">
        <v>4.5999999999999999E-3</v>
      </c>
      <c r="N61">
        <v>186.49199999999999</v>
      </c>
      <c r="O61">
        <v>274.1789</v>
      </c>
      <c r="P61">
        <v>460.7</v>
      </c>
      <c r="Q61">
        <v>162.25239999999999</v>
      </c>
      <c r="R61">
        <v>238.542</v>
      </c>
      <c r="S61">
        <v>400.8</v>
      </c>
      <c r="T61">
        <v>39.104199999999999</v>
      </c>
      <c r="W61">
        <v>0</v>
      </c>
      <c r="X61">
        <v>9.0919000000000008</v>
      </c>
      <c r="Y61">
        <v>12.1</v>
      </c>
      <c r="Z61">
        <v>850</v>
      </c>
      <c r="AA61">
        <v>868</v>
      </c>
      <c r="AB61">
        <v>791</v>
      </c>
      <c r="AC61">
        <v>81</v>
      </c>
      <c r="AD61">
        <v>19.670000000000002</v>
      </c>
      <c r="AE61">
        <v>0.45</v>
      </c>
      <c r="AF61">
        <v>970</v>
      </c>
      <c r="AG61">
        <v>-1.7</v>
      </c>
      <c r="AH61">
        <v>9</v>
      </c>
      <c r="AI61">
        <v>16</v>
      </c>
      <c r="AJ61">
        <v>191</v>
      </c>
      <c r="AK61">
        <v>187</v>
      </c>
      <c r="AL61">
        <v>7.1</v>
      </c>
      <c r="AM61">
        <v>195</v>
      </c>
      <c r="AN61" t="s">
        <v>155</v>
      </c>
      <c r="AO61">
        <v>2</v>
      </c>
      <c r="AP61" s="42">
        <v>0.79150462962962964</v>
      </c>
      <c r="AQ61">
        <v>47.161631</v>
      </c>
      <c r="AR61">
        <v>-88.484106999999995</v>
      </c>
      <c r="AS61">
        <v>314.5</v>
      </c>
      <c r="AT61">
        <v>38.700000000000003</v>
      </c>
      <c r="AU61">
        <v>12</v>
      </c>
      <c r="AV61">
        <v>9</v>
      </c>
      <c r="AW61" t="s">
        <v>230</v>
      </c>
      <c r="AX61">
        <v>1.1081000000000001</v>
      </c>
      <c r="AY61">
        <v>1.7404999999999999</v>
      </c>
      <c r="AZ61">
        <v>2.0405000000000002</v>
      </c>
      <c r="BA61">
        <v>14.471</v>
      </c>
      <c r="BB61">
        <v>24.33</v>
      </c>
      <c r="BC61">
        <v>1.68</v>
      </c>
      <c r="BD61">
        <v>7.5579999999999998</v>
      </c>
      <c r="BE61">
        <v>3195.4430000000002</v>
      </c>
      <c r="BF61">
        <v>1.1359999999999999</v>
      </c>
      <c r="BG61">
        <v>7.5010000000000003</v>
      </c>
      <c r="BH61">
        <v>11.028</v>
      </c>
      <c r="BI61">
        <v>18.529</v>
      </c>
      <c r="BJ61">
        <v>6.5259999999999998</v>
      </c>
      <c r="BK61">
        <v>9.5939999999999994</v>
      </c>
      <c r="BL61">
        <v>16.12</v>
      </c>
      <c r="BM61">
        <v>0.47170000000000001</v>
      </c>
      <c r="BQ61">
        <v>2539.0140000000001</v>
      </c>
      <c r="BR61">
        <v>0.249338</v>
      </c>
      <c r="BS61">
        <v>0.225109</v>
      </c>
      <c r="BT61">
        <v>5.0000000000000001E-3</v>
      </c>
      <c r="BU61">
        <v>6.0021899999999997</v>
      </c>
      <c r="BV61">
        <v>4.5246909000000004</v>
      </c>
      <c r="BW61" s="4">
        <f t="shared" si="9"/>
        <v>1.5857785979999999</v>
      </c>
      <c r="BX61" s="4"/>
      <c r="BY61" s="4">
        <f t="shared" si="10"/>
        <v>14806.694447571241</v>
      </c>
      <c r="BZ61" s="4">
        <f t="shared" si="10"/>
        <v>5.2638726124799993</v>
      </c>
      <c r="CA61" s="4">
        <f t="shared" si="11"/>
        <v>30.239465377679998</v>
      </c>
      <c r="CB61" s="4">
        <f t="shared" si="12"/>
        <v>2.1857118937559998</v>
      </c>
    </row>
    <row r="62" spans="1:80" x14ac:dyDescent="0.25">
      <c r="A62" s="40">
        <v>41705</v>
      </c>
      <c r="B62" s="41">
        <v>4.1605324074074072E-2</v>
      </c>
      <c r="C62">
        <v>9.3610000000000007</v>
      </c>
      <c r="D62">
        <v>5.0000000000000001E-3</v>
      </c>
      <c r="E62">
        <v>50</v>
      </c>
      <c r="F62">
        <v>217.4</v>
      </c>
      <c r="G62">
        <v>295</v>
      </c>
      <c r="H62">
        <v>11.9</v>
      </c>
      <c r="J62">
        <v>9.48</v>
      </c>
      <c r="K62">
        <v>0.92659999999999998</v>
      </c>
      <c r="L62">
        <v>8.6743000000000006</v>
      </c>
      <c r="M62">
        <v>4.5999999999999999E-3</v>
      </c>
      <c r="N62">
        <v>201.41630000000001</v>
      </c>
      <c r="O62">
        <v>273.3451</v>
      </c>
      <c r="P62">
        <v>474.8</v>
      </c>
      <c r="Q62">
        <v>175.06039999999999</v>
      </c>
      <c r="R62">
        <v>237.5771</v>
      </c>
      <c r="S62">
        <v>412.6</v>
      </c>
      <c r="T62">
        <v>11.939399999999999</v>
      </c>
      <c r="W62">
        <v>0</v>
      </c>
      <c r="X62">
        <v>8.7795000000000005</v>
      </c>
      <c r="Y62">
        <v>12.1</v>
      </c>
      <c r="Z62">
        <v>850</v>
      </c>
      <c r="AA62">
        <v>867</v>
      </c>
      <c r="AB62">
        <v>793</v>
      </c>
      <c r="AC62">
        <v>81</v>
      </c>
      <c r="AD62">
        <v>19.239999999999998</v>
      </c>
      <c r="AE62">
        <v>0.44</v>
      </c>
      <c r="AF62">
        <v>970</v>
      </c>
      <c r="AG62">
        <v>-2</v>
      </c>
      <c r="AH62">
        <v>9</v>
      </c>
      <c r="AI62">
        <v>16</v>
      </c>
      <c r="AJ62">
        <v>191</v>
      </c>
      <c r="AK62">
        <v>187</v>
      </c>
      <c r="AL62">
        <v>7</v>
      </c>
      <c r="AM62">
        <v>195</v>
      </c>
      <c r="AN62" t="s">
        <v>155</v>
      </c>
      <c r="AO62">
        <v>2</v>
      </c>
      <c r="AP62" s="42">
        <v>0.79151620370370368</v>
      </c>
      <c r="AQ62">
        <v>47.161788000000001</v>
      </c>
      <c r="AR62">
        <v>-88.484162999999995</v>
      </c>
      <c r="AS62">
        <v>314.8</v>
      </c>
      <c r="AT62">
        <v>38.9</v>
      </c>
      <c r="AU62">
        <v>12</v>
      </c>
      <c r="AV62">
        <v>9</v>
      </c>
      <c r="AW62" t="s">
        <v>230</v>
      </c>
      <c r="AX62">
        <v>1.1838</v>
      </c>
      <c r="AY62">
        <v>2.1271</v>
      </c>
      <c r="AZ62">
        <v>2.4270999999999998</v>
      </c>
      <c r="BA62">
        <v>14.471</v>
      </c>
      <c r="BB62">
        <v>23.31</v>
      </c>
      <c r="BC62">
        <v>1.61</v>
      </c>
      <c r="BD62">
        <v>7.923</v>
      </c>
      <c r="BE62">
        <v>3195.962</v>
      </c>
      <c r="BF62">
        <v>1.0860000000000001</v>
      </c>
      <c r="BG62">
        <v>7.7709999999999999</v>
      </c>
      <c r="BH62">
        <v>10.547000000000001</v>
      </c>
      <c r="BI62">
        <v>18.318000000000001</v>
      </c>
      <c r="BJ62">
        <v>6.7549999999999999</v>
      </c>
      <c r="BK62">
        <v>9.1669999999999998</v>
      </c>
      <c r="BL62">
        <v>15.920999999999999</v>
      </c>
      <c r="BM62">
        <v>0.13819999999999999</v>
      </c>
      <c r="BQ62">
        <v>2352</v>
      </c>
      <c r="BR62">
        <v>0.26721800000000001</v>
      </c>
      <c r="BS62">
        <v>0.225297</v>
      </c>
      <c r="BT62">
        <v>5.0000000000000001E-3</v>
      </c>
      <c r="BU62">
        <v>6.4326059999999998</v>
      </c>
      <c r="BV62">
        <v>4.5284696999999996</v>
      </c>
      <c r="BW62" s="4">
        <f t="shared" si="9"/>
        <v>1.6994945051999999</v>
      </c>
      <c r="BX62" s="4"/>
      <c r="BY62" s="4">
        <f t="shared" si="10"/>
        <v>15871.057268142386</v>
      </c>
      <c r="BZ62" s="4">
        <f t="shared" si="10"/>
        <v>5.3930454095520002</v>
      </c>
      <c r="CA62" s="4">
        <f t="shared" si="11"/>
        <v>33.545139725159999</v>
      </c>
      <c r="CB62" s="4">
        <f t="shared" si="12"/>
        <v>0.6862973071823999</v>
      </c>
    </row>
    <row r="63" spans="1:80" x14ac:dyDescent="0.25">
      <c r="A63" s="40">
        <v>41705</v>
      </c>
      <c r="B63" s="41">
        <v>4.1616898148148153E-2</v>
      </c>
      <c r="C63">
        <v>9.5299999999999994</v>
      </c>
      <c r="D63">
        <v>2.8999999999999998E-3</v>
      </c>
      <c r="E63">
        <v>28.531645999999999</v>
      </c>
      <c r="F63">
        <v>234.8</v>
      </c>
      <c r="G63">
        <v>293.2</v>
      </c>
      <c r="H63">
        <v>18.100000000000001</v>
      </c>
      <c r="J63">
        <v>9.06</v>
      </c>
      <c r="K63">
        <v>0.9254</v>
      </c>
      <c r="L63">
        <v>8.8186999999999998</v>
      </c>
      <c r="M63">
        <v>2.5999999999999999E-3</v>
      </c>
      <c r="N63">
        <v>217.3135</v>
      </c>
      <c r="O63">
        <v>271.28660000000002</v>
      </c>
      <c r="P63">
        <v>488.6</v>
      </c>
      <c r="Q63">
        <v>188.87739999999999</v>
      </c>
      <c r="R63">
        <v>235.78800000000001</v>
      </c>
      <c r="S63">
        <v>424.7</v>
      </c>
      <c r="T63">
        <v>18.056699999999999</v>
      </c>
      <c r="W63">
        <v>0</v>
      </c>
      <c r="X63">
        <v>8.3841999999999999</v>
      </c>
      <c r="Y63">
        <v>12.1</v>
      </c>
      <c r="Z63">
        <v>851</v>
      </c>
      <c r="AA63">
        <v>867</v>
      </c>
      <c r="AB63">
        <v>796</v>
      </c>
      <c r="AC63">
        <v>81</v>
      </c>
      <c r="AD63">
        <v>19.239999999999998</v>
      </c>
      <c r="AE63">
        <v>0.44</v>
      </c>
      <c r="AF63">
        <v>970</v>
      </c>
      <c r="AG63">
        <v>-2</v>
      </c>
      <c r="AH63">
        <v>9</v>
      </c>
      <c r="AI63">
        <v>16</v>
      </c>
      <c r="AJ63">
        <v>191</v>
      </c>
      <c r="AK63">
        <v>187</v>
      </c>
      <c r="AL63">
        <v>7.1</v>
      </c>
      <c r="AM63">
        <v>195</v>
      </c>
      <c r="AN63" t="s">
        <v>155</v>
      </c>
      <c r="AO63">
        <v>2</v>
      </c>
      <c r="AP63" s="42">
        <v>0.79152777777777772</v>
      </c>
      <c r="AQ63">
        <v>47.161945000000003</v>
      </c>
      <c r="AR63">
        <v>-88.484229999999997</v>
      </c>
      <c r="AS63">
        <v>314.89999999999998</v>
      </c>
      <c r="AT63">
        <v>39.6</v>
      </c>
      <c r="AU63">
        <v>12</v>
      </c>
      <c r="AV63">
        <v>9</v>
      </c>
      <c r="AW63" t="s">
        <v>230</v>
      </c>
      <c r="AX63">
        <v>1.0081</v>
      </c>
      <c r="AY63">
        <v>1.3243</v>
      </c>
      <c r="AZ63">
        <v>1.6243000000000001</v>
      </c>
      <c r="BA63">
        <v>14.471</v>
      </c>
      <c r="BB63">
        <v>22.92</v>
      </c>
      <c r="BC63">
        <v>1.58</v>
      </c>
      <c r="BD63">
        <v>8.0660000000000007</v>
      </c>
      <c r="BE63">
        <v>3196.259</v>
      </c>
      <c r="BF63">
        <v>0.60899999999999999</v>
      </c>
      <c r="BG63">
        <v>8.2479999999999993</v>
      </c>
      <c r="BH63">
        <v>10.297000000000001</v>
      </c>
      <c r="BI63">
        <v>18.545000000000002</v>
      </c>
      <c r="BJ63">
        <v>7.1689999999999996</v>
      </c>
      <c r="BK63">
        <v>8.9489999999999998</v>
      </c>
      <c r="BL63">
        <v>16.117999999999999</v>
      </c>
      <c r="BM63">
        <v>0.20549999999999999</v>
      </c>
      <c r="BQ63">
        <v>2209.5239999999999</v>
      </c>
      <c r="BR63">
        <v>0.31188300000000002</v>
      </c>
      <c r="BS63">
        <v>0.22359399999999999</v>
      </c>
      <c r="BT63">
        <v>5.0000000000000001E-3</v>
      </c>
      <c r="BU63">
        <v>7.5078040000000001</v>
      </c>
      <c r="BV63">
        <v>4.4942393999999997</v>
      </c>
      <c r="BW63" s="4">
        <f t="shared" si="9"/>
        <v>1.9835618168</v>
      </c>
      <c r="BX63" s="4"/>
      <c r="BY63" s="4">
        <f t="shared" si="10"/>
        <v>18525.596073242192</v>
      </c>
      <c r="BZ63" s="4">
        <f t="shared" si="10"/>
        <v>3.529779034992</v>
      </c>
      <c r="CA63" s="4">
        <f t="shared" si="11"/>
        <v>41.551700988272003</v>
      </c>
      <c r="CB63" s="4">
        <f t="shared" si="12"/>
        <v>1.1910830733840001</v>
      </c>
    </row>
    <row r="64" spans="1:80" x14ac:dyDescent="0.25">
      <c r="A64" s="40">
        <v>41705</v>
      </c>
      <c r="B64" s="41">
        <v>4.1628472222222219E-2</v>
      </c>
      <c r="C64">
        <v>9.532</v>
      </c>
      <c r="D64">
        <v>2.5999999999999999E-3</v>
      </c>
      <c r="E64">
        <v>25.676369999999999</v>
      </c>
      <c r="F64">
        <v>241.4</v>
      </c>
      <c r="G64">
        <v>290.10000000000002</v>
      </c>
      <c r="H64">
        <v>18.3</v>
      </c>
      <c r="J64">
        <v>8.64</v>
      </c>
      <c r="K64">
        <v>0.9254</v>
      </c>
      <c r="L64">
        <v>8.8210999999999995</v>
      </c>
      <c r="M64">
        <v>2.3999999999999998E-3</v>
      </c>
      <c r="N64">
        <v>223.4246</v>
      </c>
      <c r="O64">
        <v>268.5043</v>
      </c>
      <c r="P64">
        <v>491.9</v>
      </c>
      <c r="Q64">
        <v>194.18879999999999</v>
      </c>
      <c r="R64">
        <v>233.36969999999999</v>
      </c>
      <c r="S64">
        <v>427.6</v>
      </c>
      <c r="T64">
        <v>18.343800000000002</v>
      </c>
      <c r="W64">
        <v>0</v>
      </c>
      <c r="X64">
        <v>7.9926000000000004</v>
      </c>
      <c r="Y64">
        <v>12.1</v>
      </c>
      <c r="Z64">
        <v>850</v>
      </c>
      <c r="AA64">
        <v>867</v>
      </c>
      <c r="AB64">
        <v>798</v>
      </c>
      <c r="AC64">
        <v>81</v>
      </c>
      <c r="AD64">
        <v>19.239999999999998</v>
      </c>
      <c r="AE64">
        <v>0.44</v>
      </c>
      <c r="AF64">
        <v>970</v>
      </c>
      <c r="AG64">
        <v>-2</v>
      </c>
      <c r="AH64">
        <v>9</v>
      </c>
      <c r="AI64">
        <v>16</v>
      </c>
      <c r="AJ64">
        <v>191</v>
      </c>
      <c r="AK64">
        <v>187</v>
      </c>
      <c r="AL64">
        <v>7.3</v>
      </c>
      <c r="AM64">
        <v>195</v>
      </c>
      <c r="AN64" t="s">
        <v>155</v>
      </c>
      <c r="AO64">
        <v>2</v>
      </c>
      <c r="AP64" s="42">
        <v>0.79153935185185187</v>
      </c>
      <c r="AQ64">
        <v>47.162109000000001</v>
      </c>
      <c r="AR64">
        <v>-88.484268</v>
      </c>
      <c r="AS64">
        <v>315.2</v>
      </c>
      <c r="AT64">
        <v>40.200000000000003</v>
      </c>
      <c r="AU64">
        <v>12</v>
      </c>
      <c r="AV64">
        <v>9</v>
      </c>
      <c r="AW64" t="s">
        <v>230</v>
      </c>
      <c r="AX64">
        <v>1.1080920000000001</v>
      </c>
      <c r="AY64">
        <v>1.5514490000000001</v>
      </c>
      <c r="AZ64">
        <v>1.9080919999999999</v>
      </c>
      <c r="BA64">
        <v>14.471</v>
      </c>
      <c r="BB64">
        <v>22.91</v>
      </c>
      <c r="BC64">
        <v>1.58</v>
      </c>
      <c r="BD64">
        <v>8.0609999999999999</v>
      </c>
      <c r="BE64">
        <v>3196.3409999999999</v>
      </c>
      <c r="BF64">
        <v>0.54800000000000004</v>
      </c>
      <c r="BG64">
        <v>8.4779999999999998</v>
      </c>
      <c r="BH64">
        <v>10.189</v>
      </c>
      <c r="BI64">
        <v>18.667000000000002</v>
      </c>
      <c r="BJ64">
        <v>7.3689999999999998</v>
      </c>
      <c r="BK64">
        <v>8.8550000000000004</v>
      </c>
      <c r="BL64">
        <v>16.224</v>
      </c>
      <c r="BM64">
        <v>0.20880000000000001</v>
      </c>
      <c r="BQ64">
        <v>2105.817</v>
      </c>
      <c r="BR64">
        <v>0.36514999999999997</v>
      </c>
      <c r="BS64">
        <v>0.223</v>
      </c>
      <c r="BT64">
        <v>5.0000000000000001E-3</v>
      </c>
      <c r="BU64">
        <v>8.7900729999999996</v>
      </c>
      <c r="BV64">
        <v>4.4823000000000004</v>
      </c>
      <c r="BW64" s="4">
        <f t="shared" si="9"/>
        <v>2.3223372865999998</v>
      </c>
      <c r="BX64" s="4"/>
      <c r="BY64" s="4">
        <f t="shared" si="10"/>
        <v>21690.166598073392</v>
      </c>
      <c r="BZ64" s="4">
        <f t="shared" si="10"/>
        <v>3.7186931230880003</v>
      </c>
      <c r="CA64" s="4">
        <f t="shared" si="11"/>
        <v>50.005565007363998</v>
      </c>
      <c r="CB64" s="4">
        <f t="shared" si="12"/>
        <v>1.4169035111328001</v>
      </c>
    </row>
    <row r="65" spans="1:80" x14ac:dyDescent="0.25">
      <c r="A65" s="40">
        <v>41705</v>
      </c>
      <c r="B65" s="41">
        <v>4.16400462962963E-2</v>
      </c>
      <c r="C65">
        <v>9.5489999999999995</v>
      </c>
      <c r="D65">
        <v>3.0000000000000001E-3</v>
      </c>
      <c r="E65">
        <v>30</v>
      </c>
      <c r="F65">
        <v>246</v>
      </c>
      <c r="G65">
        <v>285</v>
      </c>
      <c r="H65">
        <v>10</v>
      </c>
      <c r="J65">
        <v>8.2799999999999994</v>
      </c>
      <c r="K65">
        <v>0.92530000000000001</v>
      </c>
      <c r="L65">
        <v>8.8361999999999998</v>
      </c>
      <c r="M65">
        <v>2.8E-3</v>
      </c>
      <c r="N65">
        <v>227.6448</v>
      </c>
      <c r="O65">
        <v>263.71550000000002</v>
      </c>
      <c r="P65">
        <v>491.4</v>
      </c>
      <c r="Q65">
        <v>197.85679999999999</v>
      </c>
      <c r="R65">
        <v>229.20760000000001</v>
      </c>
      <c r="S65">
        <v>427.1</v>
      </c>
      <c r="T65">
        <v>10</v>
      </c>
      <c r="W65">
        <v>0</v>
      </c>
      <c r="X65">
        <v>7.6600999999999999</v>
      </c>
      <c r="Y65">
        <v>12</v>
      </c>
      <c r="Z65">
        <v>850</v>
      </c>
      <c r="AA65">
        <v>868</v>
      </c>
      <c r="AB65">
        <v>799</v>
      </c>
      <c r="AC65">
        <v>81</v>
      </c>
      <c r="AD65">
        <v>19.239999999999998</v>
      </c>
      <c r="AE65">
        <v>0.44</v>
      </c>
      <c r="AF65">
        <v>970</v>
      </c>
      <c r="AG65">
        <v>-2</v>
      </c>
      <c r="AH65">
        <v>9</v>
      </c>
      <c r="AI65">
        <v>16</v>
      </c>
      <c r="AJ65">
        <v>191</v>
      </c>
      <c r="AK65">
        <v>187</v>
      </c>
      <c r="AL65">
        <v>7.4</v>
      </c>
      <c r="AM65">
        <v>195</v>
      </c>
      <c r="AN65" t="s">
        <v>155</v>
      </c>
      <c r="AO65">
        <v>1</v>
      </c>
      <c r="AP65" s="42">
        <v>0.79155092592592602</v>
      </c>
      <c r="AQ65">
        <v>47.162277000000003</v>
      </c>
      <c r="AR65">
        <v>-88.484261000000004</v>
      </c>
      <c r="AS65">
        <v>315.5</v>
      </c>
      <c r="AT65">
        <v>40.6</v>
      </c>
      <c r="AU65">
        <v>12</v>
      </c>
      <c r="AV65">
        <v>9</v>
      </c>
      <c r="AW65" t="s">
        <v>230</v>
      </c>
      <c r="AX65">
        <v>1.1919919999999999</v>
      </c>
      <c r="AY65">
        <v>1.008008</v>
      </c>
      <c r="AZ65">
        <v>2</v>
      </c>
      <c r="BA65">
        <v>14.471</v>
      </c>
      <c r="BB65">
        <v>22.88</v>
      </c>
      <c r="BC65">
        <v>1.58</v>
      </c>
      <c r="BD65">
        <v>8.0709999999999997</v>
      </c>
      <c r="BE65">
        <v>3196.4769999999999</v>
      </c>
      <c r="BF65">
        <v>0.63900000000000001</v>
      </c>
      <c r="BG65">
        <v>8.6240000000000006</v>
      </c>
      <c r="BH65">
        <v>9.99</v>
      </c>
      <c r="BI65">
        <v>18.614000000000001</v>
      </c>
      <c r="BJ65">
        <v>7.4950000000000001</v>
      </c>
      <c r="BK65">
        <v>8.6829999999999998</v>
      </c>
      <c r="BL65">
        <v>16.178000000000001</v>
      </c>
      <c r="BM65">
        <v>0.11360000000000001</v>
      </c>
      <c r="BQ65">
        <v>2014.8330000000001</v>
      </c>
      <c r="BR65">
        <v>0.37859399999999999</v>
      </c>
      <c r="BS65">
        <v>0.220891</v>
      </c>
      <c r="BT65">
        <v>4.2969999999999996E-3</v>
      </c>
      <c r="BU65">
        <v>9.1137040000000002</v>
      </c>
      <c r="BV65">
        <v>4.4399091000000004</v>
      </c>
      <c r="BW65" s="4">
        <f t="shared" si="9"/>
        <v>2.4078405967999998</v>
      </c>
      <c r="BX65" s="4"/>
      <c r="BY65" s="4">
        <f t="shared" si="10"/>
        <v>22489.707310463775</v>
      </c>
      <c r="BZ65" s="4">
        <f t="shared" si="10"/>
        <v>4.4958630928320007</v>
      </c>
      <c r="CA65" s="4">
        <f t="shared" si="11"/>
        <v>52.733167262560009</v>
      </c>
      <c r="CB65" s="4">
        <f t="shared" si="12"/>
        <v>0.79926454983680006</v>
      </c>
    </row>
    <row r="66" spans="1:80" x14ac:dyDescent="0.25">
      <c r="A66" s="40">
        <v>41705</v>
      </c>
      <c r="B66" s="41">
        <v>4.1651620370370367E-2</v>
      </c>
      <c r="C66">
        <v>9.6630000000000003</v>
      </c>
      <c r="D66">
        <v>2.8E-3</v>
      </c>
      <c r="E66">
        <v>27.578512</v>
      </c>
      <c r="F66">
        <v>248.3</v>
      </c>
      <c r="G66">
        <v>285</v>
      </c>
      <c r="H66">
        <v>38.4</v>
      </c>
      <c r="J66">
        <v>8.1</v>
      </c>
      <c r="K66">
        <v>0.9244</v>
      </c>
      <c r="L66">
        <v>8.9323999999999995</v>
      </c>
      <c r="M66">
        <v>2.5000000000000001E-3</v>
      </c>
      <c r="N66">
        <v>229.49850000000001</v>
      </c>
      <c r="O66">
        <v>263.41230000000002</v>
      </c>
      <c r="P66">
        <v>492.9</v>
      </c>
      <c r="Q66">
        <v>199.46799999999999</v>
      </c>
      <c r="R66">
        <v>228.94409999999999</v>
      </c>
      <c r="S66">
        <v>428.4</v>
      </c>
      <c r="T66">
        <v>38.357700000000001</v>
      </c>
      <c r="W66">
        <v>0</v>
      </c>
      <c r="X66">
        <v>7.4877000000000002</v>
      </c>
      <c r="Y66">
        <v>12.1</v>
      </c>
      <c r="Z66">
        <v>851</v>
      </c>
      <c r="AA66">
        <v>868</v>
      </c>
      <c r="AB66">
        <v>798</v>
      </c>
      <c r="AC66">
        <v>81</v>
      </c>
      <c r="AD66">
        <v>19.239999999999998</v>
      </c>
      <c r="AE66">
        <v>0.44</v>
      </c>
      <c r="AF66">
        <v>970</v>
      </c>
      <c r="AG66">
        <v>-2</v>
      </c>
      <c r="AH66">
        <v>9</v>
      </c>
      <c r="AI66">
        <v>16</v>
      </c>
      <c r="AJ66">
        <v>191</v>
      </c>
      <c r="AK66">
        <v>186.3</v>
      </c>
      <c r="AL66">
        <v>7.3</v>
      </c>
      <c r="AM66">
        <v>195</v>
      </c>
      <c r="AN66" t="s">
        <v>155</v>
      </c>
      <c r="AO66">
        <v>1</v>
      </c>
      <c r="AP66" s="42">
        <v>0.79156249999999995</v>
      </c>
      <c r="AQ66">
        <v>47.162446000000003</v>
      </c>
      <c r="AR66">
        <v>-88.484251</v>
      </c>
      <c r="AS66">
        <v>315.7</v>
      </c>
      <c r="AT66">
        <v>41.5</v>
      </c>
      <c r="AU66">
        <v>12</v>
      </c>
      <c r="AV66">
        <v>9</v>
      </c>
      <c r="AW66" t="s">
        <v>230</v>
      </c>
      <c r="AX66">
        <v>1.1162000000000001</v>
      </c>
      <c r="AY66">
        <v>1.0919000000000001</v>
      </c>
      <c r="AZ66">
        <v>2.0081000000000002</v>
      </c>
      <c r="BA66">
        <v>14.471</v>
      </c>
      <c r="BB66">
        <v>22.61</v>
      </c>
      <c r="BC66">
        <v>1.56</v>
      </c>
      <c r="BD66">
        <v>8.1769999999999996</v>
      </c>
      <c r="BE66">
        <v>3195.3989999999999</v>
      </c>
      <c r="BF66">
        <v>0.57999999999999996</v>
      </c>
      <c r="BG66">
        <v>8.5969999999999995</v>
      </c>
      <c r="BH66">
        <v>9.8680000000000003</v>
      </c>
      <c r="BI66">
        <v>18.465</v>
      </c>
      <c r="BJ66">
        <v>7.4720000000000004</v>
      </c>
      <c r="BK66">
        <v>8.577</v>
      </c>
      <c r="BL66">
        <v>16.048999999999999</v>
      </c>
      <c r="BM66">
        <v>0.43099999999999999</v>
      </c>
      <c r="BQ66">
        <v>1947.6130000000001</v>
      </c>
      <c r="BR66">
        <v>0.343553</v>
      </c>
      <c r="BS66">
        <v>0.222109</v>
      </c>
      <c r="BT66">
        <v>4.0000000000000001E-3</v>
      </c>
      <c r="BU66">
        <v>8.2701799999999999</v>
      </c>
      <c r="BV66">
        <v>4.4643908999999997</v>
      </c>
      <c r="BW66" s="4">
        <f t="shared" si="9"/>
        <v>2.1849815559999999</v>
      </c>
      <c r="BX66" s="4"/>
      <c r="BY66" s="4">
        <f t="shared" si="10"/>
        <v>20401.277224205038</v>
      </c>
      <c r="BZ66" s="4">
        <f t="shared" si="10"/>
        <v>3.7030557967999997</v>
      </c>
      <c r="CA66" s="4">
        <f t="shared" si="11"/>
        <v>47.705573989120005</v>
      </c>
      <c r="CB66" s="4">
        <f t="shared" si="12"/>
        <v>2.7517535317599999</v>
      </c>
    </row>
    <row r="67" spans="1:80" x14ac:dyDescent="0.25">
      <c r="A67" s="40">
        <v>41705</v>
      </c>
      <c r="B67" s="41">
        <v>4.1663194444444447E-2</v>
      </c>
      <c r="C67">
        <v>9.5210000000000008</v>
      </c>
      <c r="D67">
        <v>2.0999999999999999E-3</v>
      </c>
      <c r="E67">
        <v>20.6934</v>
      </c>
      <c r="F67">
        <v>260.5</v>
      </c>
      <c r="G67">
        <v>271.7</v>
      </c>
      <c r="H67">
        <v>12.2</v>
      </c>
      <c r="J67">
        <v>7.98</v>
      </c>
      <c r="K67">
        <v>0.92549999999999999</v>
      </c>
      <c r="L67">
        <v>8.8117000000000001</v>
      </c>
      <c r="M67">
        <v>1.9E-3</v>
      </c>
      <c r="N67">
        <v>241.07339999999999</v>
      </c>
      <c r="O67">
        <v>251.49600000000001</v>
      </c>
      <c r="P67">
        <v>492.6</v>
      </c>
      <c r="Q67">
        <v>209.5352</v>
      </c>
      <c r="R67">
        <v>218.5942</v>
      </c>
      <c r="S67">
        <v>428.1</v>
      </c>
      <c r="T67">
        <v>12.1609</v>
      </c>
      <c r="W67">
        <v>0</v>
      </c>
      <c r="X67">
        <v>7.3853</v>
      </c>
      <c r="Y67">
        <v>12</v>
      </c>
      <c r="Z67">
        <v>850</v>
      </c>
      <c r="AA67">
        <v>867</v>
      </c>
      <c r="AB67">
        <v>793</v>
      </c>
      <c r="AC67">
        <v>81</v>
      </c>
      <c r="AD67">
        <v>19.25</v>
      </c>
      <c r="AE67">
        <v>0.44</v>
      </c>
      <c r="AF67">
        <v>969</v>
      </c>
      <c r="AG67">
        <v>-2</v>
      </c>
      <c r="AH67">
        <v>9</v>
      </c>
      <c r="AI67">
        <v>16</v>
      </c>
      <c r="AJ67">
        <v>191</v>
      </c>
      <c r="AK67">
        <v>186</v>
      </c>
      <c r="AL67">
        <v>7.3</v>
      </c>
      <c r="AM67">
        <v>195</v>
      </c>
      <c r="AN67" t="s">
        <v>155</v>
      </c>
      <c r="AO67">
        <v>1</v>
      </c>
      <c r="AP67" s="42">
        <v>0.7915740740740741</v>
      </c>
      <c r="AQ67">
        <v>47.162623000000004</v>
      </c>
      <c r="AR67">
        <v>-88.484244000000004</v>
      </c>
      <c r="AS67">
        <v>316</v>
      </c>
      <c r="AT67">
        <v>42.4</v>
      </c>
      <c r="AU67">
        <v>12</v>
      </c>
      <c r="AV67">
        <v>9</v>
      </c>
      <c r="AW67" t="s">
        <v>230</v>
      </c>
      <c r="AX67">
        <v>1.3081</v>
      </c>
      <c r="AY67">
        <v>1.0648</v>
      </c>
      <c r="AZ67">
        <v>2.1566999999999998</v>
      </c>
      <c r="BA67">
        <v>14.471</v>
      </c>
      <c r="BB67">
        <v>22.94</v>
      </c>
      <c r="BC67">
        <v>1.59</v>
      </c>
      <c r="BD67">
        <v>8.048</v>
      </c>
      <c r="BE67">
        <v>3196.748</v>
      </c>
      <c r="BF67">
        <v>0.442</v>
      </c>
      <c r="BG67">
        <v>9.1590000000000007</v>
      </c>
      <c r="BH67">
        <v>9.5549999999999997</v>
      </c>
      <c r="BI67">
        <v>18.713000000000001</v>
      </c>
      <c r="BJ67">
        <v>7.9610000000000003</v>
      </c>
      <c r="BK67">
        <v>8.3049999999999997</v>
      </c>
      <c r="BL67">
        <v>16.265000000000001</v>
      </c>
      <c r="BM67">
        <v>0.1386</v>
      </c>
      <c r="BQ67">
        <v>1948.1079999999999</v>
      </c>
      <c r="BR67">
        <v>0.39016099999999998</v>
      </c>
      <c r="BS67">
        <v>0.22229699999999999</v>
      </c>
      <c r="BT67">
        <v>4.0000000000000001E-3</v>
      </c>
      <c r="BU67">
        <v>9.3921510000000001</v>
      </c>
      <c r="BV67">
        <v>4.4681696999999998</v>
      </c>
      <c r="BW67" s="4">
        <f t="shared" si="9"/>
        <v>2.4814062942000001</v>
      </c>
      <c r="BX67" s="4"/>
      <c r="BY67" s="4">
        <f t="shared" si="10"/>
        <v>23178.790422059858</v>
      </c>
      <c r="BZ67" s="4">
        <f t="shared" si="10"/>
        <v>3.2048273328239998</v>
      </c>
      <c r="CA67" s="4">
        <f t="shared" si="11"/>
        <v>57.723145693692011</v>
      </c>
      <c r="CB67" s="4">
        <f t="shared" si="12"/>
        <v>1.0049526432792</v>
      </c>
    </row>
    <row r="68" spans="1:80" x14ac:dyDescent="0.25">
      <c r="A68" s="40">
        <v>41705</v>
      </c>
      <c r="B68" s="41">
        <v>8.101851851851852E-6</v>
      </c>
      <c r="C68">
        <v>9.4710000000000001</v>
      </c>
      <c r="D68">
        <v>2.8999999999999998E-3</v>
      </c>
      <c r="E68">
        <v>29.047619000000001</v>
      </c>
      <c r="F68">
        <v>266.7</v>
      </c>
      <c r="G68">
        <v>265.7</v>
      </c>
      <c r="H68">
        <v>18.899999999999999</v>
      </c>
      <c r="J68">
        <v>7.83</v>
      </c>
      <c r="K68">
        <v>0.92589999999999995</v>
      </c>
      <c r="L68">
        <v>8.7690999999999999</v>
      </c>
      <c r="M68">
        <v>2.7000000000000001E-3</v>
      </c>
      <c r="N68">
        <v>246.9367</v>
      </c>
      <c r="O68">
        <v>246.01079999999999</v>
      </c>
      <c r="P68">
        <v>492.9</v>
      </c>
      <c r="Q68">
        <v>214.6344</v>
      </c>
      <c r="R68">
        <v>213.8296</v>
      </c>
      <c r="S68">
        <v>428.5</v>
      </c>
      <c r="T68">
        <v>18.909099999999999</v>
      </c>
      <c r="W68">
        <v>0</v>
      </c>
      <c r="X68">
        <v>7.2506000000000004</v>
      </c>
      <c r="Y68">
        <v>12</v>
      </c>
      <c r="Z68">
        <v>850</v>
      </c>
      <c r="AA68">
        <v>868</v>
      </c>
      <c r="AB68">
        <v>793</v>
      </c>
      <c r="AC68">
        <v>81</v>
      </c>
      <c r="AD68">
        <v>19.260000000000002</v>
      </c>
      <c r="AE68">
        <v>0.44</v>
      </c>
      <c r="AF68">
        <v>969</v>
      </c>
      <c r="AG68">
        <v>-2</v>
      </c>
      <c r="AH68">
        <v>9</v>
      </c>
      <c r="AI68">
        <v>16</v>
      </c>
      <c r="AJ68">
        <v>191</v>
      </c>
      <c r="AK68">
        <v>186</v>
      </c>
      <c r="AL68">
        <v>7.3</v>
      </c>
      <c r="AM68">
        <v>195</v>
      </c>
      <c r="AN68" t="s">
        <v>155</v>
      </c>
      <c r="AO68">
        <v>1</v>
      </c>
      <c r="AP68" s="42">
        <v>0.79158564814814814</v>
      </c>
      <c r="AQ68">
        <v>47.162804999999999</v>
      </c>
      <c r="AR68">
        <v>-88.484258999999994</v>
      </c>
      <c r="AS68">
        <v>316.89999999999998</v>
      </c>
      <c r="AT68">
        <v>43.6</v>
      </c>
      <c r="AU68">
        <v>12</v>
      </c>
      <c r="AV68">
        <v>9</v>
      </c>
      <c r="AW68" t="s">
        <v>230</v>
      </c>
      <c r="AX68">
        <v>1.4</v>
      </c>
      <c r="AY68">
        <v>1.8486</v>
      </c>
      <c r="AZ68">
        <v>2.8405</v>
      </c>
      <c r="BA68">
        <v>14.471</v>
      </c>
      <c r="BB68">
        <v>23.06</v>
      </c>
      <c r="BC68">
        <v>1.59</v>
      </c>
      <c r="BD68">
        <v>8.0050000000000008</v>
      </c>
      <c r="BE68">
        <v>3196.2829999999999</v>
      </c>
      <c r="BF68">
        <v>0.624</v>
      </c>
      <c r="BG68">
        <v>9.4260000000000002</v>
      </c>
      <c r="BH68">
        <v>9.39</v>
      </c>
      <c r="BI68">
        <v>18.815999999999999</v>
      </c>
      <c r="BJ68">
        <v>8.1929999999999996</v>
      </c>
      <c r="BK68">
        <v>8.1620000000000008</v>
      </c>
      <c r="BL68">
        <v>16.355</v>
      </c>
      <c r="BM68">
        <v>0.2165</v>
      </c>
      <c r="BQ68">
        <v>1921.604</v>
      </c>
      <c r="BR68">
        <v>0.375226</v>
      </c>
      <c r="BS68">
        <v>0.22340599999999999</v>
      </c>
      <c r="BT68">
        <v>4.7029999999999997E-3</v>
      </c>
      <c r="BU68">
        <v>9.0326280000000008</v>
      </c>
      <c r="BV68">
        <v>4.4904605999999996</v>
      </c>
      <c r="BW68" s="4">
        <f t="shared" si="9"/>
        <v>2.3864203176000003</v>
      </c>
      <c r="BX68" s="4"/>
      <c r="BY68" s="4">
        <f t="shared" si="10"/>
        <v>22288.284868370927</v>
      </c>
      <c r="BZ68" s="4">
        <f t="shared" si="10"/>
        <v>4.3512698211840011</v>
      </c>
      <c r="CA68" s="4">
        <f t="shared" si="11"/>
        <v>57.131335969488006</v>
      </c>
      <c r="CB68" s="4">
        <f t="shared" si="12"/>
        <v>1.5096953786640002</v>
      </c>
    </row>
    <row r="69" spans="1:80" x14ac:dyDescent="0.25">
      <c r="A69" s="40">
        <v>41705</v>
      </c>
      <c r="B69" s="41">
        <v>1.9675925925925925E-5</v>
      </c>
      <c r="C69">
        <v>9.3529999999999998</v>
      </c>
      <c r="D69">
        <v>3.0000000000000001E-3</v>
      </c>
      <c r="E69">
        <v>30</v>
      </c>
      <c r="F69">
        <v>266.89999999999998</v>
      </c>
      <c r="G69">
        <v>265.89999999999998</v>
      </c>
      <c r="H69">
        <v>22.5</v>
      </c>
      <c r="J69">
        <v>7.8</v>
      </c>
      <c r="K69">
        <v>0.92669999999999997</v>
      </c>
      <c r="L69">
        <v>8.6675000000000004</v>
      </c>
      <c r="M69">
        <v>2.8E-3</v>
      </c>
      <c r="N69">
        <v>247.33600000000001</v>
      </c>
      <c r="O69">
        <v>246.39169999999999</v>
      </c>
      <c r="P69">
        <v>493.7</v>
      </c>
      <c r="Q69">
        <v>215.50210000000001</v>
      </c>
      <c r="R69">
        <v>214.67930000000001</v>
      </c>
      <c r="S69">
        <v>430.2</v>
      </c>
      <c r="T69">
        <v>22.5078</v>
      </c>
      <c r="W69">
        <v>0</v>
      </c>
      <c r="X69">
        <v>7.2281000000000004</v>
      </c>
      <c r="Y69">
        <v>12</v>
      </c>
      <c r="Z69">
        <v>850</v>
      </c>
      <c r="AA69">
        <v>867</v>
      </c>
      <c r="AB69">
        <v>794</v>
      </c>
      <c r="AC69">
        <v>81</v>
      </c>
      <c r="AD69">
        <v>20.29</v>
      </c>
      <c r="AE69">
        <v>0.47</v>
      </c>
      <c r="AF69">
        <v>969</v>
      </c>
      <c r="AG69">
        <v>-1.3</v>
      </c>
      <c r="AH69">
        <v>9</v>
      </c>
      <c r="AI69">
        <v>16</v>
      </c>
      <c r="AJ69">
        <v>191</v>
      </c>
      <c r="AK69">
        <v>186</v>
      </c>
      <c r="AL69">
        <v>7.3</v>
      </c>
      <c r="AM69">
        <v>195</v>
      </c>
      <c r="AN69" t="s">
        <v>155</v>
      </c>
      <c r="AO69">
        <v>1</v>
      </c>
      <c r="AP69" s="42">
        <v>0.79159722222222229</v>
      </c>
      <c r="AQ69">
        <v>47.162987000000001</v>
      </c>
      <c r="AR69">
        <v>-88.484306000000004</v>
      </c>
      <c r="AS69">
        <v>317.10000000000002</v>
      </c>
      <c r="AT69">
        <v>44.5</v>
      </c>
      <c r="AU69">
        <v>12</v>
      </c>
      <c r="AV69">
        <v>9</v>
      </c>
      <c r="AW69" t="s">
        <v>230</v>
      </c>
      <c r="AX69">
        <v>1.4080999999999999</v>
      </c>
      <c r="AY69">
        <v>2.4161999999999999</v>
      </c>
      <c r="AZ69">
        <v>3.3161999999999998</v>
      </c>
      <c r="BA69">
        <v>14.471</v>
      </c>
      <c r="BB69">
        <v>23.33</v>
      </c>
      <c r="BC69">
        <v>1.61</v>
      </c>
      <c r="BD69">
        <v>7.9119999999999999</v>
      </c>
      <c r="BE69">
        <v>3196.2640000000001</v>
      </c>
      <c r="BF69">
        <v>0.65200000000000002</v>
      </c>
      <c r="BG69">
        <v>9.5519999999999996</v>
      </c>
      <c r="BH69">
        <v>9.5150000000000006</v>
      </c>
      <c r="BI69">
        <v>19.067</v>
      </c>
      <c r="BJ69">
        <v>8.3219999999999992</v>
      </c>
      <c r="BK69">
        <v>8.2899999999999991</v>
      </c>
      <c r="BL69">
        <v>16.613</v>
      </c>
      <c r="BM69">
        <v>0.26069999999999999</v>
      </c>
      <c r="BQ69">
        <v>1938.0730000000001</v>
      </c>
      <c r="BR69">
        <v>0.35167900000000002</v>
      </c>
      <c r="BS69">
        <v>0.22540499999999999</v>
      </c>
      <c r="BT69">
        <v>5.0000000000000001E-3</v>
      </c>
      <c r="BU69">
        <v>8.4657999999999998</v>
      </c>
      <c r="BV69">
        <v>4.5306404999999996</v>
      </c>
      <c r="BW69" s="4">
        <f t="shared" si="9"/>
        <v>2.2366643599999998</v>
      </c>
      <c r="BX69" s="4"/>
      <c r="BY69" s="4">
        <f t="shared" si="10"/>
        <v>20889.4953273664</v>
      </c>
      <c r="BZ69" s="4">
        <f t="shared" si="10"/>
        <v>4.2612096352000002</v>
      </c>
      <c r="CA69" s="4">
        <f t="shared" si="11"/>
        <v>54.389243227199998</v>
      </c>
      <c r="CB69" s="4">
        <f t="shared" si="12"/>
        <v>1.7038302943199999</v>
      </c>
    </row>
    <row r="70" spans="1:80" x14ac:dyDescent="0.25">
      <c r="A70" s="40">
        <v>41705</v>
      </c>
      <c r="B70" s="41">
        <v>3.1250000000000007E-5</v>
      </c>
      <c r="C70">
        <v>8.3190000000000008</v>
      </c>
      <c r="D70">
        <v>-2.5999999999999999E-3</v>
      </c>
      <c r="E70">
        <v>-26.017316000000001</v>
      </c>
      <c r="F70">
        <v>272.8</v>
      </c>
      <c r="G70">
        <v>264.8</v>
      </c>
      <c r="H70">
        <v>10</v>
      </c>
      <c r="J70">
        <v>7.8</v>
      </c>
      <c r="K70">
        <v>0.93469999999999998</v>
      </c>
      <c r="L70">
        <v>7.7755999999999998</v>
      </c>
      <c r="M70">
        <v>0</v>
      </c>
      <c r="N70">
        <v>254.9562</v>
      </c>
      <c r="O70">
        <v>247.52279999999999</v>
      </c>
      <c r="P70">
        <v>502.5</v>
      </c>
      <c r="Q70">
        <v>222.37739999999999</v>
      </c>
      <c r="R70">
        <v>215.8938</v>
      </c>
      <c r="S70">
        <v>438.3</v>
      </c>
      <c r="T70">
        <v>10</v>
      </c>
      <c r="W70">
        <v>0</v>
      </c>
      <c r="X70">
        <v>7.2904</v>
      </c>
      <c r="Y70">
        <v>12</v>
      </c>
      <c r="Z70">
        <v>850</v>
      </c>
      <c r="AA70">
        <v>868</v>
      </c>
      <c r="AB70">
        <v>795</v>
      </c>
      <c r="AC70">
        <v>81</v>
      </c>
      <c r="AD70">
        <v>20.74</v>
      </c>
      <c r="AE70">
        <v>0.48</v>
      </c>
      <c r="AF70">
        <v>969</v>
      </c>
      <c r="AG70">
        <v>-1</v>
      </c>
      <c r="AH70">
        <v>9</v>
      </c>
      <c r="AI70">
        <v>16</v>
      </c>
      <c r="AJ70">
        <v>191</v>
      </c>
      <c r="AK70">
        <v>186</v>
      </c>
      <c r="AL70">
        <v>7.3</v>
      </c>
      <c r="AM70">
        <v>195</v>
      </c>
      <c r="AN70" t="s">
        <v>155</v>
      </c>
      <c r="AO70">
        <v>1</v>
      </c>
      <c r="AP70" s="42">
        <v>0.79160879629629621</v>
      </c>
      <c r="AQ70">
        <v>47.163162</v>
      </c>
      <c r="AR70">
        <v>-88.484380999999999</v>
      </c>
      <c r="AS70">
        <v>317.7</v>
      </c>
      <c r="AT70">
        <v>44.7</v>
      </c>
      <c r="AU70">
        <v>12</v>
      </c>
      <c r="AV70">
        <v>9</v>
      </c>
      <c r="AW70" t="s">
        <v>230</v>
      </c>
      <c r="AX70">
        <v>1.5081</v>
      </c>
      <c r="AY70">
        <v>2.4704000000000002</v>
      </c>
      <c r="AZ70">
        <v>3.4352</v>
      </c>
      <c r="BA70">
        <v>14.471</v>
      </c>
      <c r="BB70">
        <v>26.13</v>
      </c>
      <c r="BC70">
        <v>1.81</v>
      </c>
      <c r="BD70">
        <v>6.9889999999999999</v>
      </c>
      <c r="BE70">
        <v>3199.4059999999999</v>
      </c>
      <c r="BF70">
        <v>0</v>
      </c>
      <c r="BG70">
        <v>10.986000000000001</v>
      </c>
      <c r="BH70">
        <v>10.666</v>
      </c>
      <c r="BI70">
        <v>21.652000000000001</v>
      </c>
      <c r="BJ70">
        <v>9.5820000000000007</v>
      </c>
      <c r="BK70">
        <v>9.3030000000000008</v>
      </c>
      <c r="BL70">
        <v>18.885000000000002</v>
      </c>
      <c r="BM70">
        <v>0.12920000000000001</v>
      </c>
      <c r="BQ70">
        <v>2181.1610000000001</v>
      </c>
      <c r="BR70">
        <v>0.35672999999999999</v>
      </c>
      <c r="BS70">
        <v>0.225297</v>
      </c>
      <c r="BT70">
        <v>4.2969999999999996E-3</v>
      </c>
      <c r="BU70">
        <v>8.5873760000000008</v>
      </c>
      <c r="BV70">
        <v>4.5284696999999996</v>
      </c>
      <c r="BW70" s="4">
        <f t="shared" si="9"/>
        <v>2.2687847392</v>
      </c>
      <c r="BX70" s="4"/>
      <c r="BY70" s="4">
        <f t="shared" si="10"/>
        <v>21210.315774562434</v>
      </c>
      <c r="BZ70" s="4">
        <f t="shared" si="10"/>
        <v>0</v>
      </c>
      <c r="CA70" s="4">
        <f t="shared" si="11"/>
        <v>63.523430834304015</v>
      </c>
      <c r="CB70" s="4">
        <f t="shared" si="12"/>
        <v>0.85652549194240024</v>
      </c>
    </row>
    <row r="71" spans="1:80" x14ac:dyDescent="0.25">
      <c r="A71" s="40">
        <v>41705</v>
      </c>
      <c r="B71" s="41">
        <v>4.2824074074074079E-5</v>
      </c>
      <c r="C71">
        <v>5.6740000000000004</v>
      </c>
      <c r="D71">
        <v>-2.3E-3</v>
      </c>
      <c r="E71">
        <v>-22.616371999999998</v>
      </c>
      <c r="F71">
        <v>243.1</v>
      </c>
      <c r="G71">
        <v>244.7</v>
      </c>
      <c r="H71">
        <v>37.1</v>
      </c>
      <c r="J71">
        <v>7.82</v>
      </c>
      <c r="K71">
        <v>0.95569999999999999</v>
      </c>
      <c r="L71">
        <v>5.4225000000000003</v>
      </c>
      <c r="M71">
        <v>0</v>
      </c>
      <c r="N71">
        <v>232.30279999999999</v>
      </c>
      <c r="O71">
        <v>233.83250000000001</v>
      </c>
      <c r="P71">
        <v>466.1</v>
      </c>
      <c r="Q71">
        <v>202.61869999999999</v>
      </c>
      <c r="R71">
        <v>203.9529</v>
      </c>
      <c r="S71">
        <v>406.6</v>
      </c>
      <c r="T71">
        <v>37.090600000000002</v>
      </c>
      <c r="W71">
        <v>0</v>
      </c>
      <c r="X71">
        <v>7.4763999999999999</v>
      </c>
      <c r="Y71">
        <v>12.1</v>
      </c>
      <c r="Z71">
        <v>851</v>
      </c>
      <c r="AA71">
        <v>868</v>
      </c>
      <c r="AB71">
        <v>798</v>
      </c>
      <c r="AC71">
        <v>81</v>
      </c>
      <c r="AD71">
        <v>20.74</v>
      </c>
      <c r="AE71">
        <v>0.48</v>
      </c>
      <c r="AF71">
        <v>969</v>
      </c>
      <c r="AG71">
        <v>-1</v>
      </c>
      <c r="AH71">
        <v>9</v>
      </c>
      <c r="AI71">
        <v>16</v>
      </c>
      <c r="AJ71">
        <v>191</v>
      </c>
      <c r="AK71">
        <v>186</v>
      </c>
      <c r="AL71">
        <v>7.2</v>
      </c>
      <c r="AM71">
        <v>195</v>
      </c>
      <c r="AN71" t="s">
        <v>155</v>
      </c>
      <c r="AO71">
        <v>1</v>
      </c>
      <c r="AP71" s="42">
        <v>0.79162037037037036</v>
      </c>
      <c r="AQ71">
        <v>47.163328999999997</v>
      </c>
      <c r="AR71">
        <v>-88.484491000000006</v>
      </c>
      <c r="AS71">
        <v>318.3</v>
      </c>
      <c r="AT71">
        <v>44.6</v>
      </c>
      <c r="AU71">
        <v>12</v>
      </c>
      <c r="AV71">
        <v>9</v>
      </c>
      <c r="AW71" t="s">
        <v>230</v>
      </c>
      <c r="AX71">
        <v>1.6</v>
      </c>
      <c r="AY71">
        <v>1.0081</v>
      </c>
      <c r="AZ71">
        <v>2.7</v>
      </c>
      <c r="BA71">
        <v>14.471</v>
      </c>
      <c r="BB71">
        <v>37.85</v>
      </c>
      <c r="BC71">
        <v>2.62</v>
      </c>
      <c r="BD71">
        <v>4.6360000000000001</v>
      </c>
      <c r="BE71">
        <v>3204.7730000000001</v>
      </c>
      <c r="BF71">
        <v>0</v>
      </c>
      <c r="BG71">
        <v>14.378</v>
      </c>
      <c r="BH71">
        <v>14.472</v>
      </c>
      <c r="BI71">
        <v>28.85</v>
      </c>
      <c r="BJ71">
        <v>12.54</v>
      </c>
      <c r="BK71">
        <v>12.622999999999999</v>
      </c>
      <c r="BL71">
        <v>25.163</v>
      </c>
      <c r="BM71">
        <v>0.6885</v>
      </c>
      <c r="BQ71">
        <v>3212.84</v>
      </c>
      <c r="BR71">
        <v>0.27564</v>
      </c>
      <c r="BS71">
        <v>0.22710900000000001</v>
      </c>
      <c r="BT71">
        <v>4.7029999999999997E-3</v>
      </c>
      <c r="BU71">
        <v>6.6353439999999999</v>
      </c>
      <c r="BV71">
        <v>4.5648909</v>
      </c>
      <c r="BW71" s="4">
        <f t="shared" si="9"/>
        <v>1.7530578848</v>
      </c>
      <c r="BX71" s="4"/>
      <c r="BY71" s="4">
        <f t="shared" si="10"/>
        <v>16416.403441216065</v>
      </c>
      <c r="BZ71" s="4">
        <f t="shared" si="10"/>
        <v>0</v>
      </c>
      <c r="CA71" s="4">
        <f t="shared" si="11"/>
        <v>64.235969022719999</v>
      </c>
      <c r="CB71" s="4">
        <f t="shared" si="12"/>
        <v>3.5268313135680001</v>
      </c>
    </row>
    <row r="72" spans="1:80" x14ac:dyDescent="0.25">
      <c r="A72" s="40">
        <v>41705</v>
      </c>
      <c r="B72" s="41">
        <v>5.4398148148148151E-5</v>
      </c>
      <c r="C72">
        <v>6.0339999999999998</v>
      </c>
      <c r="D72">
        <v>6.1000000000000004E-3</v>
      </c>
      <c r="E72">
        <v>60.576096</v>
      </c>
      <c r="F72">
        <v>204.3</v>
      </c>
      <c r="G72">
        <v>226.8</v>
      </c>
      <c r="H72">
        <v>10.8</v>
      </c>
      <c r="J72">
        <v>8.51</v>
      </c>
      <c r="K72">
        <v>0.9526</v>
      </c>
      <c r="L72">
        <v>5.7484000000000002</v>
      </c>
      <c r="M72">
        <v>5.7999999999999996E-3</v>
      </c>
      <c r="N72">
        <v>194.62880000000001</v>
      </c>
      <c r="O72">
        <v>216.01519999999999</v>
      </c>
      <c r="P72">
        <v>410.6</v>
      </c>
      <c r="Q72">
        <v>169.7587</v>
      </c>
      <c r="R72">
        <v>188.41239999999999</v>
      </c>
      <c r="S72">
        <v>358.2</v>
      </c>
      <c r="T72">
        <v>10.800800000000001</v>
      </c>
      <c r="W72">
        <v>0</v>
      </c>
      <c r="X72">
        <v>8.1038999999999994</v>
      </c>
      <c r="Y72">
        <v>12</v>
      </c>
      <c r="Z72">
        <v>852</v>
      </c>
      <c r="AA72">
        <v>867</v>
      </c>
      <c r="AB72">
        <v>800</v>
      </c>
      <c r="AC72">
        <v>81</v>
      </c>
      <c r="AD72">
        <v>20.74</v>
      </c>
      <c r="AE72">
        <v>0.48</v>
      </c>
      <c r="AF72">
        <v>969</v>
      </c>
      <c r="AG72">
        <v>-1</v>
      </c>
      <c r="AH72">
        <v>9</v>
      </c>
      <c r="AI72">
        <v>16</v>
      </c>
      <c r="AJ72">
        <v>190.3</v>
      </c>
      <c r="AK72">
        <v>186.7</v>
      </c>
      <c r="AL72">
        <v>7</v>
      </c>
      <c r="AM72">
        <v>195</v>
      </c>
      <c r="AN72" t="s">
        <v>155</v>
      </c>
      <c r="AO72">
        <v>1</v>
      </c>
      <c r="AP72" s="42">
        <v>0.79163194444444451</v>
      </c>
      <c r="AQ72">
        <v>47.163494999999998</v>
      </c>
      <c r="AR72">
        <v>-88.484607999999994</v>
      </c>
      <c r="AS72">
        <v>318.7</v>
      </c>
      <c r="AT72">
        <v>45.9</v>
      </c>
      <c r="AU72">
        <v>12</v>
      </c>
      <c r="AV72">
        <v>9</v>
      </c>
      <c r="AW72" t="s">
        <v>230</v>
      </c>
      <c r="AX72">
        <v>1.6324000000000001</v>
      </c>
      <c r="AY72">
        <v>1.0919000000000001</v>
      </c>
      <c r="AZ72">
        <v>2.7324000000000002</v>
      </c>
      <c r="BA72">
        <v>14.471</v>
      </c>
      <c r="BB72">
        <v>35.630000000000003</v>
      </c>
      <c r="BC72">
        <v>2.46</v>
      </c>
      <c r="BD72">
        <v>4.9710000000000001</v>
      </c>
      <c r="BE72">
        <v>3201.7939999999999</v>
      </c>
      <c r="BF72">
        <v>2.0459999999999998</v>
      </c>
      <c r="BG72">
        <v>11.352</v>
      </c>
      <c r="BH72">
        <v>12.6</v>
      </c>
      <c r="BI72">
        <v>23.952000000000002</v>
      </c>
      <c r="BJ72">
        <v>9.9019999999999992</v>
      </c>
      <c r="BK72">
        <v>10.99</v>
      </c>
      <c r="BL72">
        <v>20.891999999999999</v>
      </c>
      <c r="BM72">
        <v>0.18890000000000001</v>
      </c>
      <c r="BQ72">
        <v>3281.998</v>
      </c>
      <c r="BR72">
        <v>0.18024499999999999</v>
      </c>
      <c r="BS72">
        <v>0.227297</v>
      </c>
      <c r="BT72">
        <v>5.7029999999999997E-3</v>
      </c>
      <c r="BU72">
        <v>4.3389480000000002</v>
      </c>
      <c r="BV72">
        <v>4.5686697000000001</v>
      </c>
      <c r="BW72" s="4">
        <f t="shared" si="9"/>
        <v>1.1463500616</v>
      </c>
      <c r="BX72" s="4"/>
      <c r="BY72" s="4">
        <f t="shared" si="10"/>
        <v>10724.946443333663</v>
      </c>
      <c r="BZ72" s="4">
        <f t="shared" si="10"/>
        <v>6.8534204333759998</v>
      </c>
      <c r="CA72" s="4">
        <f t="shared" si="11"/>
        <v>33.168411110111997</v>
      </c>
      <c r="CB72" s="4">
        <f t="shared" si="12"/>
        <v>0.63275225799840007</v>
      </c>
    </row>
    <row r="73" spans="1:80" x14ac:dyDescent="0.25">
      <c r="A73" s="40">
        <v>41705</v>
      </c>
      <c r="B73" s="41">
        <v>6.5972222222222216E-5</v>
      </c>
      <c r="C73">
        <v>6.7859999999999996</v>
      </c>
      <c r="D73">
        <v>9.5999999999999992E-3</v>
      </c>
      <c r="E73">
        <v>95.977383000000003</v>
      </c>
      <c r="F73">
        <v>173.8</v>
      </c>
      <c r="G73">
        <v>233.4</v>
      </c>
      <c r="H73">
        <v>18.5</v>
      </c>
      <c r="J73">
        <v>10.18</v>
      </c>
      <c r="K73">
        <v>0.94650000000000001</v>
      </c>
      <c r="L73">
        <v>6.423</v>
      </c>
      <c r="M73">
        <v>9.1000000000000004E-3</v>
      </c>
      <c r="N73">
        <v>164.50880000000001</v>
      </c>
      <c r="O73">
        <v>220.88149999999999</v>
      </c>
      <c r="P73">
        <v>385.4</v>
      </c>
      <c r="Q73">
        <v>143.48759999999999</v>
      </c>
      <c r="R73">
        <v>192.65690000000001</v>
      </c>
      <c r="S73">
        <v>336.1</v>
      </c>
      <c r="T73">
        <v>18.505099999999999</v>
      </c>
      <c r="W73">
        <v>0</v>
      </c>
      <c r="X73">
        <v>9.6372</v>
      </c>
      <c r="Y73">
        <v>12</v>
      </c>
      <c r="Z73">
        <v>853</v>
      </c>
      <c r="AA73">
        <v>868</v>
      </c>
      <c r="AB73">
        <v>801</v>
      </c>
      <c r="AC73">
        <v>81</v>
      </c>
      <c r="AD73">
        <v>20.74</v>
      </c>
      <c r="AE73">
        <v>0.48</v>
      </c>
      <c r="AF73">
        <v>969</v>
      </c>
      <c r="AG73">
        <v>-1</v>
      </c>
      <c r="AH73">
        <v>8.2970000000000006</v>
      </c>
      <c r="AI73">
        <v>16</v>
      </c>
      <c r="AJ73">
        <v>190</v>
      </c>
      <c r="AK73">
        <v>187</v>
      </c>
      <c r="AL73">
        <v>6.8</v>
      </c>
      <c r="AM73">
        <v>195</v>
      </c>
      <c r="AN73" t="s">
        <v>155</v>
      </c>
      <c r="AO73">
        <v>1</v>
      </c>
      <c r="AP73" s="42">
        <v>0.79164351851851855</v>
      </c>
      <c r="AQ73">
        <v>47.163645000000002</v>
      </c>
      <c r="AR73">
        <v>-88.484768000000003</v>
      </c>
      <c r="AS73">
        <v>318.89999999999998</v>
      </c>
      <c r="AT73">
        <v>45.7</v>
      </c>
      <c r="AU73">
        <v>12</v>
      </c>
      <c r="AV73">
        <v>9</v>
      </c>
      <c r="AW73" t="s">
        <v>230</v>
      </c>
      <c r="AX73">
        <v>1.919</v>
      </c>
      <c r="AY73">
        <v>1</v>
      </c>
      <c r="AZ73">
        <v>2.9784999999999999</v>
      </c>
      <c r="BA73">
        <v>14.471</v>
      </c>
      <c r="BB73">
        <v>31.77</v>
      </c>
      <c r="BC73">
        <v>2.2000000000000002</v>
      </c>
      <c r="BD73">
        <v>5.657</v>
      </c>
      <c r="BE73">
        <v>3197.8130000000001</v>
      </c>
      <c r="BF73">
        <v>2.8780000000000001</v>
      </c>
      <c r="BG73">
        <v>8.577</v>
      </c>
      <c r="BH73">
        <v>11.516</v>
      </c>
      <c r="BI73">
        <v>20.093</v>
      </c>
      <c r="BJ73">
        <v>7.4809999999999999</v>
      </c>
      <c r="BK73">
        <v>10.045</v>
      </c>
      <c r="BL73">
        <v>17.526</v>
      </c>
      <c r="BM73">
        <v>0.28939999999999999</v>
      </c>
      <c r="BQ73">
        <v>3488.73</v>
      </c>
      <c r="BR73">
        <v>0.131801</v>
      </c>
      <c r="BS73">
        <v>0.22770299999999999</v>
      </c>
      <c r="BT73">
        <v>6.0000000000000001E-3</v>
      </c>
      <c r="BU73">
        <v>3.1727799999999999</v>
      </c>
      <c r="BV73">
        <v>4.5768303000000001</v>
      </c>
      <c r="BW73" s="4">
        <f t="shared" si="9"/>
        <v>0.83824847599999996</v>
      </c>
      <c r="BX73" s="4"/>
      <c r="BY73" s="4">
        <f t="shared" si="10"/>
        <v>7832.67890446808</v>
      </c>
      <c r="BZ73" s="4">
        <f t="shared" si="10"/>
        <v>7.0493333684800001</v>
      </c>
      <c r="CA73" s="4">
        <f t="shared" si="11"/>
        <v>18.323857862960001</v>
      </c>
      <c r="CB73" s="4">
        <f t="shared" si="12"/>
        <v>0.70885235470399999</v>
      </c>
    </row>
    <row r="74" spans="1:80" x14ac:dyDescent="0.25">
      <c r="A74" s="40">
        <v>41705</v>
      </c>
      <c r="B74" s="41">
        <v>7.7546296296296301E-5</v>
      </c>
      <c r="C74">
        <v>7.2910000000000004</v>
      </c>
      <c r="D74">
        <v>4.7999999999999996E-3</v>
      </c>
      <c r="E74">
        <v>47.512115999999999</v>
      </c>
      <c r="F74">
        <v>196.1</v>
      </c>
      <c r="G74">
        <v>246.5</v>
      </c>
      <c r="H74">
        <v>13.2</v>
      </c>
      <c r="J74">
        <v>10.87</v>
      </c>
      <c r="K74">
        <v>0.9425</v>
      </c>
      <c r="L74">
        <v>6.8718000000000004</v>
      </c>
      <c r="M74">
        <v>4.4999999999999997E-3</v>
      </c>
      <c r="N74">
        <v>184.85589999999999</v>
      </c>
      <c r="O74">
        <v>232.33760000000001</v>
      </c>
      <c r="P74">
        <v>417.2</v>
      </c>
      <c r="Q74">
        <v>161.2347</v>
      </c>
      <c r="R74">
        <v>202.6491</v>
      </c>
      <c r="S74">
        <v>363.9</v>
      </c>
      <c r="T74">
        <v>13.191700000000001</v>
      </c>
      <c r="W74">
        <v>0</v>
      </c>
      <c r="X74">
        <v>10.240600000000001</v>
      </c>
      <c r="Y74">
        <v>12.1</v>
      </c>
      <c r="Z74">
        <v>852</v>
      </c>
      <c r="AA74">
        <v>868</v>
      </c>
      <c r="AB74">
        <v>800</v>
      </c>
      <c r="AC74">
        <v>81</v>
      </c>
      <c r="AD74">
        <v>20.74</v>
      </c>
      <c r="AE74">
        <v>0.48</v>
      </c>
      <c r="AF74">
        <v>969</v>
      </c>
      <c r="AG74">
        <v>-1</v>
      </c>
      <c r="AH74">
        <v>8.7029999999999994</v>
      </c>
      <c r="AI74">
        <v>16</v>
      </c>
      <c r="AJ74">
        <v>190</v>
      </c>
      <c r="AK74">
        <v>187</v>
      </c>
      <c r="AL74">
        <v>6.8</v>
      </c>
      <c r="AM74">
        <v>195</v>
      </c>
      <c r="AN74" t="s">
        <v>155</v>
      </c>
      <c r="AO74">
        <v>1</v>
      </c>
      <c r="AP74" s="42">
        <v>0.79165509259259259</v>
      </c>
      <c r="AQ74">
        <v>47.163787999999997</v>
      </c>
      <c r="AR74">
        <v>-88.484905999999995</v>
      </c>
      <c r="AS74">
        <v>319.3</v>
      </c>
      <c r="AT74">
        <v>43</v>
      </c>
      <c r="AU74">
        <v>12</v>
      </c>
      <c r="AV74">
        <v>9</v>
      </c>
      <c r="AW74" t="s">
        <v>230</v>
      </c>
      <c r="AX74">
        <v>1.0081</v>
      </c>
      <c r="AY74">
        <v>1.0081</v>
      </c>
      <c r="AZ74">
        <v>1.6081000000000001</v>
      </c>
      <c r="BA74">
        <v>14.471</v>
      </c>
      <c r="BB74">
        <v>29.66</v>
      </c>
      <c r="BC74">
        <v>2.0499999999999998</v>
      </c>
      <c r="BD74">
        <v>6.0990000000000002</v>
      </c>
      <c r="BE74">
        <v>3199.2719999999999</v>
      </c>
      <c r="BF74">
        <v>1.327</v>
      </c>
      <c r="BG74">
        <v>9.0129999999999999</v>
      </c>
      <c r="BH74">
        <v>11.327999999999999</v>
      </c>
      <c r="BI74">
        <v>20.34</v>
      </c>
      <c r="BJ74">
        <v>7.8609999999999998</v>
      </c>
      <c r="BK74">
        <v>9.8800000000000008</v>
      </c>
      <c r="BL74">
        <v>17.741</v>
      </c>
      <c r="BM74">
        <v>0.19289999999999999</v>
      </c>
      <c r="BQ74">
        <v>3466.6309999999999</v>
      </c>
      <c r="BR74">
        <v>0.15363499999999999</v>
      </c>
      <c r="BS74">
        <v>0.22800000000000001</v>
      </c>
      <c r="BT74">
        <v>6.7029999999999998E-3</v>
      </c>
      <c r="BU74">
        <v>3.6983790000000001</v>
      </c>
      <c r="BV74">
        <v>4.5827999999999998</v>
      </c>
      <c r="BW74" s="4">
        <f t="shared" si="9"/>
        <v>0.97711173179999999</v>
      </c>
      <c r="BX74" s="4"/>
      <c r="BY74" s="4">
        <f t="shared" si="10"/>
        <v>9134.3969334279354</v>
      </c>
      <c r="BZ74" s="4">
        <f t="shared" si="10"/>
        <v>3.7887821762759999</v>
      </c>
      <c r="CA74" s="4">
        <f t="shared" si="11"/>
        <v>22.444323050268</v>
      </c>
      <c r="CB74" s="4">
        <f t="shared" si="12"/>
        <v>0.55075816262520005</v>
      </c>
    </row>
    <row r="75" spans="1:80" x14ac:dyDescent="0.25">
      <c r="A75" s="40">
        <v>41705</v>
      </c>
      <c r="B75" s="41">
        <v>8.9120370370370373E-5</v>
      </c>
      <c r="C75">
        <v>7.6669999999999998</v>
      </c>
      <c r="D75">
        <v>4.0000000000000001E-3</v>
      </c>
      <c r="E75">
        <v>40</v>
      </c>
      <c r="F75">
        <v>208.7</v>
      </c>
      <c r="G75">
        <v>250.1</v>
      </c>
      <c r="H75">
        <v>2.2999999999999998</v>
      </c>
      <c r="J75">
        <v>10.88</v>
      </c>
      <c r="K75">
        <v>0.93959999999999999</v>
      </c>
      <c r="L75">
        <v>7.2039999999999997</v>
      </c>
      <c r="M75">
        <v>3.8E-3</v>
      </c>
      <c r="N75">
        <v>196.08459999999999</v>
      </c>
      <c r="O75">
        <v>234.96199999999999</v>
      </c>
      <c r="P75">
        <v>431</v>
      </c>
      <c r="Q75">
        <v>171.02850000000001</v>
      </c>
      <c r="R75">
        <v>204.93819999999999</v>
      </c>
      <c r="S75">
        <v>376</v>
      </c>
      <c r="T75">
        <v>2.2799</v>
      </c>
      <c r="W75">
        <v>0</v>
      </c>
      <c r="X75">
        <v>10.2235</v>
      </c>
      <c r="Y75">
        <v>12</v>
      </c>
      <c r="Z75">
        <v>852</v>
      </c>
      <c r="AA75">
        <v>867</v>
      </c>
      <c r="AB75">
        <v>800</v>
      </c>
      <c r="AC75">
        <v>81</v>
      </c>
      <c r="AD75">
        <v>20.74</v>
      </c>
      <c r="AE75">
        <v>0.48</v>
      </c>
      <c r="AF75">
        <v>969</v>
      </c>
      <c r="AG75">
        <v>-1</v>
      </c>
      <c r="AH75">
        <v>8.2970000000000006</v>
      </c>
      <c r="AI75">
        <v>16</v>
      </c>
      <c r="AJ75">
        <v>190</v>
      </c>
      <c r="AK75">
        <v>187</v>
      </c>
      <c r="AL75">
        <v>7</v>
      </c>
      <c r="AM75">
        <v>195</v>
      </c>
      <c r="AN75" t="s">
        <v>155</v>
      </c>
      <c r="AO75">
        <v>1</v>
      </c>
      <c r="AP75" s="42">
        <v>0.79166666666666663</v>
      </c>
      <c r="AQ75">
        <v>47.163905999999997</v>
      </c>
      <c r="AR75">
        <v>-88.485067000000001</v>
      </c>
      <c r="AS75">
        <v>319.2</v>
      </c>
      <c r="AT75">
        <v>41.2</v>
      </c>
      <c r="AU75">
        <v>12</v>
      </c>
      <c r="AV75">
        <v>9</v>
      </c>
      <c r="AW75" t="s">
        <v>230</v>
      </c>
      <c r="AX75">
        <v>1.1000000000000001</v>
      </c>
      <c r="AY75">
        <v>1.1081000000000001</v>
      </c>
      <c r="AZ75">
        <v>1.7</v>
      </c>
      <c r="BA75">
        <v>14.471</v>
      </c>
      <c r="BB75">
        <v>28.26</v>
      </c>
      <c r="BC75">
        <v>1.95</v>
      </c>
      <c r="BD75">
        <v>6.4269999999999996</v>
      </c>
      <c r="BE75">
        <v>3199.346</v>
      </c>
      <c r="BF75">
        <v>1.0620000000000001</v>
      </c>
      <c r="BG75">
        <v>9.1189999999999998</v>
      </c>
      <c r="BH75">
        <v>10.927</v>
      </c>
      <c r="BI75">
        <v>20.047000000000001</v>
      </c>
      <c r="BJ75">
        <v>7.9539999999999997</v>
      </c>
      <c r="BK75">
        <v>9.5310000000000006</v>
      </c>
      <c r="BL75">
        <v>17.484999999999999</v>
      </c>
      <c r="BM75">
        <v>3.1800000000000002E-2</v>
      </c>
      <c r="BQ75">
        <v>3301.2869999999998</v>
      </c>
      <c r="BR75">
        <v>0.17121800000000001</v>
      </c>
      <c r="BS75">
        <v>0.227297</v>
      </c>
      <c r="BT75">
        <v>6.2969999999999996E-3</v>
      </c>
      <c r="BU75">
        <v>4.121645</v>
      </c>
      <c r="BV75">
        <v>4.5686697000000001</v>
      </c>
      <c r="BW75" s="4">
        <f t="shared" ref="BW75:BW138" si="13">BU75*0.2642</f>
        <v>1.0889386089999999</v>
      </c>
      <c r="BX75" s="4"/>
      <c r="BY75" s="4">
        <f t="shared" ref="BY75:BZ138" si="14">BE75*$BU75*0.772</f>
        <v>10180.03083889924</v>
      </c>
      <c r="BZ75" s="4">
        <f t="shared" si="14"/>
        <v>3.3791883562800002</v>
      </c>
      <c r="CA75" s="4">
        <f t="shared" ref="CA75:CA138" si="15">BJ75*$BU75*0.772</f>
        <v>25.30891166276</v>
      </c>
      <c r="CB75" s="4">
        <f t="shared" ref="CB75:CB138" si="16">BM75*$BU75*0.772</f>
        <v>0.10118473609200002</v>
      </c>
    </row>
    <row r="76" spans="1:80" x14ac:dyDescent="0.25">
      <c r="A76" s="40">
        <v>41705</v>
      </c>
      <c r="B76" s="41">
        <v>1.0069444444444443E-4</v>
      </c>
      <c r="C76">
        <v>7.8920000000000003</v>
      </c>
      <c r="D76">
        <v>2.8999999999999998E-3</v>
      </c>
      <c r="E76">
        <v>29.149463000000001</v>
      </c>
      <c r="F76">
        <v>224.6</v>
      </c>
      <c r="G76">
        <v>256.2</v>
      </c>
      <c r="H76">
        <v>28.1</v>
      </c>
      <c r="J76">
        <v>10.63</v>
      </c>
      <c r="K76">
        <v>0.93779999999999997</v>
      </c>
      <c r="L76">
        <v>7.4015000000000004</v>
      </c>
      <c r="M76">
        <v>2.7000000000000001E-3</v>
      </c>
      <c r="N76">
        <v>210.6609</v>
      </c>
      <c r="O76">
        <v>240.27420000000001</v>
      </c>
      <c r="P76">
        <v>450.9</v>
      </c>
      <c r="Q76">
        <v>183.7422</v>
      </c>
      <c r="R76">
        <v>209.57149999999999</v>
      </c>
      <c r="S76">
        <v>393.3</v>
      </c>
      <c r="T76">
        <v>28.078299999999999</v>
      </c>
      <c r="W76">
        <v>0</v>
      </c>
      <c r="X76">
        <v>9.9693000000000005</v>
      </c>
      <c r="Y76">
        <v>12.1</v>
      </c>
      <c r="Z76">
        <v>852</v>
      </c>
      <c r="AA76">
        <v>868</v>
      </c>
      <c r="AB76">
        <v>800</v>
      </c>
      <c r="AC76">
        <v>81</v>
      </c>
      <c r="AD76">
        <v>20.74</v>
      </c>
      <c r="AE76">
        <v>0.48</v>
      </c>
      <c r="AF76">
        <v>969</v>
      </c>
      <c r="AG76">
        <v>-1</v>
      </c>
      <c r="AH76">
        <v>8.7029999999999994</v>
      </c>
      <c r="AI76">
        <v>16</v>
      </c>
      <c r="AJ76">
        <v>190</v>
      </c>
      <c r="AK76">
        <v>186.3</v>
      </c>
      <c r="AL76">
        <v>7</v>
      </c>
      <c r="AM76">
        <v>195</v>
      </c>
      <c r="AN76" t="s">
        <v>155</v>
      </c>
      <c r="AO76">
        <v>1</v>
      </c>
      <c r="AP76" s="42">
        <v>0.79167824074074078</v>
      </c>
      <c r="AQ76">
        <v>47.164012999999997</v>
      </c>
      <c r="AR76">
        <v>-88.485236</v>
      </c>
      <c r="AS76">
        <v>319.3</v>
      </c>
      <c r="AT76">
        <v>39.6</v>
      </c>
      <c r="AU76">
        <v>12</v>
      </c>
      <c r="AV76">
        <v>9</v>
      </c>
      <c r="AW76" t="s">
        <v>230</v>
      </c>
      <c r="AX76">
        <v>1.1081000000000001</v>
      </c>
      <c r="AY76">
        <v>1.2081</v>
      </c>
      <c r="AZ76">
        <v>1.7161999999999999</v>
      </c>
      <c r="BA76">
        <v>14.471</v>
      </c>
      <c r="BB76">
        <v>27.47</v>
      </c>
      <c r="BC76">
        <v>1.9</v>
      </c>
      <c r="BD76">
        <v>6.6280000000000001</v>
      </c>
      <c r="BE76">
        <v>3198.2449999999999</v>
      </c>
      <c r="BF76">
        <v>0.752</v>
      </c>
      <c r="BG76">
        <v>9.5329999999999995</v>
      </c>
      <c r="BH76">
        <v>10.872999999999999</v>
      </c>
      <c r="BI76">
        <v>20.405000000000001</v>
      </c>
      <c r="BJ76">
        <v>8.3149999999999995</v>
      </c>
      <c r="BK76">
        <v>9.4830000000000005</v>
      </c>
      <c r="BL76">
        <v>17.797999999999998</v>
      </c>
      <c r="BM76">
        <v>0.38109999999999999</v>
      </c>
      <c r="BQ76">
        <v>3132.2280000000001</v>
      </c>
      <c r="BR76">
        <v>0.21588299999999999</v>
      </c>
      <c r="BS76">
        <v>0.22910900000000001</v>
      </c>
      <c r="BT76">
        <v>6.0000000000000001E-3</v>
      </c>
      <c r="BU76">
        <v>5.1968430000000003</v>
      </c>
      <c r="BV76">
        <v>4.6050909000000004</v>
      </c>
      <c r="BW76" s="4">
        <f t="shared" si="13"/>
        <v>1.3730059206</v>
      </c>
      <c r="BX76" s="4"/>
      <c r="BY76" s="4">
        <f t="shared" si="14"/>
        <v>12831.239952493021</v>
      </c>
      <c r="BZ76" s="4">
        <f t="shared" si="14"/>
        <v>3.0169960225920001</v>
      </c>
      <c r="CA76" s="4">
        <f t="shared" si="15"/>
        <v>33.35947064874</v>
      </c>
      <c r="CB76" s="4">
        <f t="shared" si="16"/>
        <v>1.5289590215555999</v>
      </c>
    </row>
    <row r="77" spans="1:80" x14ac:dyDescent="0.25">
      <c r="A77" s="40">
        <v>41705</v>
      </c>
      <c r="B77" s="41">
        <v>1.122685185185185E-4</v>
      </c>
      <c r="C77">
        <v>7.5220000000000002</v>
      </c>
      <c r="D77">
        <v>2.8E-3</v>
      </c>
      <c r="E77">
        <v>27.565733999999999</v>
      </c>
      <c r="F77">
        <v>240.9</v>
      </c>
      <c r="G77">
        <v>256</v>
      </c>
      <c r="H77">
        <v>10</v>
      </c>
      <c r="J77">
        <v>10.28</v>
      </c>
      <c r="K77">
        <v>0.94079999999999997</v>
      </c>
      <c r="L77">
        <v>7.0762999999999998</v>
      </c>
      <c r="M77">
        <v>2.5999999999999999E-3</v>
      </c>
      <c r="N77">
        <v>226.63380000000001</v>
      </c>
      <c r="O77">
        <v>240.83959999999999</v>
      </c>
      <c r="P77">
        <v>467.5</v>
      </c>
      <c r="Q77">
        <v>197.67410000000001</v>
      </c>
      <c r="R77">
        <v>210.06469999999999</v>
      </c>
      <c r="S77">
        <v>407.7</v>
      </c>
      <c r="T77">
        <v>10</v>
      </c>
      <c r="W77">
        <v>0</v>
      </c>
      <c r="X77">
        <v>9.6721000000000004</v>
      </c>
      <c r="Y77">
        <v>12</v>
      </c>
      <c r="Z77">
        <v>852</v>
      </c>
      <c r="AA77">
        <v>868</v>
      </c>
      <c r="AB77">
        <v>801</v>
      </c>
      <c r="AC77">
        <v>81</v>
      </c>
      <c r="AD77">
        <v>20.74</v>
      </c>
      <c r="AE77">
        <v>0.48</v>
      </c>
      <c r="AF77">
        <v>969</v>
      </c>
      <c r="AG77">
        <v>-1</v>
      </c>
      <c r="AH77">
        <v>9</v>
      </c>
      <c r="AI77">
        <v>16</v>
      </c>
      <c r="AJ77">
        <v>190</v>
      </c>
      <c r="AK77">
        <v>186</v>
      </c>
      <c r="AL77">
        <v>7</v>
      </c>
      <c r="AM77">
        <v>195</v>
      </c>
      <c r="AN77" t="s">
        <v>155</v>
      </c>
      <c r="AO77">
        <v>1</v>
      </c>
      <c r="AP77" s="42">
        <v>0.79168981481481471</v>
      </c>
      <c r="AQ77">
        <v>47.164090999999999</v>
      </c>
      <c r="AR77">
        <v>-88.485427999999999</v>
      </c>
      <c r="AS77">
        <v>319.5</v>
      </c>
      <c r="AT77">
        <v>38.799999999999997</v>
      </c>
      <c r="AU77">
        <v>12</v>
      </c>
      <c r="AV77">
        <v>9</v>
      </c>
      <c r="AW77" t="s">
        <v>230</v>
      </c>
      <c r="AX77">
        <v>1.2485999999999999</v>
      </c>
      <c r="AY77">
        <v>1.3324</v>
      </c>
      <c r="AZ77">
        <v>1.9567000000000001</v>
      </c>
      <c r="BA77">
        <v>14.471</v>
      </c>
      <c r="BB77">
        <v>28.79</v>
      </c>
      <c r="BC77">
        <v>1.99</v>
      </c>
      <c r="BD77">
        <v>6.2949999999999999</v>
      </c>
      <c r="BE77">
        <v>3199.8139999999999</v>
      </c>
      <c r="BF77">
        <v>0.746</v>
      </c>
      <c r="BG77">
        <v>10.731999999999999</v>
      </c>
      <c r="BH77">
        <v>11.404999999999999</v>
      </c>
      <c r="BI77">
        <v>22.137</v>
      </c>
      <c r="BJ77">
        <v>9.3610000000000007</v>
      </c>
      <c r="BK77">
        <v>9.9469999999999992</v>
      </c>
      <c r="BL77">
        <v>19.308</v>
      </c>
      <c r="BM77">
        <v>0.14199999999999999</v>
      </c>
      <c r="BQ77">
        <v>3180.0990000000002</v>
      </c>
      <c r="BR77">
        <v>0.24806</v>
      </c>
      <c r="BS77">
        <v>0.22859399999999999</v>
      </c>
      <c r="BT77">
        <v>6.0000000000000001E-3</v>
      </c>
      <c r="BU77">
        <v>5.9714239999999998</v>
      </c>
      <c r="BV77">
        <v>4.5947393999999999</v>
      </c>
      <c r="BW77" s="4">
        <f t="shared" si="13"/>
        <v>1.5776502207999998</v>
      </c>
      <c r="BX77" s="4"/>
      <c r="BY77" s="4">
        <f t="shared" si="14"/>
        <v>14750.94840088499</v>
      </c>
      <c r="BZ77" s="4">
        <f t="shared" si="14"/>
        <v>3.4390147386879995</v>
      </c>
      <c r="CA77" s="4">
        <f t="shared" si="15"/>
        <v>43.153642049408006</v>
      </c>
      <c r="CB77" s="4">
        <f t="shared" si="16"/>
        <v>0.65461138457599988</v>
      </c>
    </row>
    <row r="78" spans="1:80" x14ac:dyDescent="0.25">
      <c r="A78" s="40">
        <v>41705</v>
      </c>
      <c r="B78" s="41">
        <v>1.2384259259259258E-4</v>
      </c>
      <c r="C78">
        <v>6.5670000000000002</v>
      </c>
      <c r="D78">
        <v>3.8E-3</v>
      </c>
      <c r="E78">
        <v>37.744931999999999</v>
      </c>
      <c r="F78">
        <v>241</v>
      </c>
      <c r="G78">
        <v>256.7</v>
      </c>
      <c r="H78">
        <v>19.2</v>
      </c>
      <c r="J78">
        <v>10</v>
      </c>
      <c r="K78">
        <v>0.94840000000000002</v>
      </c>
      <c r="L78">
        <v>6.2279999999999998</v>
      </c>
      <c r="M78">
        <v>3.5999999999999999E-3</v>
      </c>
      <c r="N78">
        <v>228.5839</v>
      </c>
      <c r="O78">
        <v>243.42429999999999</v>
      </c>
      <c r="P78">
        <v>472</v>
      </c>
      <c r="Q78">
        <v>199.375</v>
      </c>
      <c r="R78">
        <v>212.31909999999999</v>
      </c>
      <c r="S78">
        <v>411.7</v>
      </c>
      <c r="T78">
        <v>19.180599999999998</v>
      </c>
      <c r="W78">
        <v>0</v>
      </c>
      <c r="X78">
        <v>9.4838000000000005</v>
      </c>
      <c r="Y78">
        <v>12.1</v>
      </c>
      <c r="Z78">
        <v>852</v>
      </c>
      <c r="AA78">
        <v>868</v>
      </c>
      <c r="AB78">
        <v>801</v>
      </c>
      <c r="AC78">
        <v>81</v>
      </c>
      <c r="AD78">
        <v>20.74</v>
      </c>
      <c r="AE78">
        <v>0.48</v>
      </c>
      <c r="AF78">
        <v>969</v>
      </c>
      <c r="AG78">
        <v>-1</v>
      </c>
      <c r="AH78">
        <v>9</v>
      </c>
      <c r="AI78">
        <v>16</v>
      </c>
      <c r="AJ78">
        <v>190</v>
      </c>
      <c r="AK78">
        <v>186</v>
      </c>
      <c r="AL78">
        <v>7</v>
      </c>
      <c r="AM78">
        <v>195</v>
      </c>
      <c r="AN78" t="s">
        <v>155</v>
      </c>
      <c r="AO78">
        <v>1</v>
      </c>
      <c r="AP78" s="42">
        <v>0.79170138888888886</v>
      </c>
      <c r="AQ78">
        <v>47.164166999999999</v>
      </c>
      <c r="AR78">
        <v>-88.485624000000001</v>
      </c>
      <c r="AS78">
        <v>319.5</v>
      </c>
      <c r="AT78">
        <v>38.4</v>
      </c>
      <c r="AU78">
        <v>12</v>
      </c>
      <c r="AV78">
        <v>9</v>
      </c>
      <c r="AW78" t="s">
        <v>230</v>
      </c>
      <c r="AX78">
        <v>1.8162</v>
      </c>
      <c r="AY78">
        <v>1.6433</v>
      </c>
      <c r="AZ78">
        <v>2.6162000000000001</v>
      </c>
      <c r="BA78">
        <v>14.471</v>
      </c>
      <c r="BB78">
        <v>32.82</v>
      </c>
      <c r="BC78">
        <v>2.27</v>
      </c>
      <c r="BD78">
        <v>5.4429999999999996</v>
      </c>
      <c r="BE78">
        <v>3201.0729999999999</v>
      </c>
      <c r="BF78">
        <v>1.171</v>
      </c>
      <c r="BG78">
        <v>12.304</v>
      </c>
      <c r="BH78">
        <v>13.102</v>
      </c>
      <c r="BI78">
        <v>25.405999999999999</v>
      </c>
      <c r="BJ78">
        <v>10.731</v>
      </c>
      <c r="BK78">
        <v>11.428000000000001</v>
      </c>
      <c r="BL78">
        <v>22.158999999999999</v>
      </c>
      <c r="BM78">
        <v>0.30959999999999999</v>
      </c>
      <c r="BQ78">
        <v>3544.26</v>
      </c>
      <c r="BR78">
        <v>0.22447400000000001</v>
      </c>
      <c r="BS78">
        <v>0.22800000000000001</v>
      </c>
      <c r="BT78">
        <v>6.0000000000000001E-3</v>
      </c>
      <c r="BU78">
        <v>5.4036499999999998</v>
      </c>
      <c r="BV78">
        <v>4.5827999999999998</v>
      </c>
      <c r="BW78" s="4">
        <f t="shared" si="13"/>
        <v>1.4276443299999999</v>
      </c>
      <c r="BX78" s="4"/>
      <c r="BY78" s="4">
        <f t="shared" si="14"/>
        <v>13353.653105899399</v>
      </c>
      <c r="BZ78" s="4">
        <f t="shared" si="14"/>
        <v>4.8849644438000004</v>
      </c>
      <c r="CA78" s="4">
        <f t="shared" si="15"/>
        <v>44.765630611799999</v>
      </c>
      <c r="CB78" s="4">
        <f t="shared" si="16"/>
        <v>1.2915328708799998</v>
      </c>
    </row>
    <row r="79" spans="1:80" x14ac:dyDescent="0.25">
      <c r="A79" s="40">
        <v>41705</v>
      </c>
      <c r="B79" s="41">
        <v>1.3541666666666666E-4</v>
      </c>
      <c r="C79">
        <v>6.0060000000000002</v>
      </c>
      <c r="D79">
        <v>3.2000000000000002E-3</v>
      </c>
      <c r="E79">
        <v>32.083682000000003</v>
      </c>
      <c r="F79">
        <v>211.6</v>
      </c>
      <c r="G79">
        <v>238</v>
      </c>
      <c r="H79">
        <v>20</v>
      </c>
      <c r="J79">
        <v>10.02</v>
      </c>
      <c r="K79">
        <v>0.95289999999999997</v>
      </c>
      <c r="L79">
        <v>5.7230999999999996</v>
      </c>
      <c r="M79">
        <v>3.0999999999999999E-3</v>
      </c>
      <c r="N79">
        <v>201.62200000000001</v>
      </c>
      <c r="O79">
        <v>226.8184</v>
      </c>
      <c r="P79">
        <v>428.4</v>
      </c>
      <c r="Q79">
        <v>175.85830000000001</v>
      </c>
      <c r="R79">
        <v>197.83510000000001</v>
      </c>
      <c r="S79">
        <v>373.7</v>
      </c>
      <c r="T79">
        <v>20</v>
      </c>
      <c r="W79">
        <v>0</v>
      </c>
      <c r="X79">
        <v>9.5479000000000003</v>
      </c>
      <c r="Y79">
        <v>12.1</v>
      </c>
      <c r="Z79">
        <v>853</v>
      </c>
      <c r="AA79">
        <v>868</v>
      </c>
      <c r="AB79">
        <v>800</v>
      </c>
      <c r="AC79">
        <v>81</v>
      </c>
      <c r="AD79">
        <v>20.74</v>
      </c>
      <c r="AE79">
        <v>0.48</v>
      </c>
      <c r="AF79">
        <v>969</v>
      </c>
      <c r="AG79">
        <v>-1</v>
      </c>
      <c r="AH79">
        <v>9</v>
      </c>
      <c r="AI79">
        <v>16</v>
      </c>
      <c r="AJ79">
        <v>190</v>
      </c>
      <c r="AK79">
        <v>185.3</v>
      </c>
      <c r="AL79">
        <v>7</v>
      </c>
      <c r="AM79">
        <v>195</v>
      </c>
      <c r="AN79" t="s">
        <v>155</v>
      </c>
      <c r="AO79">
        <v>1</v>
      </c>
      <c r="AP79" s="42">
        <v>0.79171296296296301</v>
      </c>
      <c r="AQ79">
        <v>47.164228000000001</v>
      </c>
      <c r="AR79">
        <v>-88.485830000000007</v>
      </c>
      <c r="AS79">
        <v>319.5</v>
      </c>
      <c r="AT79">
        <v>38.200000000000003</v>
      </c>
      <c r="AU79">
        <v>12</v>
      </c>
      <c r="AV79">
        <v>9</v>
      </c>
      <c r="AW79" t="s">
        <v>230</v>
      </c>
      <c r="AX79">
        <v>2.0081000000000002</v>
      </c>
      <c r="AY79">
        <v>1.0162</v>
      </c>
      <c r="AZ79">
        <v>2.8081</v>
      </c>
      <c r="BA79">
        <v>14.471</v>
      </c>
      <c r="BB79">
        <v>35.799999999999997</v>
      </c>
      <c r="BC79">
        <v>2.4700000000000002</v>
      </c>
      <c r="BD79">
        <v>4.9420000000000002</v>
      </c>
      <c r="BE79">
        <v>3202.886</v>
      </c>
      <c r="BF79">
        <v>1.089</v>
      </c>
      <c r="BG79">
        <v>11.816000000000001</v>
      </c>
      <c r="BH79">
        <v>13.292999999999999</v>
      </c>
      <c r="BI79">
        <v>25.109000000000002</v>
      </c>
      <c r="BJ79">
        <v>10.305999999999999</v>
      </c>
      <c r="BK79">
        <v>11.593999999999999</v>
      </c>
      <c r="BL79">
        <v>21.901</v>
      </c>
      <c r="BM79">
        <v>0.35149999999999998</v>
      </c>
      <c r="BQ79">
        <v>3885.2020000000002</v>
      </c>
      <c r="BR79">
        <v>0.17122599999999999</v>
      </c>
      <c r="BS79">
        <v>0.22870299999999999</v>
      </c>
      <c r="BT79">
        <v>6.0000000000000001E-3</v>
      </c>
      <c r="BU79">
        <v>4.1218380000000003</v>
      </c>
      <c r="BV79">
        <v>4.5969303000000004</v>
      </c>
      <c r="BW79" s="4">
        <f t="shared" si="13"/>
        <v>1.0889895996000001</v>
      </c>
      <c r="BX79" s="4"/>
      <c r="BY79" s="4">
        <f t="shared" si="14"/>
        <v>10191.772017289297</v>
      </c>
      <c r="BZ79" s="4">
        <f t="shared" si="14"/>
        <v>3.4652621813039999</v>
      </c>
      <c r="CA79" s="4">
        <f t="shared" si="15"/>
        <v>32.794299394416001</v>
      </c>
      <c r="CB79" s="4">
        <f t="shared" si="16"/>
        <v>1.118493716004</v>
      </c>
    </row>
    <row r="80" spans="1:80" x14ac:dyDescent="0.25">
      <c r="A80" s="40">
        <v>41705</v>
      </c>
      <c r="B80" s="41">
        <v>1.4699074074074072E-4</v>
      </c>
      <c r="C80">
        <v>6.2130000000000001</v>
      </c>
      <c r="D80">
        <v>5.7000000000000002E-3</v>
      </c>
      <c r="E80">
        <v>57.188285</v>
      </c>
      <c r="F80">
        <v>191.2</v>
      </c>
      <c r="G80">
        <v>228.6</v>
      </c>
      <c r="H80">
        <v>10</v>
      </c>
      <c r="J80">
        <v>10.52</v>
      </c>
      <c r="K80">
        <v>0.95120000000000005</v>
      </c>
      <c r="L80">
        <v>5.9099000000000004</v>
      </c>
      <c r="M80">
        <v>5.4000000000000003E-3</v>
      </c>
      <c r="N80">
        <v>181.86539999999999</v>
      </c>
      <c r="O80">
        <v>217.40039999999999</v>
      </c>
      <c r="P80">
        <v>399.3</v>
      </c>
      <c r="Q80">
        <v>158.62629999999999</v>
      </c>
      <c r="R80">
        <v>189.6206</v>
      </c>
      <c r="S80">
        <v>348.2</v>
      </c>
      <c r="T80">
        <v>10</v>
      </c>
      <c r="W80">
        <v>0</v>
      </c>
      <c r="X80">
        <v>10.0025</v>
      </c>
      <c r="Y80">
        <v>12</v>
      </c>
      <c r="Z80">
        <v>853</v>
      </c>
      <c r="AA80">
        <v>868</v>
      </c>
      <c r="AB80">
        <v>801</v>
      </c>
      <c r="AC80">
        <v>81</v>
      </c>
      <c r="AD80">
        <v>20.74</v>
      </c>
      <c r="AE80">
        <v>0.48</v>
      </c>
      <c r="AF80">
        <v>969</v>
      </c>
      <c r="AG80">
        <v>-1</v>
      </c>
      <c r="AH80">
        <v>9</v>
      </c>
      <c r="AI80">
        <v>16</v>
      </c>
      <c r="AJ80">
        <v>190</v>
      </c>
      <c r="AK80">
        <v>185.7</v>
      </c>
      <c r="AL80">
        <v>6.9</v>
      </c>
      <c r="AM80">
        <v>195</v>
      </c>
      <c r="AN80" t="s">
        <v>155</v>
      </c>
      <c r="AO80">
        <v>1</v>
      </c>
      <c r="AP80" s="42">
        <v>0.79172453703703705</v>
      </c>
      <c r="AQ80">
        <v>47.164288999999997</v>
      </c>
      <c r="AR80">
        <v>-88.486039000000005</v>
      </c>
      <c r="AS80">
        <v>319.60000000000002</v>
      </c>
      <c r="AT80">
        <v>38.4</v>
      </c>
      <c r="AU80">
        <v>12</v>
      </c>
      <c r="AV80">
        <v>10</v>
      </c>
      <c r="AW80" t="s">
        <v>231</v>
      </c>
      <c r="AX80">
        <v>2.1080920000000001</v>
      </c>
      <c r="AY80">
        <v>1.183816</v>
      </c>
      <c r="AZ80">
        <v>2.9</v>
      </c>
      <c r="BA80">
        <v>14.471</v>
      </c>
      <c r="BB80">
        <v>34.630000000000003</v>
      </c>
      <c r="BC80">
        <v>2.39</v>
      </c>
      <c r="BD80">
        <v>5.1319999999999997</v>
      </c>
      <c r="BE80">
        <v>3201.5140000000001</v>
      </c>
      <c r="BF80">
        <v>1.8759999999999999</v>
      </c>
      <c r="BG80">
        <v>10.317</v>
      </c>
      <c r="BH80">
        <v>12.333</v>
      </c>
      <c r="BI80">
        <v>22.65</v>
      </c>
      <c r="BJ80">
        <v>8.9990000000000006</v>
      </c>
      <c r="BK80">
        <v>10.757</v>
      </c>
      <c r="BL80">
        <v>19.756</v>
      </c>
      <c r="BM80">
        <v>0.1701</v>
      </c>
      <c r="BQ80">
        <v>3939.864</v>
      </c>
      <c r="BR80">
        <v>0.137128</v>
      </c>
      <c r="BS80">
        <v>0.22900000000000001</v>
      </c>
      <c r="BT80">
        <v>6.0000000000000001E-3</v>
      </c>
      <c r="BU80">
        <v>3.3010139999999999</v>
      </c>
      <c r="BV80">
        <v>4.6029</v>
      </c>
      <c r="BW80" s="4">
        <f t="shared" si="13"/>
        <v>0.87212789879999997</v>
      </c>
      <c r="BX80" s="4"/>
      <c r="BY80" s="4">
        <f t="shared" si="14"/>
        <v>8158.6832371713126</v>
      </c>
      <c r="BZ80" s="4">
        <f t="shared" si="14"/>
        <v>4.7807661478079995</v>
      </c>
      <c r="CA80" s="4">
        <f t="shared" si="15"/>
        <v>22.932896889192001</v>
      </c>
      <c r="CB80" s="4">
        <f t="shared" si="16"/>
        <v>0.43347991564080002</v>
      </c>
    </row>
    <row r="81" spans="1:80" x14ac:dyDescent="0.25">
      <c r="A81" s="40">
        <v>41705</v>
      </c>
      <c r="B81" s="41">
        <v>1.585648148148148E-4</v>
      </c>
      <c r="C81">
        <v>6.6920000000000002</v>
      </c>
      <c r="D81">
        <v>4.5999999999999999E-3</v>
      </c>
      <c r="E81">
        <v>45.631067999999999</v>
      </c>
      <c r="F81">
        <v>184.1</v>
      </c>
      <c r="G81">
        <v>223.8</v>
      </c>
      <c r="H81">
        <v>28.5</v>
      </c>
      <c r="J81">
        <v>11.14</v>
      </c>
      <c r="K81">
        <v>0.94730000000000003</v>
      </c>
      <c r="L81">
        <v>6.3392999999999997</v>
      </c>
      <c r="M81">
        <v>4.3E-3</v>
      </c>
      <c r="N81">
        <v>174.43129999999999</v>
      </c>
      <c r="O81">
        <v>211.97319999999999</v>
      </c>
      <c r="P81">
        <v>386.4</v>
      </c>
      <c r="Q81">
        <v>152.1421</v>
      </c>
      <c r="R81">
        <v>184.8869</v>
      </c>
      <c r="S81">
        <v>337</v>
      </c>
      <c r="T81">
        <v>28.4818</v>
      </c>
      <c r="W81">
        <v>0</v>
      </c>
      <c r="X81">
        <v>10.552</v>
      </c>
      <c r="Y81">
        <v>12.1</v>
      </c>
      <c r="Z81">
        <v>853</v>
      </c>
      <c r="AA81">
        <v>868</v>
      </c>
      <c r="AB81">
        <v>801</v>
      </c>
      <c r="AC81">
        <v>81</v>
      </c>
      <c r="AD81">
        <v>20.74</v>
      </c>
      <c r="AE81">
        <v>0.48</v>
      </c>
      <c r="AF81">
        <v>969</v>
      </c>
      <c r="AG81">
        <v>-1</v>
      </c>
      <c r="AH81">
        <v>9</v>
      </c>
      <c r="AI81">
        <v>16</v>
      </c>
      <c r="AJ81">
        <v>190</v>
      </c>
      <c r="AK81">
        <v>186</v>
      </c>
      <c r="AL81">
        <v>7</v>
      </c>
      <c r="AM81">
        <v>195</v>
      </c>
      <c r="AN81" t="s">
        <v>155</v>
      </c>
      <c r="AO81">
        <v>1</v>
      </c>
      <c r="AP81" s="42">
        <v>0.79173611111111108</v>
      </c>
      <c r="AQ81">
        <v>47.164343000000002</v>
      </c>
      <c r="AR81">
        <v>-88.486243000000002</v>
      </c>
      <c r="AS81">
        <v>319.5</v>
      </c>
      <c r="AT81">
        <v>37.9</v>
      </c>
      <c r="AU81">
        <v>12</v>
      </c>
      <c r="AV81">
        <v>10</v>
      </c>
      <c r="AW81" t="s">
        <v>231</v>
      </c>
      <c r="AX81">
        <v>2.1759759999999999</v>
      </c>
      <c r="AY81">
        <v>1.016016</v>
      </c>
      <c r="AZ81">
        <v>2.9</v>
      </c>
      <c r="BA81">
        <v>14.471</v>
      </c>
      <c r="BB81">
        <v>32.22</v>
      </c>
      <c r="BC81">
        <v>2.23</v>
      </c>
      <c r="BD81">
        <v>5.5579999999999998</v>
      </c>
      <c r="BE81">
        <v>3199.9119999999998</v>
      </c>
      <c r="BF81">
        <v>1.389</v>
      </c>
      <c r="BG81">
        <v>9.2210000000000001</v>
      </c>
      <c r="BH81">
        <v>11.205</v>
      </c>
      <c r="BI81">
        <v>20.425999999999998</v>
      </c>
      <c r="BJ81">
        <v>8.0419999999999998</v>
      </c>
      <c r="BK81">
        <v>9.7729999999999997</v>
      </c>
      <c r="BL81">
        <v>17.815999999999999</v>
      </c>
      <c r="BM81">
        <v>0.45150000000000001</v>
      </c>
      <c r="BQ81">
        <v>3872.89</v>
      </c>
      <c r="BR81">
        <v>0.14195099999999999</v>
      </c>
      <c r="BS81">
        <v>0.23110900000000001</v>
      </c>
      <c r="BT81">
        <v>6.0000000000000001E-3</v>
      </c>
      <c r="BU81">
        <v>3.417116</v>
      </c>
      <c r="BV81">
        <v>4.6452909</v>
      </c>
      <c r="BW81" s="4">
        <f t="shared" si="13"/>
        <v>0.90280204720000001</v>
      </c>
      <c r="BX81" s="4"/>
      <c r="BY81" s="4">
        <f t="shared" si="14"/>
        <v>8441.4112212074233</v>
      </c>
      <c r="BZ81" s="4">
        <f t="shared" si="14"/>
        <v>3.6642008237280002</v>
      </c>
      <c r="CA81" s="4">
        <f t="shared" si="15"/>
        <v>21.214904985183999</v>
      </c>
      <c r="CB81" s="4">
        <f t="shared" si="16"/>
        <v>1.1910631187280001</v>
      </c>
    </row>
    <row r="82" spans="1:80" x14ac:dyDescent="0.25">
      <c r="A82" s="40">
        <v>41705</v>
      </c>
      <c r="B82" s="41">
        <v>1.7013888888888886E-4</v>
      </c>
      <c r="C82">
        <v>6.9649999999999999</v>
      </c>
      <c r="D82">
        <v>4.5999999999999999E-3</v>
      </c>
      <c r="E82">
        <v>45.611015000000002</v>
      </c>
      <c r="F82">
        <v>199.2</v>
      </c>
      <c r="G82">
        <v>228.2</v>
      </c>
      <c r="H82">
        <v>10</v>
      </c>
      <c r="J82">
        <v>11.4</v>
      </c>
      <c r="K82">
        <v>0.94520000000000004</v>
      </c>
      <c r="L82">
        <v>6.5831999999999997</v>
      </c>
      <c r="M82">
        <v>4.3E-3</v>
      </c>
      <c r="N82">
        <v>188.3083</v>
      </c>
      <c r="O82">
        <v>215.69200000000001</v>
      </c>
      <c r="P82">
        <v>404</v>
      </c>
      <c r="Q82">
        <v>164.24590000000001</v>
      </c>
      <c r="R82">
        <v>188.13050000000001</v>
      </c>
      <c r="S82">
        <v>352.4</v>
      </c>
      <c r="T82">
        <v>10</v>
      </c>
      <c r="W82">
        <v>0</v>
      </c>
      <c r="X82">
        <v>10.774800000000001</v>
      </c>
      <c r="Y82">
        <v>12</v>
      </c>
      <c r="Z82">
        <v>853</v>
      </c>
      <c r="AA82">
        <v>868</v>
      </c>
      <c r="AB82">
        <v>801</v>
      </c>
      <c r="AC82">
        <v>81</v>
      </c>
      <c r="AD82">
        <v>20.74</v>
      </c>
      <c r="AE82">
        <v>0.48</v>
      </c>
      <c r="AF82">
        <v>969</v>
      </c>
      <c r="AG82">
        <v>-1</v>
      </c>
      <c r="AH82">
        <v>9</v>
      </c>
      <c r="AI82">
        <v>16</v>
      </c>
      <c r="AJ82">
        <v>190</v>
      </c>
      <c r="AK82">
        <v>186</v>
      </c>
      <c r="AL82">
        <v>6.9</v>
      </c>
      <c r="AM82">
        <v>195</v>
      </c>
      <c r="AN82" t="s">
        <v>155</v>
      </c>
      <c r="AO82">
        <v>1</v>
      </c>
      <c r="AP82" s="42">
        <v>0.79174768518518512</v>
      </c>
      <c r="AQ82">
        <v>47.164377000000002</v>
      </c>
      <c r="AR82">
        <v>-88.486442999999994</v>
      </c>
      <c r="AS82">
        <v>319.5</v>
      </c>
      <c r="AT82">
        <v>36.299999999999997</v>
      </c>
      <c r="AU82">
        <v>12</v>
      </c>
      <c r="AV82">
        <v>10</v>
      </c>
      <c r="AW82" t="s">
        <v>231</v>
      </c>
      <c r="AX82">
        <v>1.9</v>
      </c>
      <c r="AY82">
        <v>1.2161999999999999</v>
      </c>
      <c r="AZ82">
        <v>2.9161999999999999</v>
      </c>
      <c r="BA82">
        <v>14.471</v>
      </c>
      <c r="BB82">
        <v>31</v>
      </c>
      <c r="BC82">
        <v>2.14</v>
      </c>
      <c r="BD82">
        <v>5.8029999999999999</v>
      </c>
      <c r="BE82">
        <v>3200.2069999999999</v>
      </c>
      <c r="BF82">
        <v>1.3340000000000001</v>
      </c>
      <c r="BG82">
        <v>9.5860000000000003</v>
      </c>
      <c r="BH82">
        <v>10.98</v>
      </c>
      <c r="BI82">
        <v>20.565999999999999</v>
      </c>
      <c r="BJ82">
        <v>8.3610000000000007</v>
      </c>
      <c r="BK82">
        <v>9.577</v>
      </c>
      <c r="BL82">
        <v>17.937999999999999</v>
      </c>
      <c r="BM82">
        <v>0.1527</v>
      </c>
      <c r="BQ82">
        <v>3808.4160000000002</v>
      </c>
      <c r="BR82">
        <v>0.15895100000000001</v>
      </c>
      <c r="BS82">
        <v>0.23059399999999999</v>
      </c>
      <c r="BT82">
        <v>5.2969999999999996E-3</v>
      </c>
      <c r="BU82">
        <v>3.8263479999999999</v>
      </c>
      <c r="BV82">
        <v>4.6349394000000004</v>
      </c>
      <c r="BW82" s="4">
        <f t="shared" si="13"/>
        <v>1.0109211415999999</v>
      </c>
      <c r="BX82" s="4"/>
      <c r="BY82" s="4">
        <f t="shared" si="14"/>
        <v>9453.2215649157915</v>
      </c>
      <c r="BZ82" s="4">
        <f t="shared" si="14"/>
        <v>3.9405568351040006</v>
      </c>
      <c r="CA82" s="4">
        <f t="shared" si="15"/>
        <v>24.697897824816003</v>
      </c>
      <c r="CB82" s="4">
        <f t="shared" si="16"/>
        <v>0.45106673817120002</v>
      </c>
    </row>
    <row r="83" spans="1:80" x14ac:dyDescent="0.25">
      <c r="A83" s="40">
        <v>41705</v>
      </c>
      <c r="B83" s="41">
        <v>1.8171296296296295E-4</v>
      </c>
      <c r="C83">
        <v>6.8550000000000004</v>
      </c>
      <c r="D83">
        <v>3.0000000000000001E-3</v>
      </c>
      <c r="E83">
        <v>30.289622000000001</v>
      </c>
      <c r="F83">
        <v>210.4</v>
      </c>
      <c r="G83">
        <v>229</v>
      </c>
      <c r="H83">
        <v>18.899999999999999</v>
      </c>
      <c r="J83">
        <v>11.28</v>
      </c>
      <c r="K83">
        <v>0.94599999999999995</v>
      </c>
      <c r="L83">
        <v>6.4846000000000004</v>
      </c>
      <c r="M83">
        <v>2.8999999999999998E-3</v>
      </c>
      <c r="N83">
        <v>199.0496</v>
      </c>
      <c r="O83">
        <v>216.6337</v>
      </c>
      <c r="P83">
        <v>415.7</v>
      </c>
      <c r="Q83">
        <v>173.6147</v>
      </c>
      <c r="R83">
        <v>188.95189999999999</v>
      </c>
      <c r="S83">
        <v>362.6</v>
      </c>
      <c r="T83">
        <v>18.873200000000001</v>
      </c>
      <c r="W83">
        <v>0</v>
      </c>
      <c r="X83">
        <v>10.6717</v>
      </c>
      <c r="Y83">
        <v>12</v>
      </c>
      <c r="Z83">
        <v>854</v>
      </c>
      <c r="AA83">
        <v>867</v>
      </c>
      <c r="AB83">
        <v>801</v>
      </c>
      <c r="AC83">
        <v>81</v>
      </c>
      <c r="AD83">
        <v>20.74</v>
      </c>
      <c r="AE83">
        <v>0.48</v>
      </c>
      <c r="AF83">
        <v>969</v>
      </c>
      <c r="AG83">
        <v>-1</v>
      </c>
      <c r="AH83">
        <v>9</v>
      </c>
      <c r="AI83">
        <v>16</v>
      </c>
      <c r="AJ83">
        <v>190</v>
      </c>
      <c r="AK83">
        <v>185.3</v>
      </c>
      <c r="AL83">
        <v>6.8</v>
      </c>
      <c r="AM83">
        <v>195</v>
      </c>
      <c r="AN83" t="s">
        <v>155</v>
      </c>
      <c r="AO83">
        <v>1</v>
      </c>
      <c r="AP83" s="42">
        <v>0.79175925925925927</v>
      </c>
      <c r="AQ83">
        <v>47.164400000000001</v>
      </c>
      <c r="AR83">
        <v>-88.486641000000006</v>
      </c>
      <c r="AS83">
        <v>319.10000000000002</v>
      </c>
      <c r="AT83">
        <v>35.299999999999997</v>
      </c>
      <c r="AU83">
        <v>12</v>
      </c>
      <c r="AV83">
        <v>10</v>
      </c>
      <c r="AW83" t="s">
        <v>231</v>
      </c>
      <c r="AX83">
        <v>1.8675999999999999</v>
      </c>
      <c r="AY83">
        <v>1.4080999999999999</v>
      </c>
      <c r="AZ83">
        <v>3.0514000000000001</v>
      </c>
      <c r="BA83">
        <v>14.471</v>
      </c>
      <c r="BB83">
        <v>31.49</v>
      </c>
      <c r="BC83">
        <v>2.1800000000000002</v>
      </c>
      <c r="BD83">
        <v>5.7080000000000002</v>
      </c>
      <c r="BE83">
        <v>3200.741</v>
      </c>
      <c r="BF83">
        <v>0.9</v>
      </c>
      <c r="BG83">
        <v>10.289</v>
      </c>
      <c r="BH83">
        <v>11.198</v>
      </c>
      <c r="BI83">
        <v>21.486999999999998</v>
      </c>
      <c r="BJ83">
        <v>8.9740000000000002</v>
      </c>
      <c r="BK83">
        <v>9.7669999999999995</v>
      </c>
      <c r="BL83">
        <v>18.741</v>
      </c>
      <c r="BM83">
        <v>0.29260000000000003</v>
      </c>
      <c r="BQ83">
        <v>3830.0450000000001</v>
      </c>
      <c r="BR83">
        <v>0.18790200000000001</v>
      </c>
      <c r="BS83">
        <v>0.23070299999999999</v>
      </c>
      <c r="BT83">
        <v>6.4060000000000002E-3</v>
      </c>
      <c r="BU83">
        <v>4.5232710000000003</v>
      </c>
      <c r="BV83">
        <v>4.6371302999999999</v>
      </c>
      <c r="BW83" s="4">
        <f t="shared" si="13"/>
        <v>1.1950481982000001</v>
      </c>
      <c r="BX83" s="4"/>
      <c r="BY83" s="4">
        <f t="shared" si="14"/>
        <v>11176.876224622092</v>
      </c>
      <c r="BZ83" s="4">
        <f t="shared" si="14"/>
        <v>3.1427686908000005</v>
      </c>
      <c r="CA83" s="4">
        <f t="shared" si="15"/>
        <v>31.336895812488002</v>
      </c>
      <c r="CB83" s="4">
        <f t="shared" si="16"/>
        <v>1.0217490210312001</v>
      </c>
    </row>
    <row r="84" spans="1:80" x14ac:dyDescent="0.25">
      <c r="A84" s="40">
        <v>41705</v>
      </c>
      <c r="B84" s="41">
        <v>1.9328703703703703E-4</v>
      </c>
      <c r="C84">
        <v>5.7069999999999999</v>
      </c>
      <c r="D84">
        <v>1.6999999999999999E-3</v>
      </c>
      <c r="E84">
        <v>16.975944999999999</v>
      </c>
      <c r="F84">
        <v>213.2</v>
      </c>
      <c r="G84">
        <v>228.8</v>
      </c>
      <c r="H84">
        <v>21.2</v>
      </c>
      <c r="J84">
        <v>11.04</v>
      </c>
      <c r="K84">
        <v>0.95530000000000004</v>
      </c>
      <c r="L84">
        <v>5.4515000000000002</v>
      </c>
      <c r="M84">
        <v>1.6000000000000001E-3</v>
      </c>
      <c r="N84">
        <v>203.70480000000001</v>
      </c>
      <c r="O84">
        <v>218.60120000000001</v>
      </c>
      <c r="P84">
        <v>422.3</v>
      </c>
      <c r="Q84">
        <v>177.67509999999999</v>
      </c>
      <c r="R84">
        <v>190.6679</v>
      </c>
      <c r="S84">
        <v>368.3</v>
      </c>
      <c r="T84">
        <v>21.162299999999998</v>
      </c>
      <c r="W84">
        <v>0</v>
      </c>
      <c r="X84">
        <v>10.544600000000001</v>
      </c>
      <c r="Y84">
        <v>12</v>
      </c>
      <c r="Z84">
        <v>853</v>
      </c>
      <c r="AA84">
        <v>868</v>
      </c>
      <c r="AB84">
        <v>800</v>
      </c>
      <c r="AC84">
        <v>81</v>
      </c>
      <c r="AD84">
        <v>20.74</v>
      </c>
      <c r="AE84">
        <v>0.48</v>
      </c>
      <c r="AF84">
        <v>969</v>
      </c>
      <c r="AG84">
        <v>-1</v>
      </c>
      <c r="AH84">
        <v>9</v>
      </c>
      <c r="AI84">
        <v>16</v>
      </c>
      <c r="AJ84">
        <v>190</v>
      </c>
      <c r="AK84">
        <v>185.7</v>
      </c>
      <c r="AL84">
        <v>6.8</v>
      </c>
      <c r="AM84">
        <v>195</v>
      </c>
      <c r="AN84" t="s">
        <v>155</v>
      </c>
      <c r="AO84">
        <v>1</v>
      </c>
      <c r="AP84" s="42">
        <v>0.79177083333333342</v>
      </c>
      <c r="AQ84">
        <v>47.164414999999998</v>
      </c>
      <c r="AR84">
        <v>-88.486844000000005</v>
      </c>
      <c r="AS84">
        <v>318.8</v>
      </c>
      <c r="AT84">
        <v>35</v>
      </c>
      <c r="AU84">
        <v>12</v>
      </c>
      <c r="AV84">
        <v>10</v>
      </c>
      <c r="AW84" t="s">
        <v>231</v>
      </c>
      <c r="AX84">
        <v>1.5081</v>
      </c>
      <c r="AY84">
        <v>1.5081</v>
      </c>
      <c r="AZ84">
        <v>2.5081000000000002</v>
      </c>
      <c r="BA84">
        <v>14.471</v>
      </c>
      <c r="BB84">
        <v>37.64</v>
      </c>
      <c r="BC84">
        <v>2.6</v>
      </c>
      <c r="BD84">
        <v>4.6829999999999998</v>
      </c>
      <c r="BE84">
        <v>3204.6419999999998</v>
      </c>
      <c r="BF84">
        <v>0.60699999999999998</v>
      </c>
      <c r="BG84">
        <v>12.54</v>
      </c>
      <c r="BH84">
        <v>13.457000000000001</v>
      </c>
      <c r="BI84">
        <v>25.997</v>
      </c>
      <c r="BJ84">
        <v>10.938000000000001</v>
      </c>
      <c r="BK84">
        <v>11.738</v>
      </c>
      <c r="BL84">
        <v>22.675000000000001</v>
      </c>
      <c r="BM84">
        <v>0.39069999999999999</v>
      </c>
      <c r="BQ84">
        <v>4507.0569999999998</v>
      </c>
      <c r="BR84">
        <v>0.17269200000000001</v>
      </c>
      <c r="BS84">
        <v>0.23100000000000001</v>
      </c>
      <c r="BT84">
        <v>6.2969999999999996E-3</v>
      </c>
      <c r="BU84">
        <v>4.1571280000000002</v>
      </c>
      <c r="BV84">
        <v>4.6430999999999996</v>
      </c>
      <c r="BW84" s="4">
        <f t="shared" si="13"/>
        <v>1.0983132175999999</v>
      </c>
      <c r="BX84" s="4"/>
      <c r="BY84" s="4">
        <f t="shared" si="14"/>
        <v>10284.666594871871</v>
      </c>
      <c r="BZ84" s="4">
        <f t="shared" si="14"/>
        <v>1.9480468093120002</v>
      </c>
      <c r="CA84" s="4">
        <f t="shared" si="15"/>
        <v>35.103354201408003</v>
      </c>
      <c r="CB84" s="4">
        <f t="shared" si="16"/>
        <v>1.2538746102112002</v>
      </c>
    </row>
    <row r="85" spans="1:80" x14ac:dyDescent="0.25">
      <c r="A85" s="40">
        <v>41705</v>
      </c>
      <c r="B85" s="41">
        <v>2.0486111111111109E-4</v>
      </c>
      <c r="C85">
        <v>5.1630000000000003</v>
      </c>
      <c r="D85">
        <v>7.7000000000000002E-3</v>
      </c>
      <c r="E85">
        <v>77.316086999999996</v>
      </c>
      <c r="F85">
        <v>177</v>
      </c>
      <c r="G85">
        <v>200.3</v>
      </c>
      <c r="H85">
        <v>10</v>
      </c>
      <c r="J85">
        <v>11.02</v>
      </c>
      <c r="K85">
        <v>0.95960000000000001</v>
      </c>
      <c r="L85">
        <v>4.9550000000000001</v>
      </c>
      <c r="M85">
        <v>7.4000000000000003E-3</v>
      </c>
      <c r="N85">
        <v>169.8528</v>
      </c>
      <c r="O85">
        <v>192.1994</v>
      </c>
      <c r="P85">
        <v>362.1</v>
      </c>
      <c r="Q85">
        <v>148.14869999999999</v>
      </c>
      <c r="R85">
        <v>167.63980000000001</v>
      </c>
      <c r="S85">
        <v>315.8</v>
      </c>
      <c r="T85">
        <v>10</v>
      </c>
      <c r="W85">
        <v>0</v>
      </c>
      <c r="X85">
        <v>10.574299999999999</v>
      </c>
      <c r="Y85">
        <v>12</v>
      </c>
      <c r="Z85">
        <v>854</v>
      </c>
      <c r="AA85">
        <v>868</v>
      </c>
      <c r="AB85">
        <v>801</v>
      </c>
      <c r="AC85">
        <v>81</v>
      </c>
      <c r="AD85">
        <v>20.74</v>
      </c>
      <c r="AE85">
        <v>0.48</v>
      </c>
      <c r="AF85">
        <v>969</v>
      </c>
      <c r="AG85">
        <v>-1</v>
      </c>
      <c r="AH85">
        <v>9</v>
      </c>
      <c r="AI85">
        <v>16</v>
      </c>
      <c r="AJ85">
        <v>190</v>
      </c>
      <c r="AK85">
        <v>186</v>
      </c>
      <c r="AL85">
        <v>6.7</v>
      </c>
      <c r="AM85">
        <v>195</v>
      </c>
      <c r="AN85" t="s">
        <v>155</v>
      </c>
      <c r="AO85">
        <v>1</v>
      </c>
      <c r="AP85" s="42">
        <v>0.79178240740740735</v>
      </c>
      <c r="AQ85">
        <v>47.164394999999999</v>
      </c>
      <c r="AR85">
        <v>-88.487046000000007</v>
      </c>
      <c r="AS85">
        <v>318.89999999999998</v>
      </c>
      <c r="AT85">
        <v>34.6</v>
      </c>
      <c r="AU85">
        <v>12</v>
      </c>
      <c r="AV85">
        <v>10</v>
      </c>
      <c r="AW85" t="s">
        <v>231</v>
      </c>
      <c r="AX85">
        <v>1.6486000000000001</v>
      </c>
      <c r="AY85">
        <v>1.6243000000000001</v>
      </c>
      <c r="AZ85">
        <v>2.6566999999999998</v>
      </c>
      <c r="BA85">
        <v>14.471</v>
      </c>
      <c r="BB85">
        <v>41.45</v>
      </c>
      <c r="BC85">
        <v>2.86</v>
      </c>
      <c r="BD85">
        <v>4.2050000000000001</v>
      </c>
      <c r="BE85">
        <v>3203.732</v>
      </c>
      <c r="BF85">
        <v>3.0529999999999999</v>
      </c>
      <c r="BG85">
        <v>11.500999999999999</v>
      </c>
      <c r="BH85">
        <v>13.013999999999999</v>
      </c>
      <c r="BI85">
        <v>24.513999999999999</v>
      </c>
      <c r="BJ85">
        <v>10.031000000000001</v>
      </c>
      <c r="BK85">
        <v>11.351000000000001</v>
      </c>
      <c r="BL85">
        <v>21.382000000000001</v>
      </c>
      <c r="BM85">
        <v>0.2031</v>
      </c>
      <c r="BQ85">
        <v>4971.1970000000001</v>
      </c>
      <c r="BR85">
        <v>0.145145</v>
      </c>
      <c r="BS85">
        <v>0.23100000000000001</v>
      </c>
      <c r="BT85">
        <v>6.7019999999999996E-3</v>
      </c>
      <c r="BU85">
        <v>3.4940000000000002</v>
      </c>
      <c r="BV85">
        <v>4.6430999999999996</v>
      </c>
      <c r="BW85" s="4">
        <f t="shared" si="13"/>
        <v>0.92311480000000001</v>
      </c>
      <c r="BX85" s="4"/>
      <c r="BY85" s="4">
        <f t="shared" si="14"/>
        <v>8641.6441773759998</v>
      </c>
      <c r="BZ85" s="4">
        <f t="shared" si="14"/>
        <v>8.2350645040000003</v>
      </c>
      <c r="CA85" s="4">
        <f t="shared" si="15"/>
        <v>27.057298408000005</v>
      </c>
      <c r="CB85" s="4">
        <f t="shared" si="16"/>
        <v>0.54783544080000002</v>
      </c>
    </row>
    <row r="86" spans="1:80" x14ac:dyDescent="0.25">
      <c r="A86" s="40">
        <v>41705</v>
      </c>
      <c r="B86" s="41">
        <v>2.1643518518518518E-4</v>
      </c>
      <c r="C86">
        <v>4.8099999999999996</v>
      </c>
      <c r="D86">
        <v>4.4999999999999997E-3</v>
      </c>
      <c r="E86">
        <v>44.979790000000001</v>
      </c>
      <c r="F86">
        <v>161</v>
      </c>
      <c r="G86">
        <v>190.2</v>
      </c>
      <c r="H86">
        <v>25.5</v>
      </c>
      <c r="J86">
        <v>11.49</v>
      </c>
      <c r="K86">
        <v>0.96260000000000001</v>
      </c>
      <c r="L86">
        <v>4.6298000000000004</v>
      </c>
      <c r="M86">
        <v>4.3E-3</v>
      </c>
      <c r="N86">
        <v>154.93170000000001</v>
      </c>
      <c r="O86">
        <v>183.08279999999999</v>
      </c>
      <c r="P86">
        <v>338</v>
      </c>
      <c r="Q86">
        <v>135.1343</v>
      </c>
      <c r="R86">
        <v>159.68809999999999</v>
      </c>
      <c r="S86">
        <v>294.8</v>
      </c>
      <c r="T86">
        <v>25.500800000000002</v>
      </c>
      <c r="W86">
        <v>0</v>
      </c>
      <c r="X86">
        <v>11.0563</v>
      </c>
      <c r="Y86">
        <v>12.1</v>
      </c>
      <c r="Z86">
        <v>853</v>
      </c>
      <c r="AA86">
        <v>868</v>
      </c>
      <c r="AB86">
        <v>800</v>
      </c>
      <c r="AC86">
        <v>81</v>
      </c>
      <c r="AD86">
        <v>20.74</v>
      </c>
      <c r="AE86">
        <v>0.48</v>
      </c>
      <c r="AF86">
        <v>969</v>
      </c>
      <c r="AG86">
        <v>-1</v>
      </c>
      <c r="AH86">
        <v>9</v>
      </c>
      <c r="AI86">
        <v>16</v>
      </c>
      <c r="AJ86">
        <v>190</v>
      </c>
      <c r="AK86">
        <v>186</v>
      </c>
      <c r="AL86">
        <v>6.8</v>
      </c>
      <c r="AM86">
        <v>195</v>
      </c>
      <c r="AN86" t="s">
        <v>155</v>
      </c>
      <c r="AO86">
        <v>1</v>
      </c>
      <c r="AP86" s="42">
        <v>0.7917939814814815</v>
      </c>
      <c r="AQ86">
        <v>47.164360000000002</v>
      </c>
      <c r="AR86">
        <v>-88.487245000000001</v>
      </c>
      <c r="AS86">
        <v>318.5</v>
      </c>
      <c r="AT86">
        <v>34.700000000000003</v>
      </c>
      <c r="AU86">
        <v>12</v>
      </c>
      <c r="AV86">
        <v>9</v>
      </c>
      <c r="AW86" t="s">
        <v>208</v>
      </c>
      <c r="AX86">
        <v>2.1757</v>
      </c>
      <c r="AY86">
        <v>1.8270999999999999</v>
      </c>
      <c r="AZ86">
        <v>3.2109000000000001</v>
      </c>
      <c r="BA86">
        <v>14.471</v>
      </c>
      <c r="BB86">
        <v>44.44</v>
      </c>
      <c r="BC86">
        <v>3.07</v>
      </c>
      <c r="BD86">
        <v>3.8860000000000001</v>
      </c>
      <c r="BE86">
        <v>3206.2420000000002</v>
      </c>
      <c r="BF86">
        <v>1.9079999999999999</v>
      </c>
      <c r="BG86">
        <v>11.236000000000001</v>
      </c>
      <c r="BH86">
        <v>13.278</v>
      </c>
      <c r="BI86">
        <v>24.513999999999999</v>
      </c>
      <c r="BJ86">
        <v>9.8000000000000007</v>
      </c>
      <c r="BK86">
        <v>11.581</v>
      </c>
      <c r="BL86">
        <v>21.381</v>
      </c>
      <c r="BM86">
        <v>0.55459999999999998</v>
      </c>
      <c r="BQ86">
        <v>5567.2889999999998</v>
      </c>
      <c r="BR86">
        <v>0.12324300000000001</v>
      </c>
      <c r="BS86">
        <v>0.232405</v>
      </c>
      <c r="BT86">
        <v>6.2969999999999996E-3</v>
      </c>
      <c r="BU86">
        <v>2.9667729999999999</v>
      </c>
      <c r="BV86">
        <v>4.6713405000000003</v>
      </c>
      <c r="BW86" s="4">
        <f t="shared" si="13"/>
        <v>0.78382142659999998</v>
      </c>
      <c r="BX86" s="4"/>
      <c r="BY86" s="4">
        <f t="shared" si="14"/>
        <v>7343.4123761349529</v>
      </c>
      <c r="BZ86" s="4">
        <f t="shared" si="14"/>
        <v>4.3699854264479994</v>
      </c>
      <c r="CA86" s="4">
        <f t="shared" si="15"/>
        <v>22.445417808800002</v>
      </c>
      <c r="CB86" s="4">
        <f t="shared" si="16"/>
        <v>1.2702274200775998</v>
      </c>
    </row>
    <row r="87" spans="1:80" x14ac:dyDescent="0.25">
      <c r="A87" s="40">
        <v>41705</v>
      </c>
      <c r="B87" s="41">
        <v>2.2800925925925926E-4</v>
      </c>
      <c r="C87">
        <v>4.4349999999999996</v>
      </c>
      <c r="D87">
        <v>5.4999999999999997E-3</v>
      </c>
      <c r="E87">
        <v>54.511149000000003</v>
      </c>
      <c r="F87">
        <v>150</v>
      </c>
      <c r="G87">
        <v>184.5</v>
      </c>
      <c r="H87">
        <v>1.4</v>
      </c>
      <c r="J87">
        <v>12.14</v>
      </c>
      <c r="K87">
        <v>0.96560000000000001</v>
      </c>
      <c r="L87">
        <v>4.2826000000000004</v>
      </c>
      <c r="M87">
        <v>5.3E-3</v>
      </c>
      <c r="N87">
        <v>144.80109999999999</v>
      </c>
      <c r="O87">
        <v>178.16</v>
      </c>
      <c r="P87">
        <v>323</v>
      </c>
      <c r="Q87">
        <v>126.2936</v>
      </c>
      <c r="R87">
        <v>155.3888</v>
      </c>
      <c r="S87">
        <v>281.7</v>
      </c>
      <c r="T87">
        <v>1.4015</v>
      </c>
      <c r="W87">
        <v>0</v>
      </c>
      <c r="X87">
        <v>11.724</v>
      </c>
      <c r="Y87">
        <v>12</v>
      </c>
      <c r="Z87">
        <v>854</v>
      </c>
      <c r="AA87">
        <v>867</v>
      </c>
      <c r="AB87">
        <v>800</v>
      </c>
      <c r="AC87">
        <v>81</v>
      </c>
      <c r="AD87">
        <v>20.72</v>
      </c>
      <c r="AE87">
        <v>0.48</v>
      </c>
      <c r="AF87">
        <v>970</v>
      </c>
      <c r="AG87">
        <v>-1</v>
      </c>
      <c r="AH87">
        <v>9</v>
      </c>
      <c r="AI87">
        <v>16</v>
      </c>
      <c r="AJ87">
        <v>190</v>
      </c>
      <c r="AK87">
        <v>185.3</v>
      </c>
      <c r="AL87">
        <v>6.6</v>
      </c>
      <c r="AM87">
        <v>195</v>
      </c>
      <c r="AN87" t="s">
        <v>155</v>
      </c>
      <c r="AO87">
        <v>1</v>
      </c>
      <c r="AP87" s="42">
        <v>0.79180555555555554</v>
      </c>
      <c r="AQ87">
        <v>47.164318999999999</v>
      </c>
      <c r="AR87">
        <v>-88.487433999999993</v>
      </c>
      <c r="AS87">
        <v>318.39999999999998</v>
      </c>
      <c r="AT87">
        <v>34</v>
      </c>
      <c r="AU87">
        <v>12</v>
      </c>
      <c r="AV87">
        <v>9</v>
      </c>
      <c r="AW87" t="s">
        <v>208</v>
      </c>
      <c r="AX87">
        <v>1.8756999999999999</v>
      </c>
      <c r="AY87">
        <v>1.0081</v>
      </c>
      <c r="AZ87">
        <v>2.2000000000000002</v>
      </c>
      <c r="BA87">
        <v>14.471</v>
      </c>
      <c r="BB87">
        <v>48.13</v>
      </c>
      <c r="BC87">
        <v>3.33</v>
      </c>
      <c r="BD87">
        <v>3.5590000000000002</v>
      </c>
      <c r="BE87">
        <v>3209.2190000000001</v>
      </c>
      <c r="BF87">
        <v>2.5110000000000001</v>
      </c>
      <c r="BG87">
        <v>11.363</v>
      </c>
      <c r="BH87">
        <v>13.981</v>
      </c>
      <c r="BI87">
        <v>25.344000000000001</v>
      </c>
      <c r="BJ87">
        <v>9.9109999999999996</v>
      </c>
      <c r="BK87">
        <v>12.194000000000001</v>
      </c>
      <c r="BL87">
        <v>22.105</v>
      </c>
      <c r="BM87">
        <v>3.3000000000000002E-2</v>
      </c>
      <c r="BQ87">
        <v>6387.9350000000004</v>
      </c>
      <c r="BR87">
        <v>9.5909999999999995E-2</v>
      </c>
      <c r="BS87">
        <v>0.23159399999999999</v>
      </c>
      <c r="BT87">
        <v>6.0000000000000001E-3</v>
      </c>
      <c r="BU87">
        <v>2.3087939999999998</v>
      </c>
      <c r="BV87">
        <v>4.6550393999999997</v>
      </c>
      <c r="BW87" s="4">
        <f t="shared" si="13"/>
        <v>0.60998337479999998</v>
      </c>
      <c r="BX87" s="4"/>
      <c r="BY87" s="4">
        <f t="shared" si="14"/>
        <v>5720.0765414959915</v>
      </c>
      <c r="BZ87" s="4">
        <f t="shared" si="14"/>
        <v>4.4755786986480004</v>
      </c>
      <c r="CA87" s="4">
        <f t="shared" si="15"/>
        <v>17.665257061847999</v>
      </c>
      <c r="CB87" s="4">
        <f t="shared" si="16"/>
        <v>5.8818835944000003E-2</v>
      </c>
    </row>
    <row r="88" spans="1:80" x14ac:dyDescent="0.25">
      <c r="A88" s="40">
        <v>41705</v>
      </c>
      <c r="B88" s="41">
        <v>2.3958333333333332E-4</v>
      </c>
      <c r="C88">
        <v>4.0679999999999996</v>
      </c>
      <c r="D88">
        <v>7.1000000000000004E-3</v>
      </c>
      <c r="E88">
        <v>71.102041</v>
      </c>
      <c r="F88">
        <v>143.9</v>
      </c>
      <c r="G88">
        <v>176.4</v>
      </c>
      <c r="H88">
        <v>17.5</v>
      </c>
      <c r="J88">
        <v>12.62</v>
      </c>
      <c r="K88">
        <v>0.96860000000000002</v>
      </c>
      <c r="L88">
        <v>3.9407000000000001</v>
      </c>
      <c r="M88">
        <v>6.8999999999999999E-3</v>
      </c>
      <c r="N88">
        <v>139.37899999999999</v>
      </c>
      <c r="O88">
        <v>170.90459999999999</v>
      </c>
      <c r="P88">
        <v>310.3</v>
      </c>
      <c r="Q88">
        <v>121.5671</v>
      </c>
      <c r="R88">
        <v>149.06379999999999</v>
      </c>
      <c r="S88">
        <v>270.60000000000002</v>
      </c>
      <c r="T88">
        <v>17.470400000000001</v>
      </c>
      <c r="W88">
        <v>0</v>
      </c>
      <c r="X88">
        <v>12.2272</v>
      </c>
      <c r="Y88">
        <v>12.1</v>
      </c>
      <c r="Z88">
        <v>854</v>
      </c>
      <c r="AA88">
        <v>867</v>
      </c>
      <c r="AB88">
        <v>799</v>
      </c>
      <c r="AC88">
        <v>81</v>
      </c>
      <c r="AD88">
        <v>20.73</v>
      </c>
      <c r="AE88">
        <v>0.48</v>
      </c>
      <c r="AF88">
        <v>969</v>
      </c>
      <c r="AG88">
        <v>-1</v>
      </c>
      <c r="AH88">
        <v>9</v>
      </c>
      <c r="AI88">
        <v>16</v>
      </c>
      <c r="AJ88">
        <v>189.3</v>
      </c>
      <c r="AK88">
        <v>185</v>
      </c>
      <c r="AL88">
        <v>6.4</v>
      </c>
      <c r="AM88">
        <v>195</v>
      </c>
      <c r="AN88" t="s">
        <v>155</v>
      </c>
      <c r="AO88">
        <v>1</v>
      </c>
      <c r="AP88" s="42">
        <v>0.79181712962962969</v>
      </c>
      <c r="AQ88">
        <v>47.164275000000004</v>
      </c>
      <c r="AR88">
        <v>-88.487606999999997</v>
      </c>
      <c r="AS88">
        <v>318.60000000000002</v>
      </c>
      <c r="AT88">
        <v>32.700000000000003</v>
      </c>
      <c r="AU88">
        <v>12</v>
      </c>
      <c r="AV88">
        <v>9</v>
      </c>
      <c r="AW88" t="s">
        <v>208</v>
      </c>
      <c r="AX88">
        <v>1.5919000000000001</v>
      </c>
      <c r="AY88">
        <v>1.1081000000000001</v>
      </c>
      <c r="AZ88">
        <v>2.2081</v>
      </c>
      <c r="BA88">
        <v>14.471</v>
      </c>
      <c r="BB88">
        <v>52.33</v>
      </c>
      <c r="BC88">
        <v>3.62</v>
      </c>
      <c r="BD88">
        <v>3.242</v>
      </c>
      <c r="BE88">
        <v>3208.8220000000001</v>
      </c>
      <c r="BF88">
        <v>3.569</v>
      </c>
      <c r="BG88">
        <v>11.885</v>
      </c>
      <c r="BH88">
        <v>14.573</v>
      </c>
      <c r="BI88">
        <v>26.457999999999998</v>
      </c>
      <c r="BJ88">
        <v>10.366</v>
      </c>
      <c r="BK88">
        <v>12.711</v>
      </c>
      <c r="BL88">
        <v>23.077000000000002</v>
      </c>
      <c r="BM88">
        <v>0.44679999999999997</v>
      </c>
      <c r="BQ88">
        <v>7239.2539999999999</v>
      </c>
      <c r="BR88">
        <v>9.3326999999999993E-2</v>
      </c>
      <c r="BS88">
        <v>0.23170299999999999</v>
      </c>
      <c r="BT88">
        <v>6.0000000000000001E-3</v>
      </c>
      <c r="BU88">
        <v>2.2466140000000001</v>
      </c>
      <c r="BV88">
        <v>4.6572303000000002</v>
      </c>
      <c r="BW88" s="4">
        <f t="shared" si="13"/>
        <v>0.59355541879999996</v>
      </c>
      <c r="BX88" s="4"/>
      <c r="BY88" s="4">
        <f t="shared" si="14"/>
        <v>5565.3359789625765</v>
      </c>
      <c r="BZ88" s="4">
        <f t="shared" si="14"/>
        <v>6.190023662552</v>
      </c>
      <c r="CA88" s="4">
        <f t="shared" si="15"/>
        <v>17.978645358927999</v>
      </c>
      <c r="CB88" s="4">
        <f t="shared" si="16"/>
        <v>0.77492366837440008</v>
      </c>
    </row>
    <row r="89" spans="1:80" x14ac:dyDescent="0.25">
      <c r="A89" s="40">
        <v>41705</v>
      </c>
      <c r="B89" s="41">
        <v>2.5115740740740735E-4</v>
      </c>
      <c r="C89">
        <v>4.0549999999999997</v>
      </c>
      <c r="D89">
        <v>1.06E-2</v>
      </c>
      <c r="E89">
        <v>106.32231400000001</v>
      </c>
      <c r="F89">
        <v>132.1</v>
      </c>
      <c r="G89">
        <v>167.8</v>
      </c>
      <c r="H89">
        <v>11.8</v>
      </c>
      <c r="J89">
        <v>13.14</v>
      </c>
      <c r="K89">
        <v>0.96870000000000001</v>
      </c>
      <c r="L89">
        <v>3.9281000000000001</v>
      </c>
      <c r="M89">
        <v>1.03E-2</v>
      </c>
      <c r="N89">
        <v>127.99809999999999</v>
      </c>
      <c r="O89">
        <v>162.51230000000001</v>
      </c>
      <c r="P89">
        <v>290.5</v>
      </c>
      <c r="Q89">
        <v>111.6383</v>
      </c>
      <c r="R89">
        <v>141.74109999999999</v>
      </c>
      <c r="S89">
        <v>253.4</v>
      </c>
      <c r="T89">
        <v>11.835000000000001</v>
      </c>
      <c r="W89">
        <v>0</v>
      </c>
      <c r="X89">
        <v>12.7271</v>
      </c>
      <c r="Y89">
        <v>12</v>
      </c>
      <c r="Z89">
        <v>854</v>
      </c>
      <c r="AA89">
        <v>867</v>
      </c>
      <c r="AB89">
        <v>798</v>
      </c>
      <c r="AC89">
        <v>81</v>
      </c>
      <c r="AD89">
        <v>20.72</v>
      </c>
      <c r="AE89">
        <v>0.48</v>
      </c>
      <c r="AF89">
        <v>970</v>
      </c>
      <c r="AG89">
        <v>-1</v>
      </c>
      <c r="AH89">
        <v>9</v>
      </c>
      <c r="AI89">
        <v>16</v>
      </c>
      <c r="AJ89">
        <v>189.7</v>
      </c>
      <c r="AK89">
        <v>185.7</v>
      </c>
      <c r="AL89">
        <v>6.4</v>
      </c>
      <c r="AM89">
        <v>195</v>
      </c>
      <c r="AN89" t="s">
        <v>155</v>
      </c>
      <c r="AO89">
        <v>1</v>
      </c>
      <c r="AP89" s="42">
        <v>0.79182870370370362</v>
      </c>
      <c r="AQ89">
        <v>47.164237</v>
      </c>
      <c r="AR89">
        <v>-88.487780000000001</v>
      </c>
      <c r="AS89">
        <v>318.60000000000002</v>
      </c>
      <c r="AT89">
        <v>31.1</v>
      </c>
      <c r="AU89">
        <v>12</v>
      </c>
      <c r="AV89">
        <v>9</v>
      </c>
      <c r="AW89" t="s">
        <v>208</v>
      </c>
      <c r="AX89">
        <v>1.5081</v>
      </c>
      <c r="AY89">
        <v>1.2242999999999999</v>
      </c>
      <c r="AZ89">
        <v>2.3161999999999998</v>
      </c>
      <c r="BA89">
        <v>14.471</v>
      </c>
      <c r="BB89">
        <v>52.46</v>
      </c>
      <c r="BC89">
        <v>3.63</v>
      </c>
      <c r="BD89">
        <v>3.234</v>
      </c>
      <c r="BE89">
        <v>3206.56</v>
      </c>
      <c r="BF89">
        <v>5.351</v>
      </c>
      <c r="BG89">
        <v>10.942</v>
      </c>
      <c r="BH89">
        <v>13.891999999999999</v>
      </c>
      <c r="BI89">
        <v>24.834</v>
      </c>
      <c r="BJ89">
        <v>9.5429999999999993</v>
      </c>
      <c r="BK89">
        <v>12.117000000000001</v>
      </c>
      <c r="BL89">
        <v>21.66</v>
      </c>
      <c r="BM89">
        <v>0.3034</v>
      </c>
      <c r="BQ89">
        <v>7554.14</v>
      </c>
      <c r="BR89">
        <v>7.6315999999999995E-2</v>
      </c>
      <c r="BS89">
        <v>0.23059399999999999</v>
      </c>
      <c r="BT89">
        <v>6.0000000000000001E-3</v>
      </c>
      <c r="BU89">
        <v>1.8371170000000001</v>
      </c>
      <c r="BV89">
        <v>4.6349394000000004</v>
      </c>
      <c r="BW89" s="4">
        <f t="shared" si="13"/>
        <v>0.48536631140000003</v>
      </c>
      <c r="BX89" s="4"/>
      <c r="BY89" s="4">
        <f t="shared" si="14"/>
        <v>4547.7175851654401</v>
      </c>
      <c r="BZ89" s="4">
        <f t="shared" si="14"/>
        <v>7.5890788877240007</v>
      </c>
      <c r="CA89" s="4">
        <f t="shared" si="15"/>
        <v>13.534401013931999</v>
      </c>
      <c r="CB89" s="4">
        <f t="shared" si="16"/>
        <v>0.43029836190160003</v>
      </c>
    </row>
    <row r="90" spans="1:80" x14ac:dyDescent="0.25">
      <c r="A90" s="40">
        <v>41705</v>
      </c>
      <c r="B90" s="41">
        <v>2.6273148148148146E-4</v>
      </c>
      <c r="C90">
        <v>5.3220000000000001</v>
      </c>
      <c r="D90">
        <v>1.2699999999999999E-2</v>
      </c>
      <c r="E90">
        <v>126.80722900000001</v>
      </c>
      <c r="F90">
        <v>128.5</v>
      </c>
      <c r="G90">
        <v>166.1</v>
      </c>
      <c r="H90">
        <v>0</v>
      </c>
      <c r="J90">
        <v>13.64</v>
      </c>
      <c r="K90">
        <v>0.95820000000000005</v>
      </c>
      <c r="L90">
        <v>5.0991</v>
      </c>
      <c r="M90">
        <v>1.2200000000000001E-2</v>
      </c>
      <c r="N90">
        <v>123.15560000000001</v>
      </c>
      <c r="O90">
        <v>159.1302</v>
      </c>
      <c r="P90">
        <v>282.3</v>
      </c>
      <c r="Q90">
        <v>107.4132</v>
      </c>
      <c r="R90">
        <v>138.7893</v>
      </c>
      <c r="S90">
        <v>246.2</v>
      </c>
      <c r="T90">
        <v>0</v>
      </c>
      <c r="W90">
        <v>0</v>
      </c>
      <c r="X90">
        <v>13.0648</v>
      </c>
      <c r="Y90">
        <v>12</v>
      </c>
      <c r="Z90">
        <v>854</v>
      </c>
      <c r="AA90">
        <v>867</v>
      </c>
      <c r="AB90">
        <v>799</v>
      </c>
      <c r="AC90">
        <v>81</v>
      </c>
      <c r="AD90">
        <v>20.72</v>
      </c>
      <c r="AE90">
        <v>0.48</v>
      </c>
      <c r="AF90">
        <v>970</v>
      </c>
      <c r="AG90">
        <v>-1</v>
      </c>
      <c r="AH90">
        <v>9</v>
      </c>
      <c r="AI90">
        <v>16</v>
      </c>
      <c r="AJ90">
        <v>190</v>
      </c>
      <c r="AK90">
        <v>186</v>
      </c>
      <c r="AL90">
        <v>6.4</v>
      </c>
      <c r="AM90">
        <v>195</v>
      </c>
      <c r="AN90" t="s">
        <v>155</v>
      </c>
      <c r="AO90">
        <v>1</v>
      </c>
      <c r="AP90" s="42">
        <v>0.79184027777777777</v>
      </c>
      <c r="AQ90">
        <v>47.164200000000001</v>
      </c>
      <c r="AR90">
        <v>-88.487945999999994</v>
      </c>
      <c r="AS90">
        <v>318.5</v>
      </c>
      <c r="AT90">
        <v>29.7</v>
      </c>
      <c r="AU90">
        <v>12</v>
      </c>
      <c r="AV90">
        <v>9</v>
      </c>
      <c r="AW90" t="s">
        <v>208</v>
      </c>
      <c r="AX90">
        <v>1.6162000000000001</v>
      </c>
      <c r="AY90">
        <v>1.5324</v>
      </c>
      <c r="AZ90">
        <v>2.5324</v>
      </c>
      <c r="BA90">
        <v>14.471</v>
      </c>
      <c r="BB90">
        <v>40.22</v>
      </c>
      <c r="BC90">
        <v>2.78</v>
      </c>
      <c r="BD90">
        <v>4.367</v>
      </c>
      <c r="BE90">
        <v>3200.7979999999998</v>
      </c>
      <c r="BF90">
        <v>4.8540000000000001</v>
      </c>
      <c r="BG90">
        <v>8.0960000000000001</v>
      </c>
      <c r="BH90">
        <v>10.46</v>
      </c>
      <c r="BI90">
        <v>18.556000000000001</v>
      </c>
      <c r="BJ90">
        <v>7.0609999999999999</v>
      </c>
      <c r="BK90">
        <v>9.1229999999999993</v>
      </c>
      <c r="BL90">
        <v>16.184000000000001</v>
      </c>
      <c r="BM90">
        <v>0</v>
      </c>
      <c r="BQ90">
        <v>5963.0020000000004</v>
      </c>
      <c r="BR90">
        <v>7.0109000000000005E-2</v>
      </c>
      <c r="BS90">
        <v>0.229297</v>
      </c>
      <c r="BT90">
        <v>6.0000000000000001E-3</v>
      </c>
      <c r="BU90">
        <v>1.6876990000000001</v>
      </c>
      <c r="BV90">
        <v>4.6088696999999996</v>
      </c>
      <c r="BW90" s="4">
        <f t="shared" si="13"/>
        <v>0.44589007580000001</v>
      </c>
      <c r="BX90" s="4"/>
      <c r="BY90" s="4">
        <f t="shared" si="14"/>
        <v>4170.3313266951436</v>
      </c>
      <c r="BZ90" s="4">
        <f t="shared" si="14"/>
        <v>6.3242942103120008</v>
      </c>
      <c r="CA90" s="4">
        <f t="shared" si="15"/>
        <v>9.1998025173080009</v>
      </c>
      <c r="CB90" s="4">
        <f t="shared" si="16"/>
        <v>0</v>
      </c>
    </row>
    <row r="91" spans="1:80" x14ac:dyDescent="0.25">
      <c r="A91" s="40">
        <v>41705</v>
      </c>
      <c r="B91" s="41">
        <v>2.7430555555555552E-4</v>
      </c>
      <c r="C91">
        <v>5.1420000000000003</v>
      </c>
      <c r="D91">
        <v>3.8999999999999998E-3</v>
      </c>
      <c r="E91">
        <v>39.330105000000003</v>
      </c>
      <c r="F91">
        <v>151.4</v>
      </c>
      <c r="G91">
        <v>180.6</v>
      </c>
      <c r="H91">
        <v>18.100000000000001</v>
      </c>
      <c r="J91">
        <v>13.78</v>
      </c>
      <c r="K91">
        <v>0.95979999999999999</v>
      </c>
      <c r="L91">
        <v>4.9349999999999996</v>
      </c>
      <c r="M91">
        <v>3.8E-3</v>
      </c>
      <c r="N91">
        <v>145.30840000000001</v>
      </c>
      <c r="O91">
        <v>173.3322</v>
      </c>
      <c r="P91">
        <v>318.60000000000002</v>
      </c>
      <c r="Q91">
        <v>126.7342</v>
      </c>
      <c r="R91">
        <v>151.17590000000001</v>
      </c>
      <c r="S91">
        <v>277.89999999999998</v>
      </c>
      <c r="T91">
        <v>18.103100000000001</v>
      </c>
      <c r="W91">
        <v>0</v>
      </c>
      <c r="X91">
        <v>13.2265</v>
      </c>
      <c r="Y91">
        <v>12.1</v>
      </c>
      <c r="Z91">
        <v>853</v>
      </c>
      <c r="AA91">
        <v>867</v>
      </c>
      <c r="AB91">
        <v>798</v>
      </c>
      <c r="AC91">
        <v>81</v>
      </c>
      <c r="AD91">
        <v>20.72</v>
      </c>
      <c r="AE91">
        <v>0.48</v>
      </c>
      <c r="AF91">
        <v>970</v>
      </c>
      <c r="AG91">
        <v>-1</v>
      </c>
      <c r="AH91">
        <v>9</v>
      </c>
      <c r="AI91">
        <v>16</v>
      </c>
      <c r="AJ91">
        <v>190</v>
      </c>
      <c r="AK91">
        <v>186</v>
      </c>
      <c r="AL91">
        <v>6.5</v>
      </c>
      <c r="AM91">
        <v>195</v>
      </c>
      <c r="AN91" t="s">
        <v>155</v>
      </c>
      <c r="AO91">
        <v>1</v>
      </c>
      <c r="AP91" s="42">
        <v>0.79185185185185192</v>
      </c>
      <c r="AQ91">
        <v>47.164174000000003</v>
      </c>
      <c r="AR91">
        <v>-88.488102999999995</v>
      </c>
      <c r="AS91">
        <v>319.10000000000002</v>
      </c>
      <c r="AT91">
        <v>27.7</v>
      </c>
      <c r="AU91">
        <v>12</v>
      </c>
      <c r="AV91">
        <v>9</v>
      </c>
      <c r="AW91" t="s">
        <v>208</v>
      </c>
      <c r="AX91">
        <v>1.7595000000000001</v>
      </c>
      <c r="AY91">
        <v>1.9</v>
      </c>
      <c r="AZ91">
        <v>2.8513999999999999</v>
      </c>
      <c r="BA91">
        <v>14.471</v>
      </c>
      <c r="BB91">
        <v>41.65</v>
      </c>
      <c r="BC91">
        <v>2.88</v>
      </c>
      <c r="BD91">
        <v>4.1929999999999996</v>
      </c>
      <c r="BE91">
        <v>3205.6689999999999</v>
      </c>
      <c r="BF91">
        <v>1.5609999999999999</v>
      </c>
      <c r="BG91">
        <v>9.8849999999999998</v>
      </c>
      <c r="BH91">
        <v>11.791</v>
      </c>
      <c r="BI91">
        <v>21.675999999999998</v>
      </c>
      <c r="BJ91">
        <v>8.6210000000000004</v>
      </c>
      <c r="BK91">
        <v>10.284000000000001</v>
      </c>
      <c r="BL91">
        <v>18.905000000000001</v>
      </c>
      <c r="BM91">
        <v>0.36930000000000002</v>
      </c>
      <c r="BQ91">
        <v>6247.0559999999996</v>
      </c>
      <c r="BR91">
        <v>7.6623999999999998E-2</v>
      </c>
      <c r="BS91">
        <v>0.23110900000000001</v>
      </c>
      <c r="BT91">
        <v>6.0000000000000001E-3</v>
      </c>
      <c r="BU91">
        <v>1.8445320000000001</v>
      </c>
      <c r="BV91">
        <v>4.6452909</v>
      </c>
      <c r="BW91" s="4">
        <f t="shared" si="13"/>
        <v>0.48732535440000002</v>
      </c>
      <c r="BX91" s="4"/>
      <c r="BY91" s="4">
        <f t="shared" si="14"/>
        <v>4564.8043880729765</v>
      </c>
      <c r="BZ91" s="4">
        <f t="shared" si="14"/>
        <v>2.222830756944</v>
      </c>
      <c r="CA91" s="4">
        <f t="shared" si="15"/>
        <v>12.276120407184003</v>
      </c>
      <c r="CB91" s="4">
        <f t="shared" si="16"/>
        <v>0.5258753353872001</v>
      </c>
    </row>
    <row r="92" spans="1:80" x14ac:dyDescent="0.25">
      <c r="A92" s="40">
        <v>41705</v>
      </c>
      <c r="B92" s="41">
        <v>2.8587962962962963E-4</v>
      </c>
      <c r="C92">
        <v>4.7249999999999996</v>
      </c>
      <c r="D92">
        <v>3.0999999999999999E-3</v>
      </c>
      <c r="E92">
        <v>31.259080000000001</v>
      </c>
      <c r="F92">
        <v>148.69999999999999</v>
      </c>
      <c r="G92">
        <v>181.3</v>
      </c>
      <c r="H92">
        <v>0.8</v>
      </c>
      <c r="J92">
        <v>13.37</v>
      </c>
      <c r="K92">
        <v>0.96330000000000005</v>
      </c>
      <c r="L92">
        <v>4.5515999999999996</v>
      </c>
      <c r="M92">
        <v>3.0000000000000001E-3</v>
      </c>
      <c r="N92">
        <v>143.27940000000001</v>
      </c>
      <c r="O92">
        <v>174.6824</v>
      </c>
      <c r="P92">
        <v>318</v>
      </c>
      <c r="Q92">
        <v>124.96899999999999</v>
      </c>
      <c r="R92">
        <v>152.35890000000001</v>
      </c>
      <c r="S92">
        <v>277.3</v>
      </c>
      <c r="T92">
        <v>0.80110000000000003</v>
      </c>
      <c r="W92">
        <v>0</v>
      </c>
      <c r="X92">
        <v>12.882</v>
      </c>
      <c r="Y92">
        <v>12</v>
      </c>
      <c r="Z92">
        <v>853</v>
      </c>
      <c r="AA92">
        <v>867</v>
      </c>
      <c r="AB92">
        <v>799</v>
      </c>
      <c r="AC92">
        <v>81</v>
      </c>
      <c r="AD92">
        <v>20.73</v>
      </c>
      <c r="AE92">
        <v>0.48</v>
      </c>
      <c r="AF92">
        <v>969</v>
      </c>
      <c r="AG92">
        <v>-1</v>
      </c>
      <c r="AH92">
        <v>9</v>
      </c>
      <c r="AI92">
        <v>16</v>
      </c>
      <c r="AJ92">
        <v>190</v>
      </c>
      <c r="AK92">
        <v>186.7</v>
      </c>
      <c r="AL92">
        <v>6.6</v>
      </c>
      <c r="AM92">
        <v>195</v>
      </c>
      <c r="AN92" t="s">
        <v>155</v>
      </c>
      <c r="AO92">
        <v>1</v>
      </c>
      <c r="AP92" s="42">
        <v>0.79186342592592596</v>
      </c>
      <c r="AQ92">
        <v>47.164158999999998</v>
      </c>
      <c r="AR92">
        <v>-88.488241000000002</v>
      </c>
      <c r="AS92">
        <v>319</v>
      </c>
      <c r="AT92">
        <v>24.3</v>
      </c>
      <c r="AU92">
        <v>12</v>
      </c>
      <c r="AV92">
        <v>9</v>
      </c>
      <c r="AW92" t="s">
        <v>208</v>
      </c>
      <c r="AX92">
        <v>1.3243</v>
      </c>
      <c r="AY92">
        <v>1.8270999999999999</v>
      </c>
      <c r="AZ92">
        <v>2.3161999999999998</v>
      </c>
      <c r="BA92">
        <v>14.471</v>
      </c>
      <c r="BB92">
        <v>45.26</v>
      </c>
      <c r="BC92">
        <v>3.13</v>
      </c>
      <c r="BD92">
        <v>3.8149999999999999</v>
      </c>
      <c r="BE92">
        <v>3209.328</v>
      </c>
      <c r="BF92">
        <v>1.351</v>
      </c>
      <c r="BG92">
        <v>10.58</v>
      </c>
      <c r="BH92">
        <v>12.898999999999999</v>
      </c>
      <c r="BI92">
        <v>23.478000000000002</v>
      </c>
      <c r="BJ92">
        <v>9.2279999999999998</v>
      </c>
      <c r="BK92">
        <v>11.25</v>
      </c>
      <c r="BL92">
        <v>20.478000000000002</v>
      </c>
      <c r="BM92">
        <v>1.77E-2</v>
      </c>
      <c r="BQ92">
        <v>6604.4269999999997</v>
      </c>
      <c r="BR92">
        <v>6.5643000000000007E-2</v>
      </c>
      <c r="BS92">
        <v>0.22848499999999999</v>
      </c>
      <c r="BT92">
        <v>5.2969999999999996E-3</v>
      </c>
      <c r="BU92">
        <v>1.5801909999999999</v>
      </c>
      <c r="BV92">
        <v>4.5925485000000004</v>
      </c>
      <c r="BW92" s="4">
        <f t="shared" si="13"/>
        <v>0.41748646219999996</v>
      </c>
      <c r="BX92" s="4"/>
      <c r="BY92" s="4">
        <f t="shared" si="14"/>
        <v>3915.0831431122556</v>
      </c>
      <c r="BZ92" s="4">
        <f t="shared" si="14"/>
        <v>1.6480949676519998</v>
      </c>
      <c r="CA92" s="4">
        <f t="shared" si="15"/>
        <v>11.257305967055999</v>
      </c>
      <c r="CB92" s="4">
        <f t="shared" si="16"/>
        <v>2.1592361900399999E-2</v>
      </c>
    </row>
    <row r="93" spans="1:80" x14ac:dyDescent="0.25">
      <c r="A93" s="40">
        <v>41705</v>
      </c>
      <c r="B93" s="41">
        <v>2.9745370370370369E-4</v>
      </c>
      <c r="C93">
        <v>4.7009999999999996</v>
      </c>
      <c r="D93">
        <v>5.8999999999999999E-3</v>
      </c>
      <c r="E93">
        <v>59.053356000000001</v>
      </c>
      <c r="F93">
        <v>139.5</v>
      </c>
      <c r="G93">
        <v>176.1</v>
      </c>
      <c r="H93">
        <v>8.9</v>
      </c>
      <c r="J93">
        <v>13.2</v>
      </c>
      <c r="K93">
        <v>0.96350000000000002</v>
      </c>
      <c r="L93">
        <v>4.5290999999999997</v>
      </c>
      <c r="M93">
        <v>5.7000000000000002E-3</v>
      </c>
      <c r="N93">
        <v>134.38460000000001</v>
      </c>
      <c r="O93">
        <v>169.6645</v>
      </c>
      <c r="P93">
        <v>304</v>
      </c>
      <c r="Q93">
        <v>117.2127</v>
      </c>
      <c r="R93">
        <v>147.9845</v>
      </c>
      <c r="S93">
        <v>265.2</v>
      </c>
      <c r="T93">
        <v>8.9311000000000007</v>
      </c>
      <c r="W93">
        <v>0</v>
      </c>
      <c r="X93">
        <v>12.717599999999999</v>
      </c>
      <c r="Y93">
        <v>12</v>
      </c>
      <c r="Z93">
        <v>854</v>
      </c>
      <c r="AA93">
        <v>868</v>
      </c>
      <c r="AB93">
        <v>800</v>
      </c>
      <c r="AC93">
        <v>81</v>
      </c>
      <c r="AD93">
        <v>20.74</v>
      </c>
      <c r="AE93">
        <v>0.48</v>
      </c>
      <c r="AF93">
        <v>969</v>
      </c>
      <c r="AG93">
        <v>-1</v>
      </c>
      <c r="AH93">
        <v>9</v>
      </c>
      <c r="AI93">
        <v>16</v>
      </c>
      <c r="AJ93">
        <v>190</v>
      </c>
      <c r="AK93">
        <v>186.3</v>
      </c>
      <c r="AL93">
        <v>6.7</v>
      </c>
      <c r="AM93">
        <v>195</v>
      </c>
      <c r="AN93" t="s">
        <v>155</v>
      </c>
      <c r="AO93">
        <v>1</v>
      </c>
      <c r="AP93" s="42">
        <v>0.791875</v>
      </c>
      <c r="AQ93">
        <v>47.164152000000001</v>
      </c>
      <c r="AR93">
        <v>-88.488377</v>
      </c>
      <c r="AS93">
        <v>319</v>
      </c>
      <c r="AT93">
        <v>23.5</v>
      </c>
      <c r="AU93">
        <v>12</v>
      </c>
      <c r="AV93">
        <v>9</v>
      </c>
      <c r="AW93" t="s">
        <v>208</v>
      </c>
      <c r="AX93">
        <v>1.5757000000000001</v>
      </c>
      <c r="AY93">
        <v>1.0081</v>
      </c>
      <c r="AZ93">
        <v>2.4838</v>
      </c>
      <c r="BA93">
        <v>14.471</v>
      </c>
      <c r="BB93">
        <v>45.45</v>
      </c>
      <c r="BC93">
        <v>3.14</v>
      </c>
      <c r="BD93">
        <v>3.7930000000000001</v>
      </c>
      <c r="BE93">
        <v>3206.9639999999999</v>
      </c>
      <c r="BF93">
        <v>2.5640000000000001</v>
      </c>
      <c r="BG93">
        <v>9.9649999999999999</v>
      </c>
      <c r="BH93">
        <v>12.581</v>
      </c>
      <c r="BI93">
        <v>22.545999999999999</v>
      </c>
      <c r="BJ93">
        <v>8.6910000000000007</v>
      </c>
      <c r="BK93">
        <v>10.973000000000001</v>
      </c>
      <c r="BL93">
        <v>19.664999999999999</v>
      </c>
      <c r="BM93">
        <v>0.1986</v>
      </c>
      <c r="BQ93">
        <v>6547.674</v>
      </c>
      <c r="BR93">
        <v>6.6326999999999997E-2</v>
      </c>
      <c r="BS93">
        <v>0.22770299999999999</v>
      </c>
      <c r="BT93">
        <v>5.7029999999999997E-3</v>
      </c>
      <c r="BU93">
        <v>1.596657</v>
      </c>
      <c r="BV93">
        <v>4.5768303000000001</v>
      </c>
      <c r="BW93" s="4">
        <f t="shared" si="13"/>
        <v>0.42183677939999997</v>
      </c>
      <c r="BX93" s="4"/>
      <c r="BY93" s="4">
        <f t="shared" si="14"/>
        <v>3952.9654129366559</v>
      </c>
      <c r="BZ93" s="4">
        <f t="shared" si="14"/>
        <v>3.1604356390560002</v>
      </c>
      <c r="CA93" s="4">
        <f t="shared" si="15"/>
        <v>10.712693501964001</v>
      </c>
      <c r="CB93" s="4">
        <f t="shared" si="16"/>
        <v>0.24479817391440001</v>
      </c>
    </row>
    <row r="94" spans="1:80" x14ac:dyDescent="0.25">
      <c r="A94" s="40">
        <v>41705</v>
      </c>
      <c r="B94" s="41">
        <v>3.0902777777777781E-4</v>
      </c>
      <c r="C94">
        <v>5.2069999999999999</v>
      </c>
      <c r="D94">
        <v>9.2999999999999992E-3</v>
      </c>
      <c r="E94">
        <v>92.790308999999993</v>
      </c>
      <c r="F94">
        <v>137.1</v>
      </c>
      <c r="G94">
        <v>176.1</v>
      </c>
      <c r="H94">
        <v>2</v>
      </c>
      <c r="J94">
        <v>13.26</v>
      </c>
      <c r="K94">
        <v>0.95920000000000005</v>
      </c>
      <c r="L94">
        <v>4.9945000000000004</v>
      </c>
      <c r="M94">
        <v>8.8999999999999999E-3</v>
      </c>
      <c r="N94">
        <v>131.51419999999999</v>
      </c>
      <c r="O94">
        <v>168.9051</v>
      </c>
      <c r="P94">
        <v>300.39999999999998</v>
      </c>
      <c r="Q94">
        <v>114.70910000000001</v>
      </c>
      <c r="R94">
        <v>147.32210000000001</v>
      </c>
      <c r="S94">
        <v>262</v>
      </c>
      <c r="T94">
        <v>2.0160999999999998</v>
      </c>
      <c r="W94">
        <v>0</v>
      </c>
      <c r="X94">
        <v>12.7218</v>
      </c>
      <c r="Y94">
        <v>12</v>
      </c>
      <c r="Z94">
        <v>854</v>
      </c>
      <c r="AA94">
        <v>868</v>
      </c>
      <c r="AB94">
        <v>802</v>
      </c>
      <c r="AC94">
        <v>81</v>
      </c>
      <c r="AD94">
        <v>20.74</v>
      </c>
      <c r="AE94">
        <v>0.48</v>
      </c>
      <c r="AF94">
        <v>969</v>
      </c>
      <c r="AG94">
        <v>-1</v>
      </c>
      <c r="AH94">
        <v>9</v>
      </c>
      <c r="AI94">
        <v>16</v>
      </c>
      <c r="AJ94">
        <v>190</v>
      </c>
      <c r="AK94">
        <v>186</v>
      </c>
      <c r="AL94">
        <v>6.6</v>
      </c>
      <c r="AM94">
        <v>195</v>
      </c>
      <c r="AN94" t="s">
        <v>155</v>
      </c>
      <c r="AO94">
        <v>1</v>
      </c>
      <c r="AP94" s="42">
        <v>0.79188657407407403</v>
      </c>
      <c r="AQ94">
        <v>47.164160000000003</v>
      </c>
      <c r="AR94">
        <v>-88.488505000000004</v>
      </c>
      <c r="AS94">
        <v>319</v>
      </c>
      <c r="AT94">
        <v>22.2</v>
      </c>
      <c r="AU94">
        <v>12</v>
      </c>
      <c r="AV94">
        <v>9</v>
      </c>
      <c r="AW94" t="s">
        <v>208</v>
      </c>
      <c r="AX94">
        <v>1.3</v>
      </c>
      <c r="AY94">
        <v>1.1081000000000001</v>
      </c>
      <c r="AZ94">
        <v>2.2999999999999998</v>
      </c>
      <c r="BA94">
        <v>14.471</v>
      </c>
      <c r="BB94">
        <v>41.11</v>
      </c>
      <c r="BC94">
        <v>2.84</v>
      </c>
      <c r="BD94">
        <v>4.25</v>
      </c>
      <c r="BE94">
        <v>3203.13</v>
      </c>
      <c r="BF94">
        <v>3.633</v>
      </c>
      <c r="BG94">
        <v>8.8330000000000002</v>
      </c>
      <c r="BH94">
        <v>11.343999999999999</v>
      </c>
      <c r="BI94">
        <v>20.177</v>
      </c>
      <c r="BJ94">
        <v>7.7039999999999997</v>
      </c>
      <c r="BK94">
        <v>9.8940000000000001</v>
      </c>
      <c r="BL94">
        <v>17.597999999999999</v>
      </c>
      <c r="BM94">
        <v>4.0599999999999997E-2</v>
      </c>
      <c r="BQ94">
        <v>5932.43</v>
      </c>
      <c r="BR94">
        <v>5.4940000000000003E-2</v>
      </c>
      <c r="BS94">
        <v>0.227297</v>
      </c>
      <c r="BT94">
        <v>5.2969999999999996E-3</v>
      </c>
      <c r="BU94">
        <v>1.3225439999999999</v>
      </c>
      <c r="BV94">
        <v>4.5686697000000001</v>
      </c>
      <c r="BW94" s="4">
        <f t="shared" si="13"/>
        <v>0.34941612479999995</v>
      </c>
      <c r="BX94" s="4"/>
      <c r="BY94" s="4">
        <f t="shared" si="14"/>
        <v>3270.4084400198403</v>
      </c>
      <c r="BZ94" s="4">
        <f t="shared" si="14"/>
        <v>3.7093074157439996</v>
      </c>
      <c r="CA94" s="4">
        <f t="shared" si="15"/>
        <v>7.8658145694719996</v>
      </c>
      <c r="CB94" s="4">
        <f t="shared" si="16"/>
        <v>4.1452761100799998E-2</v>
      </c>
    </row>
    <row r="95" spans="1:80" x14ac:dyDescent="0.25">
      <c r="A95" s="40">
        <v>41705</v>
      </c>
      <c r="B95" s="41">
        <v>3.2060185185185186E-4</v>
      </c>
      <c r="C95">
        <v>5.9569999999999999</v>
      </c>
      <c r="D95">
        <v>8.2000000000000007E-3</v>
      </c>
      <c r="E95">
        <v>81.637427000000002</v>
      </c>
      <c r="F95">
        <v>147.9</v>
      </c>
      <c r="G95">
        <v>180.3</v>
      </c>
      <c r="H95">
        <v>0</v>
      </c>
      <c r="J95">
        <v>13.4</v>
      </c>
      <c r="K95">
        <v>0.95309999999999995</v>
      </c>
      <c r="L95">
        <v>5.6772</v>
      </c>
      <c r="M95">
        <v>7.7999999999999996E-3</v>
      </c>
      <c r="N95">
        <v>140.98849999999999</v>
      </c>
      <c r="O95">
        <v>171.85669999999999</v>
      </c>
      <c r="P95">
        <v>312.8</v>
      </c>
      <c r="Q95">
        <v>122.97280000000001</v>
      </c>
      <c r="R95">
        <v>149.8965</v>
      </c>
      <c r="S95">
        <v>272.89999999999998</v>
      </c>
      <c r="T95">
        <v>0</v>
      </c>
      <c r="W95">
        <v>0</v>
      </c>
      <c r="X95">
        <v>12.7712</v>
      </c>
      <c r="Y95">
        <v>11.9</v>
      </c>
      <c r="Z95">
        <v>855</v>
      </c>
      <c r="AA95">
        <v>869</v>
      </c>
      <c r="AB95">
        <v>803</v>
      </c>
      <c r="AC95">
        <v>81</v>
      </c>
      <c r="AD95">
        <v>20.74</v>
      </c>
      <c r="AE95">
        <v>0.48</v>
      </c>
      <c r="AF95">
        <v>969</v>
      </c>
      <c r="AG95">
        <v>-1</v>
      </c>
      <c r="AH95">
        <v>9</v>
      </c>
      <c r="AI95">
        <v>16</v>
      </c>
      <c r="AJ95">
        <v>190</v>
      </c>
      <c r="AK95">
        <v>186</v>
      </c>
      <c r="AL95">
        <v>6.5</v>
      </c>
      <c r="AM95">
        <v>195</v>
      </c>
      <c r="AN95" t="s">
        <v>155</v>
      </c>
      <c r="AO95">
        <v>1</v>
      </c>
      <c r="AP95" s="42">
        <v>0.79189814814814818</v>
      </c>
      <c r="AQ95">
        <v>47.164181999999997</v>
      </c>
      <c r="AR95">
        <v>-88.488626999999994</v>
      </c>
      <c r="AS95">
        <v>319</v>
      </c>
      <c r="AT95">
        <v>21.9</v>
      </c>
      <c r="AU95">
        <v>12</v>
      </c>
      <c r="AV95">
        <v>9</v>
      </c>
      <c r="AW95" t="s">
        <v>208</v>
      </c>
      <c r="AX95">
        <v>1.3081</v>
      </c>
      <c r="AY95">
        <v>1.2081</v>
      </c>
      <c r="AZ95">
        <v>2.3081</v>
      </c>
      <c r="BA95">
        <v>14.471</v>
      </c>
      <c r="BB95">
        <v>36.07</v>
      </c>
      <c r="BC95">
        <v>2.4900000000000002</v>
      </c>
      <c r="BD95">
        <v>4.9240000000000004</v>
      </c>
      <c r="BE95">
        <v>3201.498</v>
      </c>
      <c r="BF95">
        <v>2.7930000000000001</v>
      </c>
      <c r="BG95">
        <v>8.3260000000000005</v>
      </c>
      <c r="BH95">
        <v>10.148999999999999</v>
      </c>
      <c r="BI95">
        <v>18.475000000000001</v>
      </c>
      <c r="BJ95">
        <v>7.2619999999999996</v>
      </c>
      <c r="BK95">
        <v>8.8520000000000003</v>
      </c>
      <c r="BL95">
        <v>16.114000000000001</v>
      </c>
      <c r="BM95">
        <v>0</v>
      </c>
      <c r="BQ95">
        <v>5236.6369999999997</v>
      </c>
      <c r="BR95">
        <v>7.0792999999999995E-2</v>
      </c>
      <c r="BS95">
        <v>0.226297</v>
      </c>
      <c r="BT95">
        <v>5.0000000000000001E-3</v>
      </c>
      <c r="BU95">
        <v>1.7041649999999999</v>
      </c>
      <c r="BV95">
        <v>4.5485696999999998</v>
      </c>
      <c r="BW95" s="4">
        <f t="shared" si="13"/>
        <v>0.45024039299999996</v>
      </c>
      <c r="BX95" s="4"/>
      <c r="BY95" s="4">
        <f t="shared" si="14"/>
        <v>4211.94000783924</v>
      </c>
      <c r="BZ95" s="4">
        <f t="shared" si="14"/>
        <v>3.6745137563400001</v>
      </c>
      <c r="CA95" s="4">
        <f t="shared" si="15"/>
        <v>9.553998889559999</v>
      </c>
      <c r="CB95" s="4">
        <f t="shared" si="16"/>
        <v>0</v>
      </c>
    </row>
    <row r="96" spans="1:80" x14ac:dyDescent="0.25">
      <c r="A96" s="40">
        <v>41705</v>
      </c>
      <c r="B96" s="41">
        <v>3.3217592592592592E-4</v>
      </c>
      <c r="C96">
        <v>6.1580000000000004</v>
      </c>
      <c r="D96">
        <v>5.0000000000000001E-3</v>
      </c>
      <c r="E96">
        <v>49.560166000000002</v>
      </c>
      <c r="F96">
        <v>157.1</v>
      </c>
      <c r="G96">
        <v>190.3</v>
      </c>
      <c r="H96">
        <v>29</v>
      </c>
      <c r="J96">
        <v>13.17</v>
      </c>
      <c r="K96">
        <v>0.95150000000000001</v>
      </c>
      <c r="L96">
        <v>5.859</v>
      </c>
      <c r="M96">
        <v>4.7000000000000002E-3</v>
      </c>
      <c r="N96">
        <v>149.5241</v>
      </c>
      <c r="O96">
        <v>181.0778</v>
      </c>
      <c r="P96">
        <v>330.6</v>
      </c>
      <c r="Q96">
        <v>130.41759999999999</v>
      </c>
      <c r="R96">
        <v>157.9393</v>
      </c>
      <c r="S96">
        <v>288.39999999999998</v>
      </c>
      <c r="T96">
        <v>29.035699999999999</v>
      </c>
      <c r="W96">
        <v>0</v>
      </c>
      <c r="X96">
        <v>12.5329</v>
      </c>
      <c r="Y96">
        <v>12</v>
      </c>
      <c r="Z96">
        <v>854</v>
      </c>
      <c r="AA96">
        <v>869</v>
      </c>
      <c r="AB96">
        <v>801</v>
      </c>
      <c r="AC96">
        <v>81</v>
      </c>
      <c r="AD96">
        <v>20.74</v>
      </c>
      <c r="AE96">
        <v>0.48</v>
      </c>
      <c r="AF96">
        <v>969</v>
      </c>
      <c r="AG96">
        <v>-1</v>
      </c>
      <c r="AH96">
        <v>9</v>
      </c>
      <c r="AI96">
        <v>16</v>
      </c>
      <c r="AJ96">
        <v>190</v>
      </c>
      <c r="AK96">
        <v>186</v>
      </c>
      <c r="AL96">
        <v>6.6</v>
      </c>
      <c r="AM96">
        <v>195</v>
      </c>
      <c r="AN96" t="s">
        <v>155</v>
      </c>
      <c r="AO96">
        <v>1</v>
      </c>
      <c r="AP96" s="42">
        <v>0.79190972222222211</v>
      </c>
      <c r="AQ96">
        <v>47.164209</v>
      </c>
      <c r="AR96">
        <v>-88.488744999999994</v>
      </c>
      <c r="AS96">
        <v>318.8</v>
      </c>
      <c r="AT96">
        <v>21.6</v>
      </c>
      <c r="AU96">
        <v>12</v>
      </c>
      <c r="AV96">
        <v>9</v>
      </c>
      <c r="AW96" t="s">
        <v>208</v>
      </c>
      <c r="AX96">
        <v>1.4</v>
      </c>
      <c r="AY96">
        <v>1.308092</v>
      </c>
      <c r="AZ96">
        <v>2.4</v>
      </c>
      <c r="BA96">
        <v>14.471</v>
      </c>
      <c r="BB96">
        <v>34.93</v>
      </c>
      <c r="BC96">
        <v>2.41</v>
      </c>
      <c r="BD96">
        <v>5.0979999999999999</v>
      </c>
      <c r="BE96">
        <v>3201.0239999999999</v>
      </c>
      <c r="BF96">
        <v>1.64</v>
      </c>
      <c r="BG96">
        <v>8.5549999999999997</v>
      </c>
      <c r="BH96">
        <v>10.36</v>
      </c>
      <c r="BI96">
        <v>18.914999999999999</v>
      </c>
      <c r="BJ96">
        <v>7.4619999999999997</v>
      </c>
      <c r="BK96">
        <v>9.0359999999999996</v>
      </c>
      <c r="BL96">
        <v>16.498000000000001</v>
      </c>
      <c r="BM96">
        <v>0.49819999999999998</v>
      </c>
      <c r="BQ96">
        <v>4978.692</v>
      </c>
      <c r="BR96">
        <v>0.12288300000000001</v>
      </c>
      <c r="BS96">
        <v>0.227406</v>
      </c>
      <c r="BT96">
        <v>5.7029999999999997E-3</v>
      </c>
      <c r="BU96">
        <v>2.9581010000000001</v>
      </c>
      <c r="BV96">
        <v>4.5708605999999996</v>
      </c>
      <c r="BW96" s="4">
        <f t="shared" si="13"/>
        <v>0.78153028420000004</v>
      </c>
      <c r="BX96" s="4"/>
      <c r="BY96" s="4">
        <f t="shared" si="14"/>
        <v>7310.031172067328</v>
      </c>
      <c r="BZ96" s="4">
        <f t="shared" si="14"/>
        <v>3.7451925140799998</v>
      </c>
      <c r="CA96" s="4">
        <f t="shared" si="15"/>
        <v>17.040625939064</v>
      </c>
      <c r="CB96" s="4">
        <f t="shared" si="16"/>
        <v>1.1377164088503999</v>
      </c>
    </row>
    <row r="97" spans="1:80" x14ac:dyDescent="0.25">
      <c r="A97" s="40">
        <v>41705</v>
      </c>
      <c r="B97" s="41">
        <v>3.4375000000000003E-4</v>
      </c>
      <c r="C97">
        <v>6.4349999999999996</v>
      </c>
      <c r="D97">
        <v>7.9000000000000008E-3</v>
      </c>
      <c r="E97">
        <v>78.664520999999993</v>
      </c>
      <c r="F97">
        <v>167.5</v>
      </c>
      <c r="G97">
        <v>204.8</v>
      </c>
      <c r="H97">
        <v>0</v>
      </c>
      <c r="J97">
        <v>12.66</v>
      </c>
      <c r="K97">
        <v>0.94940000000000002</v>
      </c>
      <c r="L97">
        <v>6.1087999999999996</v>
      </c>
      <c r="M97">
        <v>7.4999999999999997E-3</v>
      </c>
      <c r="N97">
        <v>159.0428</v>
      </c>
      <c r="O97">
        <v>194.43549999999999</v>
      </c>
      <c r="P97">
        <v>353.5</v>
      </c>
      <c r="Q97">
        <v>138.72</v>
      </c>
      <c r="R97">
        <v>169.59020000000001</v>
      </c>
      <c r="S97">
        <v>308.3</v>
      </c>
      <c r="T97">
        <v>0</v>
      </c>
      <c r="W97">
        <v>0</v>
      </c>
      <c r="X97">
        <v>12.0213</v>
      </c>
      <c r="Y97">
        <v>12</v>
      </c>
      <c r="Z97">
        <v>852</v>
      </c>
      <c r="AA97">
        <v>869</v>
      </c>
      <c r="AB97">
        <v>799</v>
      </c>
      <c r="AC97">
        <v>81</v>
      </c>
      <c r="AD97">
        <v>20.74</v>
      </c>
      <c r="AE97">
        <v>0.48</v>
      </c>
      <c r="AF97">
        <v>969</v>
      </c>
      <c r="AG97">
        <v>-1</v>
      </c>
      <c r="AH97">
        <v>9</v>
      </c>
      <c r="AI97">
        <v>16</v>
      </c>
      <c r="AJ97">
        <v>190</v>
      </c>
      <c r="AK97">
        <v>186</v>
      </c>
      <c r="AL97">
        <v>6.8</v>
      </c>
      <c r="AM97">
        <v>195</v>
      </c>
      <c r="AN97" t="s">
        <v>155</v>
      </c>
      <c r="AO97">
        <v>1</v>
      </c>
      <c r="AP97" s="42">
        <v>0.79192129629629626</v>
      </c>
      <c r="AQ97">
        <v>47.164230000000003</v>
      </c>
      <c r="AR97">
        <v>-88.488866000000002</v>
      </c>
      <c r="AS97">
        <v>318.89999999999998</v>
      </c>
      <c r="AT97">
        <v>21.8</v>
      </c>
      <c r="AU97">
        <v>12</v>
      </c>
      <c r="AV97">
        <v>8</v>
      </c>
      <c r="AW97" t="s">
        <v>209</v>
      </c>
      <c r="AX97">
        <v>1.4080079999999999</v>
      </c>
      <c r="AY97">
        <v>1.4160159999999999</v>
      </c>
      <c r="AZ97">
        <v>2.4080080000000001</v>
      </c>
      <c r="BA97">
        <v>14.471</v>
      </c>
      <c r="BB97">
        <v>33.47</v>
      </c>
      <c r="BC97">
        <v>2.31</v>
      </c>
      <c r="BD97">
        <v>5.335</v>
      </c>
      <c r="BE97">
        <v>3200.38</v>
      </c>
      <c r="BF97">
        <v>2.4900000000000002</v>
      </c>
      <c r="BG97">
        <v>8.7260000000000009</v>
      </c>
      <c r="BH97">
        <v>10.667</v>
      </c>
      <c r="BI97">
        <v>19.393000000000001</v>
      </c>
      <c r="BJ97">
        <v>7.6109999999999998</v>
      </c>
      <c r="BK97">
        <v>9.3040000000000003</v>
      </c>
      <c r="BL97">
        <v>16.914999999999999</v>
      </c>
      <c r="BM97">
        <v>0</v>
      </c>
      <c r="BQ97">
        <v>4579.2529999999997</v>
      </c>
      <c r="BR97">
        <v>0.14099999999999999</v>
      </c>
      <c r="BS97">
        <v>0.22659399999999999</v>
      </c>
      <c r="BT97">
        <v>6.0000000000000001E-3</v>
      </c>
      <c r="BU97">
        <v>3.3942220000000001</v>
      </c>
      <c r="BV97">
        <v>4.5545394000000003</v>
      </c>
      <c r="BW97" s="4">
        <f t="shared" si="13"/>
        <v>0.89675345240000004</v>
      </c>
      <c r="BX97" s="4"/>
      <c r="BY97" s="4">
        <f t="shared" si="14"/>
        <v>8386.08175776592</v>
      </c>
      <c r="BZ97" s="4">
        <f t="shared" si="14"/>
        <v>6.5246450661600015</v>
      </c>
      <c r="CA97" s="4">
        <f t="shared" si="15"/>
        <v>19.943403051623999</v>
      </c>
      <c r="CB97" s="4">
        <f t="shared" si="16"/>
        <v>0</v>
      </c>
    </row>
    <row r="98" spans="1:80" x14ac:dyDescent="0.25">
      <c r="A98" s="40">
        <v>41705</v>
      </c>
      <c r="B98" s="41">
        <v>3.5532407407407404E-4</v>
      </c>
      <c r="C98">
        <v>6.617</v>
      </c>
      <c r="D98">
        <v>6.3E-3</v>
      </c>
      <c r="E98">
        <v>62.574416999999997</v>
      </c>
      <c r="F98">
        <v>174</v>
      </c>
      <c r="G98">
        <v>206.8</v>
      </c>
      <c r="H98">
        <v>8.8000000000000007</v>
      </c>
      <c r="J98">
        <v>12.34</v>
      </c>
      <c r="K98">
        <v>0.94789999999999996</v>
      </c>
      <c r="L98">
        <v>6.2721</v>
      </c>
      <c r="M98">
        <v>5.8999999999999999E-3</v>
      </c>
      <c r="N98">
        <v>164.9333</v>
      </c>
      <c r="O98">
        <v>195.99690000000001</v>
      </c>
      <c r="P98">
        <v>360.9</v>
      </c>
      <c r="Q98">
        <v>143.8578</v>
      </c>
      <c r="R98">
        <v>170.952</v>
      </c>
      <c r="S98">
        <v>314.8</v>
      </c>
      <c r="T98">
        <v>8.7621000000000002</v>
      </c>
      <c r="W98">
        <v>0</v>
      </c>
      <c r="X98">
        <v>11.696899999999999</v>
      </c>
      <c r="Y98">
        <v>12</v>
      </c>
      <c r="Z98">
        <v>852</v>
      </c>
      <c r="AA98">
        <v>869</v>
      </c>
      <c r="AB98">
        <v>800</v>
      </c>
      <c r="AC98">
        <v>81</v>
      </c>
      <c r="AD98">
        <v>20.74</v>
      </c>
      <c r="AE98">
        <v>0.48</v>
      </c>
      <c r="AF98">
        <v>969</v>
      </c>
      <c r="AG98">
        <v>-1</v>
      </c>
      <c r="AH98">
        <v>9</v>
      </c>
      <c r="AI98">
        <v>16</v>
      </c>
      <c r="AJ98">
        <v>190</v>
      </c>
      <c r="AK98">
        <v>186</v>
      </c>
      <c r="AL98">
        <v>6.9</v>
      </c>
      <c r="AM98">
        <v>195</v>
      </c>
      <c r="AN98" t="s">
        <v>155</v>
      </c>
      <c r="AO98">
        <v>1</v>
      </c>
      <c r="AP98" s="42">
        <v>0.79193287037037041</v>
      </c>
      <c r="AQ98">
        <v>47.164225999999999</v>
      </c>
      <c r="AR98">
        <v>-88.489003999999994</v>
      </c>
      <c r="AS98">
        <v>318.7</v>
      </c>
      <c r="AT98">
        <v>23.7</v>
      </c>
      <c r="AU98">
        <v>12</v>
      </c>
      <c r="AV98">
        <v>8</v>
      </c>
      <c r="AW98" t="s">
        <v>209</v>
      </c>
      <c r="AX98">
        <v>1.5081</v>
      </c>
      <c r="AY98">
        <v>1.6</v>
      </c>
      <c r="AZ98">
        <v>2.5081000000000002</v>
      </c>
      <c r="BA98">
        <v>14.471</v>
      </c>
      <c r="BB98">
        <v>32.58</v>
      </c>
      <c r="BC98">
        <v>2.25</v>
      </c>
      <c r="BD98">
        <v>5.4939999999999998</v>
      </c>
      <c r="BE98">
        <v>3200.2759999999998</v>
      </c>
      <c r="BF98">
        <v>1.9259999999999999</v>
      </c>
      <c r="BG98">
        <v>8.8130000000000006</v>
      </c>
      <c r="BH98">
        <v>10.473000000000001</v>
      </c>
      <c r="BI98">
        <v>19.286000000000001</v>
      </c>
      <c r="BJ98">
        <v>7.6870000000000003</v>
      </c>
      <c r="BK98">
        <v>9.1340000000000003</v>
      </c>
      <c r="BL98">
        <v>16.821000000000002</v>
      </c>
      <c r="BM98">
        <v>0.1404</v>
      </c>
      <c r="BQ98">
        <v>4339.5450000000001</v>
      </c>
      <c r="BR98">
        <v>0.171932</v>
      </c>
      <c r="BS98">
        <v>0.227406</v>
      </c>
      <c r="BT98">
        <v>6.0000000000000001E-3</v>
      </c>
      <c r="BU98">
        <v>4.138833</v>
      </c>
      <c r="BV98">
        <v>4.5708605999999996</v>
      </c>
      <c r="BW98" s="4">
        <f t="shared" si="13"/>
        <v>1.0934796786000001</v>
      </c>
      <c r="BX98" s="4"/>
      <c r="BY98" s="4">
        <f t="shared" si="14"/>
        <v>10225.454912624977</v>
      </c>
      <c r="BZ98" s="4">
        <f t="shared" si="14"/>
        <v>6.1539149003759999</v>
      </c>
      <c r="CA98" s="4">
        <f t="shared" si="15"/>
        <v>24.561341557212</v>
      </c>
      <c r="CB98" s="4">
        <f t="shared" si="16"/>
        <v>0.44860314227039999</v>
      </c>
    </row>
    <row r="99" spans="1:80" x14ac:dyDescent="0.25">
      <c r="A99" s="40">
        <v>41705</v>
      </c>
      <c r="B99" s="41">
        <v>3.6689814814814815E-4</v>
      </c>
      <c r="C99">
        <v>6.8070000000000004</v>
      </c>
      <c r="D99">
        <v>5.3E-3</v>
      </c>
      <c r="E99">
        <v>53.005828000000001</v>
      </c>
      <c r="F99">
        <v>180.8</v>
      </c>
      <c r="G99">
        <v>225.3</v>
      </c>
      <c r="H99">
        <v>12.1</v>
      </c>
      <c r="J99">
        <v>11.96</v>
      </c>
      <c r="K99">
        <v>0.94640000000000002</v>
      </c>
      <c r="L99">
        <v>6.4420000000000002</v>
      </c>
      <c r="M99">
        <v>5.0000000000000001E-3</v>
      </c>
      <c r="N99">
        <v>171.14340000000001</v>
      </c>
      <c r="O99">
        <v>213.23419999999999</v>
      </c>
      <c r="P99">
        <v>384.4</v>
      </c>
      <c r="Q99">
        <v>149.26910000000001</v>
      </c>
      <c r="R99">
        <v>185.98009999999999</v>
      </c>
      <c r="S99">
        <v>335.2</v>
      </c>
      <c r="T99">
        <v>12.099399999999999</v>
      </c>
      <c r="W99">
        <v>0</v>
      </c>
      <c r="X99">
        <v>11.3218</v>
      </c>
      <c r="Y99">
        <v>12</v>
      </c>
      <c r="Z99">
        <v>853</v>
      </c>
      <c r="AA99">
        <v>868</v>
      </c>
      <c r="AB99">
        <v>799</v>
      </c>
      <c r="AC99">
        <v>81</v>
      </c>
      <c r="AD99">
        <v>20.72</v>
      </c>
      <c r="AE99">
        <v>0.48</v>
      </c>
      <c r="AF99">
        <v>970</v>
      </c>
      <c r="AG99">
        <v>-1</v>
      </c>
      <c r="AH99">
        <v>9</v>
      </c>
      <c r="AI99">
        <v>16</v>
      </c>
      <c r="AJ99">
        <v>190</v>
      </c>
      <c r="AK99">
        <v>185.3</v>
      </c>
      <c r="AL99">
        <v>7</v>
      </c>
      <c r="AM99">
        <v>195</v>
      </c>
      <c r="AN99" t="s">
        <v>155</v>
      </c>
      <c r="AO99">
        <v>1</v>
      </c>
      <c r="AP99" s="42">
        <v>0.79194444444444445</v>
      </c>
      <c r="AQ99">
        <v>47.164217999999998</v>
      </c>
      <c r="AR99">
        <v>-88.489148999999998</v>
      </c>
      <c r="AS99">
        <v>318.60000000000002</v>
      </c>
      <c r="AT99">
        <v>25.1</v>
      </c>
      <c r="AU99">
        <v>12</v>
      </c>
      <c r="AV99">
        <v>8</v>
      </c>
      <c r="AW99" t="s">
        <v>209</v>
      </c>
      <c r="AX99">
        <v>1.5838000000000001</v>
      </c>
      <c r="AY99">
        <v>1.6</v>
      </c>
      <c r="AZ99">
        <v>2.5838000000000001</v>
      </c>
      <c r="BA99">
        <v>14.471</v>
      </c>
      <c r="BB99">
        <v>31.7</v>
      </c>
      <c r="BC99">
        <v>2.19</v>
      </c>
      <c r="BD99">
        <v>5.66</v>
      </c>
      <c r="BE99">
        <v>3200.12</v>
      </c>
      <c r="BF99">
        <v>1.5860000000000001</v>
      </c>
      <c r="BG99">
        <v>8.9030000000000005</v>
      </c>
      <c r="BH99">
        <v>11.093</v>
      </c>
      <c r="BI99">
        <v>19.995999999999999</v>
      </c>
      <c r="BJ99">
        <v>7.7649999999999997</v>
      </c>
      <c r="BK99">
        <v>9.6750000000000007</v>
      </c>
      <c r="BL99">
        <v>17.440000000000001</v>
      </c>
      <c r="BM99">
        <v>0.1888</v>
      </c>
      <c r="BQ99">
        <v>4089.4140000000002</v>
      </c>
      <c r="BR99">
        <v>0.240537</v>
      </c>
      <c r="BS99">
        <v>0.227297</v>
      </c>
      <c r="BT99">
        <v>5.2969999999999996E-3</v>
      </c>
      <c r="BU99">
        <v>5.7903269999999996</v>
      </c>
      <c r="BV99">
        <v>4.5686697000000001</v>
      </c>
      <c r="BW99" s="4">
        <f t="shared" si="13"/>
        <v>1.5298043933999999</v>
      </c>
      <c r="BX99" s="4"/>
      <c r="BY99" s="4">
        <f t="shared" si="14"/>
        <v>14304.960236693278</v>
      </c>
      <c r="BZ99" s="4">
        <f t="shared" si="14"/>
        <v>7.0896300561840002</v>
      </c>
      <c r="CA99" s="4">
        <f t="shared" si="15"/>
        <v>34.710578427659996</v>
      </c>
      <c r="CB99" s="4">
        <f t="shared" si="16"/>
        <v>0.84396100542719998</v>
      </c>
    </row>
    <row r="100" spans="1:80" x14ac:dyDescent="0.25">
      <c r="A100" s="40">
        <v>41705</v>
      </c>
      <c r="B100" s="41">
        <v>3.7847222222222226E-4</v>
      </c>
      <c r="C100">
        <v>7.0759999999999996</v>
      </c>
      <c r="D100">
        <v>5.0000000000000001E-3</v>
      </c>
      <c r="E100">
        <v>50</v>
      </c>
      <c r="F100">
        <v>183.8</v>
      </c>
      <c r="G100">
        <v>211.2</v>
      </c>
      <c r="H100">
        <v>1.6</v>
      </c>
      <c r="J100">
        <v>11.7</v>
      </c>
      <c r="K100">
        <v>0.94430000000000003</v>
      </c>
      <c r="L100">
        <v>6.6824000000000003</v>
      </c>
      <c r="M100">
        <v>4.7000000000000002E-3</v>
      </c>
      <c r="N100">
        <v>173.5651</v>
      </c>
      <c r="O100">
        <v>199.45939999999999</v>
      </c>
      <c r="P100">
        <v>373</v>
      </c>
      <c r="Q100">
        <v>151.37889999999999</v>
      </c>
      <c r="R100">
        <v>173.96340000000001</v>
      </c>
      <c r="S100">
        <v>325.3</v>
      </c>
      <c r="T100">
        <v>1.5960000000000001</v>
      </c>
      <c r="W100">
        <v>0</v>
      </c>
      <c r="X100">
        <v>11.0487</v>
      </c>
      <c r="Y100">
        <v>12</v>
      </c>
      <c r="Z100">
        <v>853</v>
      </c>
      <c r="AA100">
        <v>868</v>
      </c>
      <c r="AB100">
        <v>797</v>
      </c>
      <c r="AC100">
        <v>81</v>
      </c>
      <c r="AD100">
        <v>20.72</v>
      </c>
      <c r="AE100">
        <v>0.48</v>
      </c>
      <c r="AF100">
        <v>970</v>
      </c>
      <c r="AG100">
        <v>-1</v>
      </c>
      <c r="AH100">
        <v>9</v>
      </c>
      <c r="AI100">
        <v>16</v>
      </c>
      <c r="AJ100">
        <v>190</v>
      </c>
      <c r="AK100">
        <v>185</v>
      </c>
      <c r="AL100">
        <v>7.1</v>
      </c>
      <c r="AM100">
        <v>195</v>
      </c>
      <c r="AN100" t="s">
        <v>155</v>
      </c>
      <c r="AO100">
        <v>1</v>
      </c>
      <c r="AP100" s="42">
        <v>0.79195601851851849</v>
      </c>
      <c r="AQ100">
        <v>47.164189</v>
      </c>
      <c r="AR100">
        <v>-88.4893</v>
      </c>
      <c r="AS100">
        <v>318.5</v>
      </c>
      <c r="AT100">
        <v>26.8</v>
      </c>
      <c r="AU100">
        <v>12</v>
      </c>
      <c r="AV100">
        <v>8</v>
      </c>
      <c r="AW100" t="s">
        <v>209</v>
      </c>
      <c r="AX100">
        <v>1.4</v>
      </c>
      <c r="AY100">
        <v>1.6081000000000001</v>
      </c>
      <c r="AZ100">
        <v>2.3919000000000001</v>
      </c>
      <c r="BA100">
        <v>14.471</v>
      </c>
      <c r="BB100">
        <v>30.53</v>
      </c>
      <c r="BC100">
        <v>2.11</v>
      </c>
      <c r="BD100">
        <v>5.8949999999999996</v>
      </c>
      <c r="BE100">
        <v>3200.1640000000002</v>
      </c>
      <c r="BF100">
        <v>1.4390000000000001</v>
      </c>
      <c r="BG100">
        <v>8.7040000000000006</v>
      </c>
      <c r="BH100">
        <v>10.003</v>
      </c>
      <c r="BI100">
        <v>18.707000000000001</v>
      </c>
      <c r="BJ100">
        <v>7.5919999999999996</v>
      </c>
      <c r="BK100">
        <v>8.7240000000000002</v>
      </c>
      <c r="BL100">
        <v>16.315999999999999</v>
      </c>
      <c r="BM100">
        <v>2.4E-2</v>
      </c>
      <c r="BQ100">
        <v>3847.2080000000001</v>
      </c>
      <c r="BR100">
        <v>0.24009800000000001</v>
      </c>
      <c r="BS100">
        <v>0.22559399999999999</v>
      </c>
      <c r="BT100">
        <v>5.0000000000000001E-3</v>
      </c>
      <c r="BU100">
        <v>5.7797590000000003</v>
      </c>
      <c r="BV100">
        <v>4.5344394000000001</v>
      </c>
      <c r="BW100" s="4">
        <f t="shared" si="13"/>
        <v>1.5270123278000001</v>
      </c>
      <c r="BX100" s="4"/>
      <c r="BY100" s="4">
        <f t="shared" si="14"/>
        <v>14279.048397327473</v>
      </c>
      <c r="BZ100" s="4">
        <f t="shared" si="14"/>
        <v>6.4207805111720013</v>
      </c>
      <c r="CA100" s="4">
        <f t="shared" si="15"/>
        <v>33.875306213216</v>
      </c>
      <c r="CB100" s="4">
        <f t="shared" si="16"/>
        <v>0.107087374752</v>
      </c>
    </row>
    <row r="101" spans="1:80" x14ac:dyDescent="0.25">
      <c r="A101" s="40">
        <v>41705</v>
      </c>
      <c r="B101" s="41">
        <v>3.9004629629629638E-4</v>
      </c>
      <c r="C101">
        <v>7.306</v>
      </c>
      <c r="D101">
        <v>4.1999999999999997E-3</v>
      </c>
      <c r="E101">
        <v>42.238325000000003</v>
      </c>
      <c r="F101">
        <v>186.4</v>
      </c>
      <c r="G101">
        <v>225</v>
      </c>
      <c r="H101">
        <v>29.2</v>
      </c>
      <c r="J101">
        <v>11.48</v>
      </c>
      <c r="K101">
        <v>0.9425</v>
      </c>
      <c r="L101">
        <v>6.8860000000000001</v>
      </c>
      <c r="M101">
        <v>4.0000000000000001E-3</v>
      </c>
      <c r="N101">
        <v>175.70400000000001</v>
      </c>
      <c r="O101">
        <v>212.0806</v>
      </c>
      <c r="P101">
        <v>387.8</v>
      </c>
      <c r="Q101">
        <v>153.24449999999999</v>
      </c>
      <c r="R101">
        <v>184.97120000000001</v>
      </c>
      <c r="S101">
        <v>338.2</v>
      </c>
      <c r="T101">
        <v>29.183599999999998</v>
      </c>
      <c r="W101">
        <v>0</v>
      </c>
      <c r="X101">
        <v>10.8203</v>
      </c>
      <c r="Y101">
        <v>12</v>
      </c>
      <c r="Z101">
        <v>852</v>
      </c>
      <c r="AA101">
        <v>868</v>
      </c>
      <c r="AB101">
        <v>795</v>
      </c>
      <c r="AC101">
        <v>81</v>
      </c>
      <c r="AD101">
        <v>20.72</v>
      </c>
      <c r="AE101">
        <v>0.48</v>
      </c>
      <c r="AF101">
        <v>970</v>
      </c>
      <c r="AG101">
        <v>-1</v>
      </c>
      <c r="AH101">
        <v>9</v>
      </c>
      <c r="AI101">
        <v>16</v>
      </c>
      <c r="AJ101">
        <v>190</v>
      </c>
      <c r="AK101">
        <v>185.7</v>
      </c>
      <c r="AL101">
        <v>7.2</v>
      </c>
      <c r="AM101">
        <v>195</v>
      </c>
      <c r="AN101" t="s">
        <v>155</v>
      </c>
      <c r="AO101">
        <v>1</v>
      </c>
      <c r="AP101" s="42">
        <v>0.79196759259259253</v>
      </c>
      <c r="AQ101">
        <v>47.164147999999997</v>
      </c>
      <c r="AR101">
        <v>-88.489455000000007</v>
      </c>
      <c r="AS101">
        <v>318.39999999999998</v>
      </c>
      <c r="AT101">
        <v>28.4</v>
      </c>
      <c r="AU101">
        <v>12</v>
      </c>
      <c r="AV101">
        <v>8</v>
      </c>
      <c r="AW101" t="s">
        <v>209</v>
      </c>
      <c r="AX101">
        <v>1.3675999999999999</v>
      </c>
      <c r="AY101">
        <v>1.7</v>
      </c>
      <c r="AZ101">
        <v>2.2837999999999998</v>
      </c>
      <c r="BA101">
        <v>14.471</v>
      </c>
      <c r="BB101">
        <v>29.59</v>
      </c>
      <c r="BC101">
        <v>2.0499999999999998</v>
      </c>
      <c r="BD101">
        <v>6.0970000000000004</v>
      </c>
      <c r="BE101">
        <v>3198.7249999999999</v>
      </c>
      <c r="BF101">
        <v>1.177</v>
      </c>
      <c r="BG101">
        <v>8.5470000000000006</v>
      </c>
      <c r="BH101">
        <v>10.317</v>
      </c>
      <c r="BI101">
        <v>18.864000000000001</v>
      </c>
      <c r="BJ101">
        <v>7.4550000000000001</v>
      </c>
      <c r="BK101">
        <v>8.9979999999999993</v>
      </c>
      <c r="BL101">
        <v>16.452999999999999</v>
      </c>
      <c r="BM101">
        <v>0.42580000000000001</v>
      </c>
      <c r="BQ101">
        <v>3654.701</v>
      </c>
      <c r="BR101">
        <v>0.23421400000000001</v>
      </c>
      <c r="BS101">
        <v>0.227107</v>
      </c>
      <c r="BT101">
        <v>5.0000000000000001E-3</v>
      </c>
      <c r="BU101">
        <v>5.6381110000000003</v>
      </c>
      <c r="BV101">
        <v>4.5648507</v>
      </c>
      <c r="BW101" s="4">
        <f t="shared" si="13"/>
        <v>1.4895889261999999</v>
      </c>
      <c r="BX101" s="4"/>
      <c r="BY101" s="4">
        <f t="shared" si="14"/>
        <v>13922.839821742702</v>
      </c>
      <c r="BZ101" s="4">
        <f t="shared" si="14"/>
        <v>5.1230357314840003</v>
      </c>
      <c r="CA101" s="4">
        <f t="shared" si="15"/>
        <v>32.448794713860003</v>
      </c>
      <c r="CB101" s="4">
        <f t="shared" si="16"/>
        <v>1.8533463164536002</v>
      </c>
    </row>
    <row r="102" spans="1:80" x14ac:dyDescent="0.25">
      <c r="A102" s="40">
        <v>41705</v>
      </c>
      <c r="B102" s="41">
        <v>4.0162037037037038E-4</v>
      </c>
      <c r="C102">
        <v>7.0140000000000002</v>
      </c>
      <c r="D102">
        <v>4.4999999999999997E-3</v>
      </c>
      <c r="E102">
        <v>44.520311</v>
      </c>
      <c r="F102">
        <v>190.8</v>
      </c>
      <c r="G102">
        <v>225.9</v>
      </c>
      <c r="H102">
        <v>0.9</v>
      </c>
      <c r="J102">
        <v>11.17</v>
      </c>
      <c r="K102">
        <v>0.94489999999999996</v>
      </c>
      <c r="L102">
        <v>6.6276000000000002</v>
      </c>
      <c r="M102">
        <v>4.1999999999999997E-3</v>
      </c>
      <c r="N102">
        <v>180.26490000000001</v>
      </c>
      <c r="O102">
        <v>213.43790000000001</v>
      </c>
      <c r="P102">
        <v>393.7</v>
      </c>
      <c r="Q102">
        <v>157.22239999999999</v>
      </c>
      <c r="R102">
        <v>186.155</v>
      </c>
      <c r="S102">
        <v>343.4</v>
      </c>
      <c r="T102">
        <v>0.92930000000000001</v>
      </c>
      <c r="W102">
        <v>0</v>
      </c>
      <c r="X102">
        <v>10.5502</v>
      </c>
      <c r="Y102">
        <v>12</v>
      </c>
      <c r="Z102">
        <v>853</v>
      </c>
      <c r="AA102">
        <v>868</v>
      </c>
      <c r="AB102">
        <v>795</v>
      </c>
      <c r="AC102">
        <v>81</v>
      </c>
      <c r="AD102">
        <v>20.72</v>
      </c>
      <c r="AE102">
        <v>0.48</v>
      </c>
      <c r="AF102">
        <v>970</v>
      </c>
      <c r="AG102">
        <v>-1</v>
      </c>
      <c r="AH102">
        <v>9</v>
      </c>
      <c r="AI102">
        <v>16</v>
      </c>
      <c r="AJ102">
        <v>190</v>
      </c>
      <c r="AK102">
        <v>186</v>
      </c>
      <c r="AL102">
        <v>7.2</v>
      </c>
      <c r="AM102">
        <v>195</v>
      </c>
      <c r="AN102" t="s">
        <v>155</v>
      </c>
      <c r="AO102">
        <v>1</v>
      </c>
      <c r="AP102" s="42">
        <v>0.79197916666666668</v>
      </c>
      <c r="AQ102">
        <v>47.164090999999999</v>
      </c>
      <c r="AR102">
        <v>-88.489609999999999</v>
      </c>
      <c r="AS102">
        <v>318.3</v>
      </c>
      <c r="AT102">
        <v>30.3</v>
      </c>
      <c r="AU102">
        <v>12</v>
      </c>
      <c r="AV102">
        <v>9</v>
      </c>
      <c r="AW102" t="s">
        <v>208</v>
      </c>
      <c r="AX102">
        <v>1.0081</v>
      </c>
      <c r="AY102">
        <v>1.7</v>
      </c>
      <c r="AZ102">
        <v>2.1080999999999999</v>
      </c>
      <c r="BA102">
        <v>14.471</v>
      </c>
      <c r="BB102">
        <v>30.8</v>
      </c>
      <c r="BC102">
        <v>2.13</v>
      </c>
      <c r="BD102">
        <v>5.8319999999999999</v>
      </c>
      <c r="BE102">
        <v>3200.585</v>
      </c>
      <c r="BF102">
        <v>1.2929999999999999</v>
      </c>
      <c r="BG102">
        <v>9.1159999999999997</v>
      </c>
      <c r="BH102">
        <v>10.794</v>
      </c>
      <c r="BI102">
        <v>19.91</v>
      </c>
      <c r="BJ102">
        <v>7.9509999999999996</v>
      </c>
      <c r="BK102">
        <v>9.4139999999999997</v>
      </c>
      <c r="BL102">
        <v>17.364999999999998</v>
      </c>
      <c r="BM102">
        <v>1.41E-2</v>
      </c>
      <c r="BQ102">
        <v>3704.5419999999999</v>
      </c>
      <c r="BR102">
        <v>0.22756799999999999</v>
      </c>
      <c r="BS102">
        <v>0.22800000000000001</v>
      </c>
      <c r="BT102">
        <v>5.0000000000000001E-3</v>
      </c>
      <c r="BU102">
        <v>5.4781199999999997</v>
      </c>
      <c r="BV102">
        <v>4.5827999999999998</v>
      </c>
      <c r="BW102" s="4">
        <f t="shared" si="13"/>
        <v>1.4473193039999999</v>
      </c>
      <c r="BX102" s="4"/>
      <c r="BY102" s="4">
        <f t="shared" si="14"/>
        <v>13535.621676554401</v>
      </c>
      <c r="BZ102" s="4">
        <f t="shared" si="14"/>
        <v>5.4682374715199993</v>
      </c>
      <c r="CA102" s="4">
        <f t="shared" si="15"/>
        <v>33.625642796639994</v>
      </c>
      <c r="CB102" s="4">
        <f t="shared" si="16"/>
        <v>5.9630431823999998E-2</v>
      </c>
    </row>
    <row r="103" spans="1:80" x14ac:dyDescent="0.25">
      <c r="A103" s="40">
        <v>41705</v>
      </c>
      <c r="B103" s="41">
        <v>4.1319444444444449E-4</v>
      </c>
      <c r="C103">
        <v>7.2350000000000003</v>
      </c>
      <c r="D103">
        <v>9.7999999999999997E-3</v>
      </c>
      <c r="E103">
        <v>97.996781999999996</v>
      </c>
      <c r="F103">
        <v>184.3</v>
      </c>
      <c r="G103">
        <v>220.1</v>
      </c>
      <c r="H103">
        <v>9.1999999999999993</v>
      </c>
      <c r="J103">
        <v>10.9</v>
      </c>
      <c r="K103">
        <v>0.94299999999999995</v>
      </c>
      <c r="L103">
        <v>6.8226000000000004</v>
      </c>
      <c r="M103">
        <v>9.1999999999999998E-3</v>
      </c>
      <c r="N103">
        <v>173.78399999999999</v>
      </c>
      <c r="O103">
        <v>207.5264</v>
      </c>
      <c r="P103">
        <v>381.3</v>
      </c>
      <c r="Q103">
        <v>151.56989999999999</v>
      </c>
      <c r="R103">
        <v>180.9991</v>
      </c>
      <c r="S103">
        <v>332.6</v>
      </c>
      <c r="T103">
        <v>9.1943999999999999</v>
      </c>
      <c r="W103">
        <v>0</v>
      </c>
      <c r="X103">
        <v>10.2782</v>
      </c>
      <c r="Y103">
        <v>12</v>
      </c>
      <c r="Z103">
        <v>853</v>
      </c>
      <c r="AA103">
        <v>868</v>
      </c>
      <c r="AB103">
        <v>796</v>
      </c>
      <c r="AC103">
        <v>81</v>
      </c>
      <c r="AD103">
        <v>20.72</v>
      </c>
      <c r="AE103">
        <v>0.48</v>
      </c>
      <c r="AF103">
        <v>970</v>
      </c>
      <c r="AG103">
        <v>-1</v>
      </c>
      <c r="AH103">
        <v>9</v>
      </c>
      <c r="AI103">
        <v>16</v>
      </c>
      <c r="AJ103">
        <v>190</v>
      </c>
      <c r="AK103">
        <v>185.3</v>
      </c>
      <c r="AL103">
        <v>6.9</v>
      </c>
      <c r="AM103">
        <v>195</v>
      </c>
      <c r="AN103" t="s">
        <v>155</v>
      </c>
      <c r="AO103">
        <v>1</v>
      </c>
      <c r="AP103" s="42">
        <v>0.79199074074074083</v>
      </c>
      <c r="AQ103">
        <v>47.164017000000001</v>
      </c>
      <c r="AR103">
        <v>-88.489760000000004</v>
      </c>
      <c r="AS103">
        <v>318.10000000000002</v>
      </c>
      <c r="AT103">
        <v>31.4</v>
      </c>
      <c r="AU103">
        <v>12</v>
      </c>
      <c r="AV103">
        <v>9</v>
      </c>
      <c r="AW103" t="s">
        <v>208</v>
      </c>
      <c r="AX103">
        <v>1.1081000000000001</v>
      </c>
      <c r="AY103">
        <v>1.7242999999999999</v>
      </c>
      <c r="AZ103">
        <v>2.2242999999999999</v>
      </c>
      <c r="BA103">
        <v>14.471</v>
      </c>
      <c r="BB103">
        <v>29.86</v>
      </c>
      <c r="BC103">
        <v>2.06</v>
      </c>
      <c r="BD103">
        <v>6.05</v>
      </c>
      <c r="BE103">
        <v>3197.3319999999999</v>
      </c>
      <c r="BF103">
        <v>2.7559999999999998</v>
      </c>
      <c r="BG103">
        <v>8.5289999999999999</v>
      </c>
      <c r="BH103">
        <v>10.185</v>
      </c>
      <c r="BI103">
        <v>18.713999999999999</v>
      </c>
      <c r="BJ103">
        <v>7.4390000000000001</v>
      </c>
      <c r="BK103">
        <v>8.8829999999999991</v>
      </c>
      <c r="BL103">
        <v>16.321000000000002</v>
      </c>
      <c r="BM103">
        <v>0.1353</v>
      </c>
      <c r="BQ103">
        <v>3502.3110000000001</v>
      </c>
      <c r="BR103">
        <v>0.226109</v>
      </c>
      <c r="BS103">
        <v>0.22870299999999999</v>
      </c>
      <c r="BT103">
        <v>5.7029999999999997E-3</v>
      </c>
      <c r="BU103">
        <v>5.443009</v>
      </c>
      <c r="BV103">
        <v>4.5969303000000004</v>
      </c>
      <c r="BW103" s="4">
        <f t="shared" si="13"/>
        <v>1.4380429777999999</v>
      </c>
      <c r="BX103" s="4"/>
      <c r="BY103" s="4">
        <f t="shared" si="14"/>
        <v>13435.198489734736</v>
      </c>
      <c r="BZ103" s="4">
        <f t="shared" si="14"/>
        <v>11.580720124688</v>
      </c>
      <c r="CA103" s="4">
        <f t="shared" si="15"/>
        <v>31.258699930172</v>
      </c>
      <c r="CB103" s="4">
        <f t="shared" si="16"/>
        <v>0.56853099886440006</v>
      </c>
    </row>
    <row r="104" spans="1:80" x14ac:dyDescent="0.25">
      <c r="A104" s="40">
        <v>41705</v>
      </c>
      <c r="B104" s="41">
        <v>4.2476851851851855E-4</v>
      </c>
      <c r="C104">
        <v>7.34</v>
      </c>
      <c r="D104">
        <v>7.4000000000000003E-3</v>
      </c>
      <c r="E104">
        <v>73.861625000000004</v>
      </c>
      <c r="F104">
        <v>184.6</v>
      </c>
      <c r="G104">
        <v>245.4</v>
      </c>
      <c r="H104">
        <v>2.4</v>
      </c>
      <c r="J104">
        <v>10.9</v>
      </c>
      <c r="K104">
        <v>0.94210000000000005</v>
      </c>
      <c r="L104">
        <v>6.9151999999999996</v>
      </c>
      <c r="M104">
        <v>7.0000000000000001E-3</v>
      </c>
      <c r="N104">
        <v>173.92660000000001</v>
      </c>
      <c r="O104">
        <v>231.19829999999999</v>
      </c>
      <c r="P104">
        <v>405.1</v>
      </c>
      <c r="Q104">
        <v>151.6943</v>
      </c>
      <c r="R104">
        <v>201.64519999999999</v>
      </c>
      <c r="S104">
        <v>353.3</v>
      </c>
      <c r="T104">
        <v>2.3887</v>
      </c>
      <c r="W104">
        <v>0</v>
      </c>
      <c r="X104">
        <v>10.2692</v>
      </c>
      <c r="Y104">
        <v>12</v>
      </c>
      <c r="Z104">
        <v>853</v>
      </c>
      <c r="AA104">
        <v>868</v>
      </c>
      <c r="AB104">
        <v>798</v>
      </c>
      <c r="AC104">
        <v>81</v>
      </c>
      <c r="AD104">
        <v>20.72</v>
      </c>
      <c r="AE104">
        <v>0.48</v>
      </c>
      <c r="AF104">
        <v>970</v>
      </c>
      <c r="AG104">
        <v>-1</v>
      </c>
      <c r="AH104">
        <v>9</v>
      </c>
      <c r="AI104">
        <v>16</v>
      </c>
      <c r="AJ104">
        <v>190</v>
      </c>
      <c r="AK104">
        <v>185.7</v>
      </c>
      <c r="AL104">
        <v>6.9</v>
      </c>
      <c r="AM104">
        <v>195</v>
      </c>
      <c r="AN104" t="s">
        <v>155</v>
      </c>
      <c r="AO104">
        <v>1</v>
      </c>
      <c r="AP104" s="42">
        <v>0.79200231481481476</v>
      </c>
      <c r="AQ104">
        <v>47.163918000000002</v>
      </c>
      <c r="AR104">
        <v>-88.489902000000001</v>
      </c>
      <c r="AS104">
        <v>317.5</v>
      </c>
      <c r="AT104">
        <v>32.700000000000003</v>
      </c>
      <c r="AU104">
        <v>12</v>
      </c>
      <c r="AV104">
        <v>9</v>
      </c>
      <c r="AW104" t="s">
        <v>208</v>
      </c>
      <c r="AX104">
        <v>1.1838</v>
      </c>
      <c r="AY104">
        <v>1.9757</v>
      </c>
      <c r="AZ104">
        <v>2.4594999999999998</v>
      </c>
      <c r="BA104">
        <v>14.471</v>
      </c>
      <c r="BB104">
        <v>29.46</v>
      </c>
      <c r="BC104">
        <v>2.04</v>
      </c>
      <c r="BD104">
        <v>6.1429999999999998</v>
      </c>
      <c r="BE104">
        <v>3198.5210000000002</v>
      </c>
      <c r="BF104">
        <v>2.0489999999999999</v>
      </c>
      <c r="BG104">
        <v>8.4250000000000007</v>
      </c>
      <c r="BH104">
        <v>11.199</v>
      </c>
      <c r="BI104">
        <v>19.623000000000001</v>
      </c>
      <c r="BJ104">
        <v>7.3479999999999999</v>
      </c>
      <c r="BK104">
        <v>9.7669999999999995</v>
      </c>
      <c r="BL104">
        <v>17.114999999999998</v>
      </c>
      <c r="BM104">
        <v>3.4700000000000002E-2</v>
      </c>
      <c r="BQ104">
        <v>3453.6489999999999</v>
      </c>
      <c r="BR104">
        <v>0.20169200000000001</v>
      </c>
      <c r="BS104">
        <v>0.228297</v>
      </c>
      <c r="BT104">
        <v>6.0000000000000001E-3</v>
      </c>
      <c r="BU104">
        <v>4.8552309999999999</v>
      </c>
      <c r="BV104">
        <v>4.5887697000000003</v>
      </c>
      <c r="BW104" s="4">
        <f t="shared" si="13"/>
        <v>1.2827520301999999</v>
      </c>
      <c r="BX104" s="4"/>
      <c r="BY104" s="4">
        <f t="shared" si="14"/>
        <v>11988.819017906973</v>
      </c>
      <c r="BZ104" s="4">
        <f t="shared" si="14"/>
        <v>7.6801403422680004</v>
      </c>
      <c r="CA104" s="4">
        <f t="shared" si="15"/>
        <v>27.542055263536</v>
      </c>
      <c r="CB104" s="4">
        <f t="shared" si="16"/>
        <v>0.13006387012039999</v>
      </c>
    </row>
    <row r="105" spans="1:80" x14ac:dyDescent="0.25">
      <c r="A105" s="40">
        <v>41705</v>
      </c>
      <c r="B105" s="41">
        <v>4.3634259259259261E-4</v>
      </c>
      <c r="C105">
        <v>7.2460000000000004</v>
      </c>
      <c r="D105">
        <v>7.0000000000000001E-3</v>
      </c>
      <c r="E105">
        <v>70</v>
      </c>
      <c r="F105">
        <v>186</v>
      </c>
      <c r="G105">
        <v>253.6</v>
      </c>
      <c r="H105">
        <v>0</v>
      </c>
      <c r="J105">
        <v>10.8</v>
      </c>
      <c r="K105">
        <v>0.94289999999999996</v>
      </c>
      <c r="L105">
        <v>6.8319000000000001</v>
      </c>
      <c r="M105">
        <v>6.6E-3</v>
      </c>
      <c r="N105">
        <v>175.36500000000001</v>
      </c>
      <c r="O105">
        <v>239.1164</v>
      </c>
      <c r="P105">
        <v>414.5</v>
      </c>
      <c r="Q105">
        <v>152.94880000000001</v>
      </c>
      <c r="R105">
        <v>208.55119999999999</v>
      </c>
      <c r="S105">
        <v>361.5</v>
      </c>
      <c r="T105">
        <v>0</v>
      </c>
      <c r="W105">
        <v>0</v>
      </c>
      <c r="X105">
        <v>10.1829</v>
      </c>
      <c r="Y105">
        <v>12</v>
      </c>
      <c r="Z105">
        <v>854</v>
      </c>
      <c r="AA105">
        <v>868</v>
      </c>
      <c r="AB105">
        <v>799</v>
      </c>
      <c r="AC105">
        <v>81</v>
      </c>
      <c r="AD105">
        <v>20.72</v>
      </c>
      <c r="AE105">
        <v>0.48</v>
      </c>
      <c r="AF105">
        <v>970</v>
      </c>
      <c r="AG105">
        <v>-1</v>
      </c>
      <c r="AH105">
        <v>9</v>
      </c>
      <c r="AI105">
        <v>16</v>
      </c>
      <c r="AJ105">
        <v>190</v>
      </c>
      <c r="AK105">
        <v>186</v>
      </c>
      <c r="AL105">
        <v>6.8</v>
      </c>
      <c r="AM105">
        <v>195</v>
      </c>
      <c r="AN105" t="s">
        <v>155</v>
      </c>
      <c r="AO105">
        <v>1</v>
      </c>
      <c r="AP105" s="42">
        <v>0.79201388888888891</v>
      </c>
      <c r="AQ105">
        <v>47.163826</v>
      </c>
      <c r="AR105">
        <v>-88.490044999999995</v>
      </c>
      <c r="AS105">
        <v>317</v>
      </c>
      <c r="AT105">
        <v>33.299999999999997</v>
      </c>
      <c r="AU105">
        <v>12</v>
      </c>
      <c r="AV105">
        <v>9</v>
      </c>
      <c r="AW105" t="s">
        <v>208</v>
      </c>
      <c r="AX105">
        <v>1</v>
      </c>
      <c r="AY105">
        <v>1.7</v>
      </c>
      <c r="AZ105">
        <v>2</v>
      </c>
      <c r="BA105">
        <v>14.471</v>
      </c>
      <c r="BB105">
        <v>29.83</v>
      </c>
      <c r="BC105">
        <v>2.06</v>
      </c>
      <c r="BD105">
        <v>6.06</v>
      </c>
      <c r="BE105">
        <v>3198.9870000000001</v>
      </c>
      <c r="BF105">
        <v>1.9670000000000001</v>
      </c>
      <c r="BG105">
        <v>8.5990000000000002</v>
      </c>
      <c r="BH105">
        <v>11.725</v>
      </c>
      <c r="BI105">
        <v>20.324000000000002</v>
      </c>
      <c r="BJ105">
        <v>7.5</v>
      </c>
      <c r="BK105">
        <v>10.226000000000001</v>
      </c>
      <c r="BL105">
        <v>17.725999999999999</v>
      </c>
      <c r="BM105">
        <v>0</v>
      </c>
      <c r="BQ105">
        <v>3466.866</v>
      </c>
      <c r="BR105">
        <v>0.18537600000000001</v>
      </c>
      <c r="BS105">
        <v>0.22800000000000001</v>
      </c>
      <c r="BT105">
        <v>5.2969999999999996E-3</v>
      </c>
      <c r="BU105">
        <v>4.4624639999999998</v>
      </c>
      <c r="BV105">
        <v>4.5827999999999998</v>
      </c>
      <c r="BW105" s="4">
        <f t="shared" si="13"/>
        <v>1.1789829887999999</v>
      </c>
      <c r="BX105" s="4"/>
      <c r="BY105" s="4">
        <f t="shared" si="14"/>
        <v>11020.581258103297</v>
      </c>
      <c r="BZ105" s="4">
        <f t="shared" si="14"/>
        <v>6.7763586831360003</v>
      </c>
      <c r="CA105" s="4">
        <f t="shared" si="15"/>
        <v>25.837666559999999</v>
      </c>
      <c r="CB105" s="4">
        <f t="shared" si="16"/>
        <v>0</v>
      </c>
    </row>
    <row r="106" spans="1:80" x14ac:dyDescent="0.25">
      <c r="A106" s="40">
        <v>41705</v>
      </c>
      <c r="B106" s="41">
        <v>4.4791666666666672E-4</v>
      </c>
      <c r="C106">
        <v>7.101</v>
      </c>
      <c r="D106">
        <v>7.4999999999999997E-3</v>
      </c>
      <c r="E106">
        <v>75.442930000000004</v>
      </c>
      <c r="F106">
        <v>184.7</v>
      </c>
      <c r="G106">
        <v>261.89999999999998</v>
      </c>
      <c r="H106">
        <v>9</v>
      </c>
      <c r="J106">
        <v>10.7</v>
      </c>
      <c r="K106">
        <v>0.94410000000000005</v>
      </c>
      <c r="L106">
        <v>6.7034000000000002</v>
      </c>
      <c r="M106">
        <v>7.1000000000000004E-3</v>
      </c>
      <c r="N106">
        <v>174.40770000000001</v>
      </c>
      <c r="O106">
        <v>247.22919999999999</v>
      </c>
      <c r="P106">
        <v>421.6</v>
      </c>
      <c r="Q106">
        <v>152.1138</v>
      </c>
      <c r="R106">
        <v>215.62690000000001</v>
      </c>
      <c r="S106">
        <v>367.7</v>
      </c>
      <c r="T106">
        <v>8.9899000000000004</v>
      </c>
      <c r="W106">
        <v>0</v>
      </c>
      <c r="X106">
        <v>10.1013</v>
      </c>
      <c r="Y106">
        <v>12.1</v>
      </c>
      <c r="Z106">
        <v>853</v>
      </c>
      <c r="AA106">
        <v>868</v>
      </c>
      <c r="AB106">
        <v>799</v>
      </c>
      <c r="AC106">
        <v>81</v>
      </c>
      <c r="AD106">
        <v>20.72</v>
      </c>
      <c r="AE106">
        <v>0.48</v>
      </c>
      <c r="AF106">
        <v>970</v>
      </c>
      <c r="AG106">
        <v>-1</v>
      </c>
      <c r="AH106">
        <v>9</v>
      </c>
      <c r="AI106">
        <v>16</v>
      </c>
      <c r="AJ106">
        <v>190</v>
      </c>
      <c r="AK106">
        <v>186</v>
      </c>
      <c r="AL106">
        <v>6.9</v>
      </c>
      <c r="AM106">
        <v>195</v>
      </c>
      <c r="AN106" t="s">
        <v>155</v>
      </c>
      <c r="AO106">
        <v>1</v>
      </c>
      <c r="AP106" s="42">
        <v>0.79202546296296295</v>
      </c>
      <c r="AQ106">
        <v>47.163736999999998</v>
      </c>
      <c r="AR106">
        <v>-88.490193000000005</v>
      </c>
      <c r="AS106">
        <v>316.8</v>
      </c>
      <c r="AT106">
        <v>33.5</v>
      </c>
      <c r="AU106">
        <v>12</v>
      </c>
      <c r="AV106">
        <v>9</v>
      </c>
      <c r="AW106" t="s">
        <v>208</v>
      </c>
      <c r="AX106">
        <v>1.0081</v>
      </c>
      <c r="AY106">
        <v>1.7081</v>
      </c>
      <c r="AZ106">
        <v>2.0081000000000002</v>
      </c>
      <c r="BA106">
        <v>14.471</v>
      </c>
      <c r="BB106">
        <v>30.42</v>
      </c>
      <c r="BC106">
        <v>2.1</v>
      </c>
      <c r="BD106">
        <v>5.9260000000000002</v>
      </c>
      <c r="BE106">
        <v>3198.605</v>
      </c>
      <c r="BF106">
        <v>2.1629999999999998</v>
      </c>
      <c r="BG106">
        <v>8.7149999999999999</v>
      </c>
      <c r="BH106">
        <v>12.353999999999999</v>
      </c>
      <c r="BI106">
        <v>21.068999999999999</v>
      </c>
      <c r="BJ106">
        <v>7.601</v>
      </c>
      <c r="BK106">
        <v>10.775</v>
      </c>
      <c r="BL106">
        <v>18.376000000000001</v>
      </c>
      <c r="BM106">
        <v>0.13469999999999999</v>
      </c>
      <c r="BQ106">
        <v>3504.6219999999998</v>
      </c>
      <c r="BR106">
        <v>0.22236800000000001</v>
      </c>
      <c r="BS106">
        <v>0.22870299999999999</v>
      </c>
      <c r="BT106">
        <v>5.0000000000000001E-3</v>
      </c>
      <c r="BU106">
        <v>5.3529540000000004</v>
      </c>
      <c r="BV106">
        <v>4.5969303000000004</v>
      </c>
      <c r="BW106" s="4">
        <f t="shared" si="13"/>
        <v>1.4142504468000001</v>
      </c>
      <c r="BX106" s="4"/>
      <c r="BY106" s="4">
        <f t="shared" si="14"/>
        <v>13218.172751319242</v>
      </c>
      <c r="BZ106" s="4">
        <f t="shared" si="14"/>
        <v>8.9385552955440009</v>
      </c>
      <c r="CA106" s="4">
        <f t="shared" si="15"/>
        <v>31.410984189288005</v>
      </c>
      <c r="CB106" s="4">
        <f t="shared" si="16"/>
        <v>0.55664512173360003</v>
      </c>
    </row>
    <row r="107" spans="1:80" x14ac:dyDescent="0.25">
      <c r="A107" s="40">
        <v>41705</v>
      </c>
      <c r="B107" s="41">
        <v>4.5949074074074078E-4</v>
      </c>
      <c r="C107">
        <v>7.14</v>
      </c>
      <c r="D107">
        <v>7.6E-3</v>
      </c>
      <c r="E107">
        <v>76.210268999999997</v>
      </c>
      <c r="F107">
        <v>173.2</v>
      </c>
      <c r="G107">
        <v>269.7</v>
      </c>
      <c r="H107">
        <v>0</v>
      </c>
      <c r="J107">
        <v>10.6</v>
      </c>
      <c r="K107">
        <v>0.94369999999999998</v>
      </c>
      <c r="L107">
        <v>6.7382999999999997</v>
      </c>
      <c r="M107">
        <v>7.1999999999999998E-3</v>
      </c>
      <c r="N107">
        <v>163.45590000000001</v>
      </c>
      <c r="O107">
        <v>254.53440000000001</v>
      </c>
      <c r="P107">
        <v>418</v>
      </c>
      <c r="Q107">
        <v>142.56200000000001</v>
      </c>
      <c r="R107">
        <v>221.9983</v>
      </c>
      <c r="S107">
        <v>364.6</v>
      </c>
      <c r="T107">
        <v>0</v>
      </c>
      <c r="W107">
        <v>0</v>
      </c>
      <c r="X107">
        <v>10.0036</v>
      </c>
      <c r="Y107">
        <v>12</v>
      </c>
      <c r="Z107">
        <v>853</v>
      </c>
      <c r="AA107">
        <v>868</v>
      </c>
      <c r="AB107">
        <v>801</v>
      </c>
      <c r="AC107">
        <v>81</v>
      </c>
      <c r="AD107">
        <v>20.72</v>
      </c>
      <c r="AE107">
        <v>0.48</v>
      </c>
      <c r="AF107">
        <v>970</v>
      </c>
      <c r="AG107">
        <v>-1</v>
      </c>
      <c r="AH107">
        <v>9</v>
      </c>
      <c r="AI107">
        <v>16</v>
      </c>
      <c r="AJ107">
        <v>190</v>
      </c>
      <c r="AK107">
        <v>186</v>
      </c>
      <c r="AL107">
        <v>6.9</v>
      </c>
      <c r="AM107">
        <v>195</v>
      </c>
      <c r="AN107" t="s">
        <v>155</v>
      </c>
      <c r="AO107">
        <v>1</v>
      </c>
      <c r="AP107" s="42">
        <v>0.79203703703703709</v>
      </c>
      <c r="AQ107">
        <v>47.163663</v>
      </c>
      <c r="AR107">
        <v>-88.490374000000003</v>
      </c>
      <c r="AS107">
        <v>316.8</v>
      </c>
      <c r="AT107">
        <v>36</v>
      </c>
      <c r="AU107">
        <v>12</v>
      </c>
      <c r="AV107">
        <v>9</v>
      </c>
      <c r="AW107" t="s">
        <v>208</v>
      </c>
      <c r="AX107">
        <v>1.1000000000000001</v>
      </c>
      <c r="AY107">
        <v>1.8</v>
      </c>
      <c r="AZ107">
        <v>2.1</v>
      </c>
      <c r="BA107">
        <v>14.471</v>
      </c>
      <c r="BB107">
        <v>30.26</v>
      </c>
      <c r="BC107">
        <v>2.09</v>
      </c>
      <c r="BD107">
        <v>5.9610000000000003</v>
      </c>
      <c r="BE107">
        <v>3198.9209999999998</v>
      </c>
      <c r="BF107">
        <v>2.173</v>
      </c>
      <c r="BG107">
        <v>8.1259999999999994</v>
      </c>
      <c r="BH107">
        <v>12.654</v>
      </c>
      <c r="BI107">
        <v>20.78</v>
      </c>
      <c r="BJ107">
        <v>7.0869999999999997</v>
      </c>
      <c r="BK107">
        <v>11.037000000000001</v>
      </c>
      <c r="BL107">
        <v>18.123999999999999</v>
      </c>
      <c r="BM107">
        <v>0</v>
      </c>
      <c r="BQ107">
        <v>3453.105</v>
      </c>
      <c r="BR107">
        <v>0.22634599999999999</v>
      </c>
      <c r="BS107">
        <v>0.22689100000000001</v>
      </c>
      <c r="BT107">
        <v>5.7029999999999997E-3</v>
      </c>
      <c r="BU107">
        <v>5.448715</v>
      </c>
      <c r="BV107">
        <v>4.5605091</v>
      </c>
      <c r="BW107" s="4">
        <f t="shared" si="13"/>
        <v>1.439550503</v>
      </c>
      <c r="BX107" s="4"/>
      <c r="BY107" s="4">
        <f t="shared" si="14"/>
        <v>13455.966821789581</v>
      </c>
      <c r="BZ107" s="4">
        <f t="shared" si="14"/>
        <v>9.1405245405400013</v>
      </c>
      <c r="CA107" s="4">
        <f t="shared" si="15"/>
        <v>29.810813354259999</v>
      </c>
      <c r="CB107" s="4">
        <f t="shared" si="16"/>
        <v>0</v>
      </c>
    </row>
    <row r="108" spans="1:80" x14ac:dyDescent="0.25">
      <c r="A108" s="40">
        <v>41705</v>
      </c>
      <c r="B108" s="41">
        <v>4.7106481481481484E-4</v>
      </c>
      <c r="C108">
        <v>7.14</v>
      </c>
      <c r="D108">
        <v>7.0000000000000001E-3</v>
      </c>
      <c r="E108">
        <v>70</v>
      </c>
      <c r="F108">
        <v>173</v>
      </c>
      <c r="G108">
        <v>275.39999999999998</v>
      </c>
      <c r="H108">
        <v>4.5999999999999996</v>
      </c>
      <c r="J108">
        <v>10.6</v>
      </c>
      <c r="K108">
        <v>0.94369999999999998</v>
      </c>
      <c r="L108">
        <v>6.7380000000000004</v>
      </c>
      <c r="M108">
        <v>6.6E-3</v>
      </c>
      <c r="N108">
        <v>163.25960000000001</v>
      </c>
      <c r="O108">
        <v>259.92320000000001</v>
      </c>
      <c r="P108">
        <v>423.2</v>
      </c>
      <c r="Q108">
        <v>142.39080000000001</v>
      </c>
      <c r="R108">
        <v>226.69820000000001</v>
      </c>
      <c r="S108">
        <v>369.1</v>
      </c>
      <c r="T108">
        <v>4.5633999999999997</v>
      </c>
      <c r="W108">
        <v>0</v>
      </c>
      <c r="X108">
        <v>10.0032</v>
      </c>
      <c r="Y108">
        <v>12</v>
      </c>
      <c r="Z108">
        <v>854</v>
      </c>
      <c r="AA108">
        <v>869</v>
      </c>
      <c r="AB108">
        <v>803</v>
      </c>
      <c r="AC108">
        <v>81</v>
      </c>
      <c r="AD108">
        <v>20.72</v>
      </c>
      <c r="AE108">
        <v>0.48</v>
      </c>
      <c r="AF108">
        <v>970</v>
      </c>
      <c r="AG108">
        <v>-1</v>
      </c>
      <c r="AH108">
        <v>9</v>
      </c>
      <c r="AI108">
        <v>16</v>
      </c>
      <c r="AJ108">
        <v>190</v>
      </c>
      <c r="AK108">
        <v>186</v>
      </c>
      <c r="AL108">
        <v>6.8</v>
      </c>
      <c r="AM108">
        <v>195</v>
      </c>
      <c r="AN108" t="s">
        <v>155</v>
      </c>
      <c r="AO108">
        <v>1</v>
      </c>
      <c r="AP108" s="42">
        <v>0.79204861111111102</v>
      </c>
      <c r="AQ108">
        <v>47.163609999999998</v>
      </c>
      <c r="AR108">
        <v>-88.490572999999998</v>
      </c>
      <c r="AS108">
        <v>316.8</v>
      </c>
      <c r="AT108">
        <v>35.9</v>
      </c>
      <c r="AU108">
        <v>12</v>
      </c>
      <c r="AV108">
        <v>9</v>
      </c>
      <c r="AW108" t="s">
        <v>208</v>
      </c>
      <c r="AX108">
        <v>1.1000000000000001</v>
      </c>
      <c r="AY108">
        <v>1.8</v>
      </c>
      <c r="AZ108">
        <v>2.1</v>
      </c>
      <c r="BA108">
        <v>14.471</v>
      </c>
      <c r="BB108">
        <v>30.26</v>
      </c>
      <c r="BC108">
        <v>2.09</v>
      </c>
      <c r="BD108">
        <v>5.9660000000000002</v>
      </c>
      <c r="BE108">
        <v>3198.9839999999999</v>
      </c>
      <c r="BF108">
        <v>1.996</v>
      </c>
      <c r="BG108">
        <v>8.1170000000000009</v>
      </c>
      <c r="BH108">
        <v>12.923</v>
      </c>
      <c r="BI108">
        <v>21.04</v>
      </c>
      <c r="BJ108">
        <v>7.0789999999999997</v>
      </c>
      <c r="BK108">
        <v>11.271000000000001</v>
      </c>
      <c r="BL108">
        <v>18.350999999999999</v>
      </c>
      <c r="BM108">
        <v>6.8000000000000005E-2</v>
      </c>
      <c r="BQ108">
        <v>3453.1729999999998</v>
      </c>
      <c r="BR108">
        <v>0.19991</v>
      </c>
      <c r="BS108">
        <v>0.22670299999999999</v>
      </c>
      <c r="BT108">
        <v>6.0000000000000001E-3</v>
      </c>
      <c r="BU108">
        <v>4.8123339999999999</v>
      </c>
      <c r="BV108">
        <v>4.5567302999999999</v>
      </c>
      <c r="BW108" s="4">
        <f t="shared" si="13"/>
        <v>1.2714186427999998</v>
      </c>
      <c r="BX108" s="4"/>
      <c r="BY108" s="4">
        <f t="shared" si="14"/>
        <v>11884.615349802431</v>
      </c>
      <c r="BZ108" s="4">
        <f t="shared" si="14"/>
        <v>7.4153832086080005</v>
      </c>
      <c r="CA108" s="4">
        <f t="shared" si="15"/>
        <v>26.299347561992001</v>
      </c>
      <c r="CB108" s="4">
        <f t="shared" si="16"/>
        <v>0.25262828566400003</v>
      </c>
    </row>
    <row r="109" spans="1:80" x14ac:dyDescent="0.25">
      <c r="A109" s="40">
        <v>41705</v>
      </c>
      <c r="B109" s="41">
        <v>4.8263888888888895E-4</v>
      </c>
      <c r="C109">
        <v>7.0819999999999999</v>
      </c>
      <c r="D109">
        <v>7.1000000000000004E-3</v>
      </c>
      <c r="E109">
        <v>70.659694000000002</v>
      </c>
      <c r="F109">
        <v>170.2</v>
      </c>
      <c r="G109">
        <v>282.2</v>
      </c>
      <c r="H109">
        <v>2.1</v>
      </c>
      <c r="J109">
        <v>10.7</v>
      </c>
      <c r="K109">
        <v>0.94410000000000005</v>
      </c>
      <c r="L109">
        <v>6.6863999999999999</v>
      </c>
      <c r="M109">
        <v>6.7000000000000002E-3</v>
      </c>
      <c r="N109">
        <v>160.7243</v>
      </c>
      <c r="O109">
        <v>266.39299999999997</v>
      </c>
      <c r="P109">
        <v>427.1</v>
      </c>
      <c r="Q109">
        <v>140.17959999999999</v>
      </c>
      <c r="R109">
        <v>232.34110000000001</v>
      </c>
      <c r="S109">
        <v>372.5</v>
      </c>
      <c r="T109">
        <v>2.1343999999999999</v>
      </c>
      <c r="W109">
        <v>0</v>
      </c>
      <c r="X109">
        <v>10.102399999999999</v>
      </c>
      <c r="Y109">
        <v>12.1</v>
      </c>
      <c r="Z109">
        <v>854</v>
      </c>
      <c r="AA109">
        <v>869</v>
      </c>
      <c r="AB109">
        <v>804</v>
      </c>
      <c r="AC109">
        <v>81</v>
      </c>
      <c r="AD109">
        <v>20.72</v>
      </c>
      <c r="AE109">
        <v>0.48</v>
      </c>
      <c r="AF109">
        <v>970</v>
      </c>
      <c r="AG109">
        <v>-1</v>
      </c>
      <c r="AH109">
        <v>9</v>
      </c>
      <c r="AI109">
        <v>16</v>
      </c>
      <c r="AJ109">
        <v>190</v>
      </c>
      <c r="AK109">
        <v>185.3</v>
      </c>
      <c r="AL109">
        <v>6.8</v>
      </c>
      <c r="AM109">
        <v>195</v>
      </c>
      <c r="AN109" t="s">
        <v>155</v>
      </c>
      <c r="AO109">
        <v>1</v>
      </c>
      <c r="AP109" s="42">
        <v>0.79206018518518517</v>
      </c>
      <c r="AQ109">
        <v>47.16357</v>
      </c>
      <c r="AR109">
        <v>-88.490776999999994</v>
      </c>
      <c r="AS109">
        <v>316.89999999999998</v>
      </c>
      <c r="AT109">
        <v>35.799999999999997</v>
      </c>
      <c r="AU109">
        <v>12</v>
      </c>
      <c r="AV109">
        <v>9</v>
      </c>
      <c r="AW109" t="s">
        <v>208</v>
      </c>
      <c r="AX109">
        <v>1.0919000000000001</v>
      </c>
      <c r="AY109">
        <v>1.7919</v>
      </c>
      <c r="AZ109">
        <v>2.0918999999999999</v>
      </c>
      <c r="BA109">
        <v>14.471</v>
      </c>
      <c r="BB109">
        <v>30.5</v>
      </c>
      <c r="BC109">
        <v>2.11</v>
      </c>
      <c r="BD109">
        <v>5.9160000000000004</v>
      </c>
      <c r="BE109">
        <v>3199.19</v>
      </c>
      <c r="BF109">
        <v>2.032</v>
      </c>
      <c r="BG109">
        <v>8.0530000000000008</v>
      </c>
      <c r="BH109">
        <v>13.348000000000001</v>
      </c>
      <c r="BI109">
        <v>21.401</v>
      </c>
      <c r="BJ109">
        <v>7.024</v>
      </c>
      <c r="BK109">
        <v>11.641999999999999</v>
      </c>
      <c r="BL109">
        <v>18.664999999999999</v>
      </c>
      <c r="BM109">
        <v>3.2099999999999997E-2</v>
      </c>
      <c r="BQ109">
        <v>3514.5450000000001</v>
      </c>
      <c r="BR109">
        <v>0.15303800000000001</v>
      </c>
      <c r="BS109">
        <v>0.22770299999999999</v>
      </c>
      <c r="BT109">
        <v>6.0000000000000001E-3</v>
      </c>
      <c r="BU109">
        <v>3.6840079999999999</v>
      </c>
      <c r="BV109">
        <v>4.5768303000000001</v>
      </c>
      <c r="BW109" s="4">
        <f t="shared" si="13"/>
        <v>0.9733149136</v>
      </c>
      <c r="BX109" s="4"/>
      <c r="BY109" s="4">
        <f t="shared" si="14"/>
        <v>9098.6696793174397</v>
      </c>
      <c r="BZ109" s="4">
        <f t="shared" si="14"/>
        <v>5.7791180856320006</v>
      </c>
      <c r="CA109" s="4">
        <f t="shared" si="15"/>
        <v>19.976636532224003</v>
      </c>
      <c r="CB109" s="4">
        <f t="shared" si="16"/>
        <v>9.1294139049599987E-2</v>
      </c>
    </row>
    <row r="110" spans="1:80" x14ac:dyDescent="0.25">
      <c r="A110" s="40">
        <v>41705</v>
      </c>
      <c r="B110" s="41">
        <v>4.942129629629629E-4</v>
      </c>
      <c r="C110">
        <v>7.1660000000000004</v>
      </c>
      <c r="D110">
        <v>7.9000000000000008E-3</v>
      </c>
      <c r="E110">
        <v>78.704746999999998</v>
      </c>
      <c r="F110">
        <v>160.9</v>
      </c>
      <c r="G110">
        <v>285</v>
      </c>
      <c r="H110">
        <v>-1.1000000000000001</v>
      </c>
      <c r="J110">
        <v>10.7</v>
      </c>
      <c r="K110">
        <v>0.94340000000000002</v>
      </c>
      <c r="L110">
        <v>6.7603999999999997</v>
      </c>
      <c r="M110">
        <v>7.4000000000000003E-3</v>
      </c>
      <c r="N110">
        <v>151.82490000000001</v>
      </c>
      <c r="O110">
        <v>268.85590000000002</v>
      </c>
      <c r="P110">
        <v>420.7</v>
      </c>
      <c r="Q110">
        <v>132.4178</v>
      </c>
      <c r="R110">
        <v>234.48920000000001</v>
      </c>
      <c r="S110">
        <v>366.9</v>
      </c>
      <c r="T110">
        <v>0</v>
      </c>
      <c r="W110">
        <v>0</v>
      </c>
      <c r="X110">
        <v>10.0945</v>
      </c>
      <c r="Y110">
        <v>12</v>
      </c>
      <c r="Z110">
        <v>855</v>
      </c>
      <c r="AA110">
        <v>869</v>
      </c>
      <c r="AB110">
        <v>803</v>
      </c>
      <c r="AC110">
        <v>81</v>
      </c>
      <c r="AD110">
        <v>20.72</v>
      </c>
      <c r="AE110">
        <v>0.48</v>
      </c>
      <c r="AF110">
        <v>970</v>
      </c>
      <c r="AG110">
        <v>-1</v>
      </c>
      <c r="AH110">
        <v>9</v>
      </c>
      <c r="AI110">
        <v>16</v>
      </c>
      <c r="AJ110">
        <v>190</v>
      </c>
      <c r="AK110">
        <v>185</v>
      </c>
      <c r="AL110">
        <v>6.7</v>
      </c>
      <c r="AM110">
        <v>195</v>
      </c>
      <c r="AN110" t="s">
        <v>155</v>
      </c>
      <c r="AO110">
        <v>1</v>
      </c>
      <c r="AP110" s="42">
        <v>0.79207175925925932</v>
      </c>
      <c r="AQ110">
        <v>47.163539</v>
      </c>
      <c r="AR110">
        <v>-88.490984999999995</v>
      </c>
      <c r="AS110">
        <v>317</v>
      </c>
      <c r="AT110">
        <v>36.200000000000003</v>
      </c>
      <c r="AU110">
        <v>12</v>
      </c>
      <c r="AV110">
        <v>9</v>
      </c>
      <c r="AW110" t="s">
        <v>208</v>
      </c>
      <c r="AX110">
        <v>0.9919</v>
      </c>
      <c r="AY110">
        <v>1.7</v>
      </c>
      <c r="AZ110">
        <v>1.9919</v>
      </c>
      <c r="BA110">
        <v>14.471</v>
      </c>
      <c r="BB110">
        <v>30.15</v>
      </c>
      <c r="BC110">
        <v>2.08</v>
      </c>
      <c r="BD110">
        <v>5.9980000000000002</v>
      </c>
      <c r="BE110">
        <v>3198.76</v>
      </c>
      <c r="BF110">
        <v>2.2360000000000002</v>
      </c>
      <c r="BG110">
        <v>7.5229999999999997</v>
      </c>
      <c r="BH110">
        <v>13.321999999999999</v>
      </c>
      <c r="BI110">
        <v>20.844999999999999</v>
      </c>
      <c r="BJ110">
        <v>6.5609999999999999</v>
      </c>
      <c r="BK110">
        <v>11.619</v>
      </c>
      <c r="BL110">
        <v>18.18</v>
      </c>
      <c r="BM110">
        <v>0</v>
      </c>
      <c r="BQ110">
        <v>3472.933</v>
      </c>
      <c r="BR110">
        <v>0.15106</v>
      </c>
      <c r="BS110">
        <v>0.22659399999999999</v>
      </c>
      <c r="BT110">
        <v>5.2969999999999996E-3</v>
      </c>
      <c r="BU110">
        <v>3.6363919999999998</v>
      </c>
      <c r="BV110">
        <v>4.5545394000000003</v>
      </c>
      <c r="BW110" s="4">
        <f t="shared" si="13"/>
        <v>0.96073476639999988</v>
      </c>
      <c r="BX110" s="4"/>
      <c r="BY110" s="4">
        <f t="shared" si="14"/>
        <v>8979.8617514662401</v>
      </c>
      <c r="BZ110" s="4">
        <f t="shared" si="14"/>
        <v>6.2771107792639995</v>
      </c>
      <c r="CA110" s="4">
        <f t="shared" si="15"/>
        <v>18.418660028064</v>
      </c>
      <c r="CB110" s="4">
        <f t="shared" si="16"/>
        <v>0</v>
      </c>
    </row>
    <row r="111" spans="1:80" x14ac:dyDescent="0.25">
      <c r="A111" s="40">
        <v>41705</v>
      </c>
      <c r="B111" s="41">
        <v>5.0578703703703712E-4</v>
      </c>
      <c r="C111">
        <v>7.6020000000000003</v>
      </c>
      <c r="D111">
        <v>6.6E-3</v>
      </c>
      <c r="E111">
        <v>66.039933000000005</v>
      </c>
      <c r="F111">
        <v>156.6</v>
      </c>
      <c r="G111">
        <v>275.2</v>
      </c>
      <c r="H111">
        <v>8.9</v>
      </c>
      <c r="J111">
        <v>10.7</v>
      </c>
      <c r="K111">
        <v>0.94010000000000005</v>
      </c>
      <c r="L111">
        <v>7.1467000000000001</v>
      </c>
      <c r="M111">
        <v>6.1999999999999998E-3</v>
      </c>
      <c r="N111">
        <v>147.2071</v>
      </c>
      <c r="O111">
        <v>258.70260000000002</v>
      </c>
      <c r="P111">
        <v>405.9</v>
      </c>
      <c r="Q111">
        <v>128.39019999999999</v>
      </c>
      <c r="R111">
        <v>225.6337</v>
      </c>
      <c r="S111">
        <v>354</v>
      </c>
      <c r="T111">
        <v>8.9146999999999998</v>
      </c>
      <c r="W111">
        <v>0</v>
      </c>
      <c r="X111">
        <v>10.0586</v>
      </c>
      <c r="Y111">
        <v>12.1</v>
      </c>
      <c r="Z111">
        <v>854</v>
      </c>
      <c r="AA111">
        <v>869</v>
      </c>
      <c r="AB111">
        <v>799</v>
      </c>
      <c r="AC111">
        <v>81</v>
      </c>
      <c r="AD111">
        <v>20.72</v>
      </c>
      <c r="AE111">
        <v>0.48</v>
      </c>
      <c r="AF111">
        <v>970</v>
      </c>
      <c r="AG111">
        <v>-1</v>
      </c>
      <c r="AH111">
        <v>9</v>
      </c>
      <c r="AI111">
        <v>16</v>
      </c>
      <c r="AJ111">
        <v>190</v>
      </c>
      <c r="AK111">
        <v>185</v>
      </c>
      <c r="AL111">
        <v>6.9</v>
      </c>
      <c r="AM111">
        <v>195</v>
      </c>
      <c r="AN111" t="s">
        <v>155</v>
      </c>
      <c r="AO111">
        <v>1</v>
      </c>
      <c r="AP111" s="42">
        <v>0.79208333333333336</v>
      </c>
      <c r="AQ111">
        <v>47.163500999999997</v>
      </c>
      <c r="AR111">
        <v>-88.491193999999993</v>
      </c>
      <c r="AS111">
        <v>317</v>
      </c>
      <c r="AT111">
        <v>36.6</v>
      </c>
      <c r="AU111">
        <v>12</v>
      </c>
      <c r="AV111">
        <v>11</v>
      </c>
      <c r="AW111" t="s">
        <v>204</v>
      </c>
      <c r="AX111">
        <v>0.9</v>
      </c>
      <c r="AY111">
        <v>1.7</v>
      </c>
      <c r="AZ111">
        <v>1.9</v>
      </c>
      <c r="BA111">
        <v>14.471</v>
      </c>
      <c r="BB111">
        <v>28.48</v>
      </c>
      <c r="BC111">
        <v>1.97</v>
      </c>
      <c r="BD111">
        <v>6.3769999999999998</v>
      </c>
      <c r="BE111">
        <v>3198.0740000000001</v>
      </c>
      <c r="BF111">
        <v>1.768</v>
      </c>
      <c r="BG111">
        <v>6.8979999999999997</v>
      </c>
      <c r="BH111">
        <v>12.122999999999999</v>
      </c>
      <c r="BI111">
        <v>19.021999999999998</v>
      </c>
      <c r="BJ111">
        <v>6.0170000000000003</v>
      </c>
      <c r="BK111">
        <v>10.574</v>
      </c>
      <c r="BL111">
        <v>16.59</v>
      </c>
      <c r="BM111">
        <v>0.12529999999999999</v>
      </c>
      <c r="BQ111">
        <v>3272.8040000000001</v>
      </c>
      <c r="BR111">
        <v>0.175981</v>
      </c>
      <c r="BS111">
        <v>0.229515</v>
      </c>
      <c r="BT111">
        <v>5.7029999999999997E-3</v>
      </c>
      <c r="BU111">
        <v>4.2363030000000004</v>
      </c>
      <c r="BV111">
        <v>4.6132514999999996</v>
      </c>
      <c r="BW111" s="4">
        <f t="shared" si="13"/>
        <v>1.1192312526000001</v>
      </c>
      <c r="BX111" s="4"/>
      <c r="BY111" s="4">
        <f t="shared" si="14"/>
        <v>10459.064090885786</v>
      </c>
      <c r="BZ111" s="4">
        <f t="shared" si="14"/>
        <v>5.7821130194880004</v>
      </c>
      <c r="CA111" s="4">
        <f t="shared" si="15"/>
        <v>19.678152736572006</v>
      </c>
      <c r="CB111" s="4">
        <f t="shared" si="16"/>
        <v>0.40978436727480005</v>
      </c>
    </row>
    <row r="112" spans="1:80" x14ac:dyDescent="0.25">
      <c r="A112" s="40">
        <v>41705</v>
      </c>
      <c r="B112" s="41">
        <v>5.1736111111111112E-4</v>
      </c>
      <c r="C112">
        <v>8.2970000000000006</v>
      </c>
      <c r="D112">
        <v>7.1000000000000004E-3</v>
      </c>
      <c r="E112">
        <v>70.616667000000007</v>
      </c>
      <c r="F112">
        <v>155.30000000000001</v>
      </c>
      <c r="G112">
        <v>278</v>
      </c>
      <c r="H112">
        <v>0.7</v>
      </c>
      <c r="J112">
        <v>10.7</v>
      </c>
      <c r="K112">
        <v>0.93469999999999998</v>
      </c>
      <c r="L112">
        <v>7.7552000000000003</v>
      </c>
      <c r="M112">
        <v>6.6E-3</v>
      </c>
      <c r="N112">
        <v>145.11170000000001</v>
      </c>
      <c r="O112">
        <v>259.8433</v>
      </c>
      <c r="P112">
        <v>405</v>
      </c>
      <c r="Q112">
        <v>126.5626</v>
      </c>
      <c r="R112">
        <v>226.62860000000001</v>
      </c>
      <c r="S112">
        <v>353.2</v>
      </c>
      <c r="T112">
        <v>0.72309999999999997</v>
      </c>
      <c r="W112">
        <v>0</v>
      </c>
      <c r="X112">
        <v>10.001099999999999</v>
      </c>
      <c r="Y112">
        <v>12</v>
      </c>
      <c r="Z112">
        <v>854</v>
      </c>
      <c r="AA112">
        <v>869</v>
      </c>
      <c r="AB112">
        <v>796</v>
      </c>
      <c r="AC112">
        <v>81</v>
      </c>
      <c r="AD112">
        <v>20.72</v>
      </c>
      <c r="AE112">
        <v>0.48</v>
      </c>
      <c r="AF112">
        <v>970</v>
      </c>
      <c r="AG112">
        <v>-1</v>
      </c>
      <c r="AH112">
        <v>9</v>
      </c>
      <c r="AI112">
        <v>16</v>
      </c>
      <c r="AJ112">
        <v>190.7</v>
      </c>
      <c r="AK112">
        <v>185</v>
      </c>
      <c r="AL112">
        <v>7.1</v>
      </c>
      <c r="AM112">
        <v>195</v>
      </c>
      <c r="AN112" t="s">
        <v>155</v>
      </c>
      <c r="AO112">
        <v>1</v>
      </c>
      <c r="AP112" s="42">
        <v>0.7920949074074074</v>
      </c>
      <c r="AQ112">
        <v>47.163449</v>
      </c>
      <c r="AR112">
        <v>-88.491400999999996</v>
      </c>
      <c r="AS112">
        <v>317.2</v>
      </c>
      <c r="AT112">
        <v>37.4</v>
      </c>
      <c r="AU112">
        <v>12</v>
      </c>
      <c r="AV112">
        <v>11</v>
      </c>
      <c r="AW112" t="s">
        <v>204</v>
      </c>
      <c r="AX112">
        <v>0.9</v>
      </c>
      <c r="AY112">
        <v>1.7</v>
      </c>
      <c r="AZ112">
        <v>1.90405</v>
      </c>
      <c r="BA112">
        <v>14.471</v>
      </c>
      <c r="BB112">
        <v>26.17</v>
      </c>
      <c r="BC112">
        <v>1.81</v>
      </c>
      <c r="BD112">
        <v>6.9880000000000004</v>
      </c>
      <c r="BE112">
        <v>3197.098</v>
      </c>
      <c r="BF112">
        <v>1.732</v>
      </c>
      <c r="BG112">
        <v>6.2649999999999997</v>
      </c>
      <c r="BH112">
        <v>11.218</v>
      </c>
      <c r="BI112">
        <v>17.483000000000001</v>
      </c>
      <c r="BJ112">
        <v>5.4640000000000004</v>
      </c>
      <c r="BK112">
        <v>9.7840000000000007</v>
      </c>
      <c r="BL112">
        <v>15.247999999999999</v>
      </c>
      <c r="BM112">
        <v>9.4000000000000004E-3</v>
      </c>
      <c r="BQ112">
        <v>2997.846</v>
      </c>
      <c r="BR112">
        <v>0.22336800000000001</v>
      </c>
      <c r="BS112">
        <v>0.22889100000000001</v>
      </c>
      <c r="BT112">
        <v>5.2969999999999996E-3</v>
      </c>
      <c r="BU112">
        <v>5.3770259999999999</v>
      </c>
      <c r="BV112">
        <v>4.6007091000000004</v>
      </c>
      <c r="BW112" s="4">
        <f t="shared" si="13"/>
        <v>1.4206102692</v>
      </c>
      <c r="BX112" s="4"/>
      <c r="BY112" s="4">
        <f t="shared" si="14"/>
        <v>13271.358642463056</v>
      </c>
      <c r="BZ112" s="4">
        <f t="shared" si="14"/>
        <v>7.1896429727040001</v>
      </c>
      <c r="CA112" s="4">
        <f t="shared" si="15"/>
        <v>22.681414089408001</v>
      </c>
      <c r="CB112" s="4">
        <f t="shared" si="16"/>
        <v>3.9020002276800005E-2</v>
      </c>
    </row>
    <row r="113" spans="1:80" x14ac:dyDescent="0.25">
      <c r="A113" s="40">
        <v>41705</v>
      </c>
      <c r="B113" s="41">
        <v>5.2893518518518524E-4</v>
      </c>
      <c r="C113">
        <v>8.7479999999999993</v>
      </c>
      <c r="D113">
        <v>6.8999999999999999E-3</v>
      </c>
      <c r="E113">
        <v>69.084097</v>
      </c>
      <c r="F113">
        <v>173.2</v>
      </c>
      <c r="G113">
        <v>284.2</v>
      </c>
      <c r="H113">
        <v>9.1</v>
      </c>
      <c r="J113">
        <v>10.46</v>
      </c>
      <c r="K113">
        <v>0.93120000000000003</v>
      </c>
      <c r="L113">
        <v>8.1458999999999993</v>
      </c>
      <c r="M113">
        <v>6.4000000000000003E-3</v>
      </c>
      <c r="N113">
        <v>161.31030000000001</v>
      </c>
      <c r="O113">
        <v>264.64260000000002</v>
      </c>
      <c r="P113">
        <v>426</v>
      </c>
      <c r="Q113">
        <v>140.69059999999999</v>
      </c>
      <c r="R113">
        <v>230.81440000000001</v>
      </c>
      <c r="S113">
        <v>371.5</v>
      </c>
      <c r="T113">
        <v>9.0504999999999995</v>
      </c>
      <c r="W113">
        <v>0</v>
      </c>
      <c r="X113">
        <v>9.7424999999999997</v>
      </c>
      <c r="Y113">
        <v>12</v>
      </c>
      <c r="Z113">
        <v>853</v>
      </c>
      <c r="AA113">
        <v>868</v>
      </c>
      <c r="AB113">
        <v>795</v>
      </c>
      <c r="AC113">
        <v>81</v>
      </c>
      <c r="AD113">
        <v>20.72</v>
      </c>
      <c r="AE113">
        <v>0.48</v>
      </c>
      <c r="AF113">
        <v>970</v>
      </c>
      <c r="AG113">
        <v>-1</v>
      </c>
      <c r="AH113">
        <v>9</v>
      </c>
      <c r="AI113">
        <v>16</v>
      </c>
      <c r="AJ113">
        <v>191</v>
      </c>
      <c r="AK113">
        <v>185</v>
      </c>
      <c r="AL113">
        <v>7.1</v>
      </c>
      <c r="AM113">
        <v>195</v>
      </c>
      <c r="AN113" t="s">
        <v>155</v>
      </c>
      <c r="AO113">
        <v>1</v>
      </c>
      <c r="AP113" s="42">
        <v>0.7920949074074074</v>
      </c>
      <c r="AQ113">
        <v>47.163379999999997</v>
      </c>
      <c r="AR113">
        <v>-88.491596000000001</v>
      </c>
      <c r="AS113">
        <v>317.3</v>
      </c>
      <c r="AT113">
        <v>37.299999999999997</v>
      </c>
      <c r="AU113">
        <v>12</v>
      </c>
      <c r="AV113">
        <v>11</v>
      </c>
      <c r="AW113" t="s">
        <v>204</v>
      </c>
      <c r="AX113">
        <v>0.9</v>
      </c>
      <c r="AY113">
        <v>1.7</v>
      </c>
      <c r="AZ113">
        <v>1.9540500000000001</v>
      </c>
      <c r="BA113">
        <v>14.471</v>
      </c>
      <c r="BB113">
        <v>24.87</v>
      </c>
      <c r="BC113">
        <v>1.72</v>
      </c>
      <c r="BD113">
        <v>7.39</v>
      </c>
      <c r="BE113">
        <v>3196.1779999999999</v>
      </c>
      <c r="BF113">
        <v>1.6060000000000001</v>
      </c>
      <c r="BG113">
        <v>6.6280000000000001</v>
      </c>
      <c r="BH113">
        <v>10.874000000000001</v>
      </c>
      <c r="BI113">
        <v>17.501999999999999</v>
      </c>
      <c r="BJ113">
        <v>5.7809999999999997</v>
      </c>
      <c r="BK113">
        <v>9.484</v>
      </c>
      <c r="BL113">
        <v>15.265000000000001</v>
      </c>
      <c r="BM113">
        <v>0.1115</v>
      </c>
      <c r="BQ113">
        <v>2779.4369999999999</v>
      </c>
      <c r="BR113">
        <v>0.31451800000000002</v>
      </c>
      <c r="BS113">
        <v>0.22870299999999999</v>
      </c>
      <c r="BT113">
        <v>5.0000000000000001E-3</v>
      </c>
      <c r="BU113">
        <v>7.5712349999999997</v>
      </c>
      <c r="BV113">
        <v>4.5969303000000004</v>
      </c>
      <c r="BW113" s="4">
        <f t="shared" si="13"/>
        <v>2.0003202869999996</v>
      </c>
      <c r="BX113" s="4"/>
      <c r="BY113" s="4">
        <f t="shared" si="14"/>
        <v>18681.639379148761</v>
      </c>
      <c r="BZ113" s="4">
        <f t="shared" si="14"/>
        <v>9.3870594325199992</v>
      </c>
      <c r="CA113" s="4">
        <f t="shared" si="15"/>
        <v>33.789906961020002</v>
      </c>
      <c r="CB113" s="4">
        <f t="shared" si="16"/>
        <v>0.65171676632999997</v>
      </c>
    </row>
    <row r="114" spans="1:80" x14ac:dyDescent="0.25">
      <c r="A114" s="40">
        <v>41705</v>
      </c>
      <c r="B114" s="41">
        <v>5.4050925925925935E-4</v>
      </c>
      <c r="C114">
        <v>9.2050000000000001</v>
      </c>
      <c r="D114">
        <v>4.7999999999999996E-3</v>
      </c>
      <c r="E114">
        <v>47.953166000000003</v>
      </c>
      <c r="F114">
        <v>178.8</v>
      </c>
      <c r="G114">
        <v>288.60000000000002</v>
      </c>
      <c r="H114">
        <v>20</v>
      </c>
      <c r="J114">
        <v>9.8800000000000008</v>
      </c>
      <c r="K114">
        <v>0.92769999999999997</v>
      </c>
      <c r="L114">
        <v>8.5391999999999992</v>
      </c>
      <c r="M114">
        <v>4.4000000000000003E-3</v>
      </c>
      <c r="N114">
        <v>165.88550000000001</v>
      </c>
      <c r="O114">
        <v>267.7244</v>
      </c>
      <c r="P114">
        <v>433.6</v>
      </c>
      <c r="Q114">
        <v>144.68109999999999</v>
      </c>
      <c r="R114">
        <v>233.50229999999999</v>
      </c>
      <c r="S114">
        <v>378.2</v>
      </c>
      <c r="T114">
        <v>20</v>
      </c>
      <c r="W114">
        <v>0</v>
      </c>
      <c r="X114">
        <v>9.1671999999999993</v>
      </c>
      <c r="Y114">
        <v>12</v>
      </c>
      <c r="Z114">
        <v>851</v>
      </c>
      <c r="AA114">
        <v>869</v>
      </c>
      <c r="AB114">
        <v>793</v>
      </c>
      <c r="AC114">
        <v>81</v>
      </c>
      <c r="AD114">
        <v>20.72</v>
      </c>
      <c r="AE114">
        <v>0.48</v>
      </c>
      <c r="AF114">
        <v>970</v>
      </c>
      <c r="AG114">
        <v>-1</v>
      </c>
      <c r="AH114">
        <v>9</v>
      </c>
      <c r="AI114">
        <v>16</v>
      </c>
      <c r="AJ114">
        <v>191</v>
      </c>
      <c r="AK114">
        <v>185.7</v>
      </c>
      <c r="AL114">
        <v>7.1</v>
      </c>
      <c r="AM114">
        <v>195</v>
      </c>
      <c r="AN114" t="s">
        <v>155</v>
      </c>
      <c r="AO114">
        <v>1</v>
      </c>
      <c r="AP114" s="42">
        <v>0.79211805555555559</v>
      </c>
      <c r="AQ114">
        <v>47.163311</v>
      </c>
      <c r="AR114">
        <v>-88.491791000000006</v>
      </c>
      <c r="AS114">
        <v>317.3</v>
      </c>
      <c r="AT114">
        <v>37.299999999999997</v>
      </c>
      <c r="AU114">
        <v>12</v>
      </c>
      <c r="AV114">
        <v>11</v>
      </c>
      <c r="AW114" t="s">
        <v>204</v>
      </c>
      <c r="AX114">
        <v>0.9</v>
      </c>
      <c r="AY114">
        <v>1.7</v>
      </c>
      <c r="AZ114">
        <v>2</v>
      </c>
      <c r="BA114">
        <v>14.471</v>
      </c>
      <c r="BB114">
        <v>23.69</v>
      </c>
      <c r="BC114">
        <v>1.64</v>
      </c>
      <c r="BD114">
        <v>7.798</v>
      </c>
      <c r="BE114">
        <v>3195.9229999999998</v>
      </c>
      <c r="BF114">
        <v>1.06</v>
      </c>
      <c r="BG114">
        <v>6.5019999999999998</v>
      </c>
      <c r="BH114">
        <v>10.493</v>
      </c>
      <c r="BI114">
        <v>16.995000000000001</v>
      </c>
      <c r="BJ114">
        <v>5.6710000000000003</v>
      </c>
      <c r="BK114">
        <v>9.1519999999999992</v>
      </c>
      <c r="BL114">
        <v>14.821999999999999</v>
      </c>
      <c r="BM114">
        <v>0.2351</v>
      </c>
      <c r="BQ114">
        <v>2494.6770000000001</v>
      </c>
      <c r="BR114">
        <v>0.31928600000000001</v>
      </c>
      <c r="BS114">
        <v>0.23110900000000001</v>
      </c>
      <c r="BT114">
        <v>5.0000000000000001E-3</v>
      </c>
      <c r="BU114">
        <v>7.6860119999999998</v>
      </c>
      <c r="BV114">
        <v>4.6452909</v>
      </c>
      <c r="BW114" s="4">
        <f t="shared" si="13"/>
        <v>2.0306443703999997</v>
      </c>
      <c r="BX114" s="4"/>
      <c r="BY114" s="4">
        <f t="shared" si="14"/>
        <v>18963.332752446669</v>
      </c>
      <c r="BZ114" s="4">
        <f t="shared" si="14"/>
        <v>6.2896173398400004</v>
      </c>
      <c r="CA114" s="4">
        <f t="shared" si="15"/>
        <v>33.649452768144002</v>
      </c>
      <c r="CB114" s="4">
        <f t="shared" si="16"/>
        <v>1.3949896571664</v>
      </c>
    </row>
    <row r="115" spans="1:80" x14ac:dyDescent="0.25">
      <c r="A115" s="40">
        <v>41705</v>
      </c>
      <c r="B115" s="41">
        <v>5.5208333333333335E-4</v>
      </c>
      <c r="C115">
        <v>9.2799999999999994</v>
      </c>
      <c r="D115">
        <v>4.0000000000000001E-3</v>
      </c>
      <c r="E115">
        <v>40</v>
      </c>
      <c r="F115">
        <v>201.3</v>
      </c>
      <c r="G115">
        <v>290.60000000000002</v>
      </c>
      <c r="H115">
        <v>10</v>
      </c>
      <c r="J115">
        <v>9.36</v>
      </c>
      <c r="K115">
        <v>0.92710000000000004</v>
      </c>
      <c r="L115">
        <v>8.6031999999999993</v>
      </c>
      <c r="M115">
        <v>3.7000000000000002E-3</v>
      </c>
      <c r="N115">
        <v>186.58070000000001</v>
      </c>
      <c r="O115">
        <v>269.4067</v>
      </c>
      <c r="P115">
        <v>456</v>
      </c>
      <c r="Q115">
        <v>162.73089999999999</v>
      </c>
      <c r="R115">
        <v>234.96960000000001</v>
      </c>
      <c r="S115">
        <v>397.7</v>
      </c>
      <c r="T115">
        <v>10</v>
      </c>
      <c r="W115">
        <v>0</v>
      </c>
      <c r="X115">
        <v>8.6800999999999995</v>
      </c>
      <c r="Y115">
        <v>12</v>
      </c>
      <c r="Z115">
        <v>851</v>
      </c>
      <c r="AA115">
        <v>869</v>
      </c>
      <c r="AB115">
        <v>793</v>
      </c>
      <c r="AC115">
        <v>81</v>
      </c>
      <c r="AD115">
        <v>20.72</v>
      </c>
      <c r="AE115">
        <v>0.48</v>
      </c>
      <c r="AF115">
        <v>970</v>
      </c>
      <c r="AG115">
        <v>-1</v>
      </c>
      <c r="AH115">
        <v>9</v>
      </c>
      <c r="AI115">
        <v>16</v>
      </c>
      <c r="AJ115">
        <v>191</v>
      </c>
      <c r="AK115">
        <v>186</v>
      </c>
      <c r="AL115">
        <v>7</v>
      </c>
      <c r="AM115">
        <v>195</v>
      </c>
      <c r="AN115" t="s">
        <v>155</v>
      </c>
      <c r="AO115">
        <v>1</v>
      </c>
      <c r="AP115" s="42">
        <v>0.79212962962962974</v>
      </c>
      <c r="AQ115">
        <v>47.163235</v>
      </c>
      <c r="AR115">
        <v>-88.491979999999998</v>
      </c>
      <c r="AS115">
        <v>317.3</v>
      </c>
      <c r="AT115">
        <v>37.299999999999997</v>
      </c>
      <c r="AU115">
        <v>12</v>
      </c>
      <c r="AV115">
        <v>11</v>
      </c>
      <c r="AW115" t="s">
        <v>204</v>
      </c>
      <c r="AX115">
        <v>0.90810000000000002</v>
      </c>
      <c r="AY115">
        <v>1.7161999999999999</v>
      </c>
      <c r="AZ115">
        <v>2.0081000000000002</v>
      </c>
      <c r="BA115">
        <v>14.471</v>
      </c>
      <c r="BB115">
        <v>23.51</v>
      </c>
      <c r="BC115">
        <v>1.62</v>
      </c>
      <c r="BD115">
        <v>7.867</v>
      </c>
      <c r="BE115">
        <v>3196.4789999999998</v>
      </c>
      <c r="BF115">
        <v>0.877</v>
      </c>
      <c r="BG115">
        <v>7.26</v>
      </c>
      <c r="BH115">
        <v>10.481999999999999</v>
      </c>
      <c r="BI115">
        <v>17.742000000000001</v>
      </c>
      <c r="BJ115">
        <v>6.3319999999999999</v>
      </c>
      <c r="BK115">
        <v>9.1419999999999995</v>
      </c>
      <c r="BL115">
        <v>15.474</v>
      </c>
      <c r="BM115">
        <v>0.1167</v>
      </c>
      <c r="BQ115">
        <v>2344.9580000000001</v>
      </c>
      <c r="BR115">
        <v>0.282692</v>
      </c>
      <c r="BS115">
        <v>0.23270299999999999</v>
      </c>
      <c r="BT115">
        <v>5.0000000000000001E-3</v>
      </c>
      <c r="BU115">
        <v>6.8051029999999999</v>
      </c>
      <c r="BV115">
        <v>4.6773303000000004</v>
      </c>
      <c r="BW115" s="4">
        <f t="shared" si="13"/>
        <v>1.7979082125999999</v>
      </c>
      <c r="BX115" s="4"/>
      <c r="BY115" s="4">
        <f t="shared" si="14"/>
        <v>16792.828738564163</v>
      </c>
      <c r="BZ115" s="4">
        <f t="shared" si="14"/>
        <v>4.6073541555319997</v>
      </c>
      <c r="CA115" s="4">
        <f t="shared" si="15"/>
        <v>33.265412215312004</v>
      </c>
      <c r="CB115" s="4">
        <f t="shared" si="16"/>
        <v>0.61308806151720008</v>
      </c>
    </row>
    <row r="116" spans="1:80" x14ac:dyDescent="0.25">
      <c r="A116" s="40">
        <v>41705</v>
      </c>
      <c r="B116" s="41">
        <v>5.6365740740740747E-4</v>
      </c>
      <c r="C116">
        <v>9.4169999999999998</v>
      </c>
      <c r="D116">
        <v>4.0000000000000001E-3</v>
      </c>
      <c r="E116">
        <v>40</v>
      </c>
      <c r="F116">
        <v>211.7</v>
      </c>
      <c r="G116">
        <v>294</v>
      </c>
      <c r="H116">
        <v>29.1</v>
      </c>
      <c r="J116">
        <v>8.8800000000000008</v>
      </c>
      <c r="K116">
        <v>0.92610000000000003</v>
      </c>
      <c r="L116">
        <v>8.7208000000000006</v>
      </c>
      <c r="M116">
        <v>3.7000000000000002E-3</v>
      </c>
      <c r="N116">
        <v>196.00890000000001</v>
      </c>
      <c r="O116">
        <v>272.21910000000003</v>
      </c>
      <c r="P116">
        <v>468.2</v>
      </c>
      <c r="Q116">
        <v>170.9539</v>
      </c>
      <c r="R116">
        <v>237.42240000000001</v>
      </c>
      <c r="S116">
        <v>408.4</v>
      </c>
      <c r="T116">
        <v>29.061499999999999</v>
      </c>
      <c r="W116">
        <v>0</v>
      </c>
      <c r="X116">
        <v>8.2240000000000002</v>
      </c>
      <c r="Y116">
        <v>12.1</v>
      </c>
      <c r="Z116">
        <v>851</v>
      </c>
      <c r="AA116">
        <v>868</v>
      </c>
      <c r="AB116">
        <v>794</v>
      </c>
      <c r="AC116">
        <v>81</v>
      </c>
      <c r="AD116">
        <v>20.72</v>
      </c>
      <c r="AE116">
        <v>0.48</v>
      </c>
      <c r="AF116">
        <v>970</v>
      </c>
      <c r="AG116">
        <v>-1</v>
      </c>
      <c r="AH116">
        <v>9</v>
      </c>
      <c r="AI116">
        <v>16</v>
      </c>
      <c r="AJ116">
        <v>191</v>
      </c>
      <c r="AK116">
        <v>186</v>
      </c>
      <c r="AL116">
        <v>7.1</v>
      </c>
      <c r="AM116">
        <v>195</v>
      </c>
      <c r="AN116" t="s">
        <v>155</v>
      </c>
      <c r="AO116">
        <v>2</v>
      </c>
      <c r="AP116" s="42">
        <v>0.79214120370370367</v>
      </c>
      <c r="AQ116">
        <v>47.163085000000002</v>
      </c>
      <c r="AR116">
        <v>-88.492102000000003</v>
      </c>
      <c r="AS116">
        <v>317.2</v>
      </c>
      <c r="AT116">
        <v>37.799999999999997</v>
      </c>
      <c r="AU116">
        <v>12</v>
      </c>
      <c r="AV116">
        <v>11</v>
      </c>
      <c r="AW116" t="s">
        <v>204</v>
      </c>
      <c r="AX116">
        <v>1</v>
      </c>
      <c r="AY116">
        <v>1.8918999999999999</v>
      </c>
      <c r="AZ116">
        <v>2.1</v>
      </c>
      <c r="BA116">
        <v>14.471</v>
      </c>
      <c r="BB116">
        <v>23.18</v>
      </c>
      <c r="BC116">
        <v>1.6</v>
      </c>
      <c r="BD116">
        <v>7.9859999999999998</v>
      </c>
      <c r="BE116">
        <v>3195.6019999999999</v>
      </c>
      <c r="BF116">
        <v>0.86399999999999999</v>
      </c>
      <c r="BG116">
        <v>7.5220000000000002</v>
      </c>
      <c r="BH116">
        <v>10.446</v>
      </c>
      <c r="BI116">
        <v>17.968</v>
      </c>
      <c r="BJ116">
        <v>6.56</v>
      </c>
      <c r="BK116">
        <v>9.1110000000000007</v>
      </c>
      <c r="BL116">
        <v>15.670999999999999</v>
      </c>
      <c r="BM116">
        <v>0.33450000000000002</v>
      </c>
      <c r="BQ116">
        <v>2191.17</v>
      </c>
      <c r="BR116">
        <v>0.32472499999999999</v>
      </c>
      <c r="BS116">
        <v>0.234406</v>
      </c>
      <c r="BT116">
        <v>5.0000000000000001E-3</v>
      </c>
      <c r="BU116">
        <v>7.8169430000000002</v>
      </c>
      <c r="BV116">
        <v>4.7115606000000003</v>
      </c>
      <c r="BW116" s="4">
        <f t="shared" si="13"/>
        <v>2.0652363405999998</v>
      </c>
      <c r="BX116" s="4"/>
      <c r="BY116" s="4">
        <f t="shared" si="14"/>
        <v>19284.435464577593</v>
      </c>
      <c r="BZ116" s="4">
        <f t="shared" si="14"/>
        <v>5.2139635165440001</v>
      </c>
      <c r="CA116" s="4">
        <f t="shared" si="15"/>
        <v>39.587500773759999</v>
      </c>
      <c r="CB116" s="4">
        <f t="shared" si="16"/>
        <v>2.0186004586620006</v>
      </c>
    </row>
    <row r="117" spans="1:80" x14ac:dyDescent="0.25">
      <c r="A117" s="40">
        <v>41705</v>
      </c>
      <c r="B117" s="41">
        <v>5.7523148148148147E-4</v>
      </c>
      <c r="C117">
        <v>9.6059999999999999</v>
      </c>
      <c r="D117">
        <v>3.3E-3</v>
      </c>
      <c r="E117">
        <v>33.024999999999999</v>
      </c>
      <c r="F117">
        <v>220.4</v>
      </c>
      <c r="G117">
        <v>302.60000000000002</v>
      </c>
      <c r="H117">
        <v>1</v>
      </c>
      <c r="J117">
        <v>8.5</v>
      </c>
      <c r="K117">
        <v>0.92459999999999998</v>
      </c>
      <c r="L117">
        <v>8.8813999999999993</v>
      </c>
      <c r="M117">
        <v>3.0999999999999999E-3</v>
      </c>
      <c r="N117">
        <v>203.81389999999999</v>
      </c>
      <c r="O117">
        <v>279.77730000000003</v>
      </c>
      <c r="P117">
        <v>483.6</v>
      </c>
      <c r="Q117">
        <v>177.7612</v>
      </c>
      <c r="R117">
        <v>244.0145</v>
      </c>
      <c r="S117">
        <v>421.8</v>
      </c>
      <c r="T117">
        <v>1.0079</v>
      </c>
      <c r="W117">
        <v>0</v>
      </c>
      <c r="X117">
        <v>7.8590999999999998</v>
      </c>
      <c r="Y117">
        <v>12</v>
      </c>
      <c r="Z117">
        <v>852</v>
      </c>
      <c r="AA117">
        <v>868</v>
      </c>
      <c r="AB117">
        <v>795</v>
      </c>
      <c r="AC117">
        <v>81</v>
      </c>
      <c r="AD117">
        <v>20.72</v>
      </c>
      <c r="AE117">
        <v>0.48</v>
      </c>
      <c r="AF117">
        <v>970</v>
      </c>
      <c r="AG117">
        <v>-1</v>
      </c>
      <c r="AH117">
        <v>9</v>
      </c>
      <c r="AI117">
        <v>16</v>
      </c>
      <c r="AJ117">
        <v>191</v>
      </c>
      <c r="AK117">
        <v>186</v>
      </c>
      <c r="AL117">
        <v>7.1</v>
      </c>
      <c r="AM117">
        <v>195</v>
      </c>
      <c r="AN117" t="s">
        <v>155</v>
      </c>
      <c r="AO117">
        <v>2</v>
      </c>
      <c r="AP117" s="42">
        <v>0.79215277777777782</v>
      </c>
      <c r="AQ117">
        <v>47.162925999999999</v>
      </c>
      <c r="AR117">
        <v>-88.492144999999994</v>
      </c>
      <c r="AS117">
        <v>317.2</v>
      </c>
      <c r="AT117">
        <v>40</v>
      </c>
      <c r="AU117">
        <v>12</v>
      </c>
      <c r="AV117">
        <v>11</v>
      </c>
      <c r="AW117" t="s">
        <v>204</v>
      </c>
      <c r="AX117">
        <v>1</v>
      </c>
      <c r="AY117">
        <v>1.8</v>
      </c>
      <c r="AZ117">
        <v>2.1</v>
      </c>
      <c r="BA117">
        <v>14.471</v>
      </c>
      <c r="BB117">
        <v>22.75</v>
      </c>
      <c r="BC117">
        <v>1.57</v>
      </c>
      <c r="BD117">
        <v>8.1549999999999994</v>
      </c>
      <c r="BE117">
        <v>3196.63</v>
      </c>
      <c r="BF117">
        <v>0.69899999999999995</v>
      </c>
      <c r="BG117">
        <v>7.6820000000000004</v>
      </c>
      <c r="BH117">
        <v>10.545</v>
      </c>
      <c r="BI117">
        <v>18.227</v>
      </c>
      <c r="BJ117">
        <v>6.7</v>
      </c>
      <c r="BK117">
        <v>9.1969999999999992</v>
      </c>
      <c r="BL117">
        <v>15.898</v>
      </c>
      <c r="BM117">
        <v>1.14E-2</v>
      </c>
      <c r="BQ117">
        <v>2056.7640000000001</v>
      </c>
      <c r="BR117">
        <v>0.34559499999999999</v>
      </c>
      <c r="BS117">
        <v>0.23499999999999999</v>
      </c>
      <c r="BT117">
        <v>5.0000000000000001E-3</v>
      </c>
      <c r="BU117">
        <v>8.3193459999999995</v>
      </c>
      <c r="BV117">
        <v>4.7234999999999996</v>
      </c>
      <c r="BW117" s="4">
        <f t="shared" si="13"/>
        <v>2.1979712131999998</v>
      </c>
      <c r="BX117" s="4"/>
      <c r="BY117" s="4">
        <f t="shared" si="14"/>
        <v>20530.468415072559</v>
      </c>
      <c r="BZ117" s="4">
        <f t="shared" si="14"/>
        <v>4.4893520432879992</v>
      </c>
      <c r="CA117" s="4">
        <f t="shared" si="15"/>
        <v>43.030985250400001</v>
      </c>
      <c r="CB117" s="4">
        <f t="shared" si="16"/>
        <v>7.3216900276800001E-2</v>
      </c>
    </row>
    <row r="118" spans="1:80" x14ac:dyDescent="0.25">
      <c r="A118" s="40">
        <v>41705</v>
      </c>
      <c r="B118" s="41">
        <v>5.8680555555555558E-4</v>
      </c>
      <c r="C118">
        <v>9.5389999999999997</v>
      </c>
      <c r="D118">
        <v>2.5000000000000001E-3</v>
      </c>
      <c r="E118">
        <v>24.601694999999999</v>
      </c>
      <c r="F118">
        <v>231.7</v>
      </c>
      <c r="G118">
        <v>301.60000000000002</v>
      </c>
      <c r="H118">
        <v>17.8</v>
      </c>
      <c r="J118">
        <v>8.4</v>
      </c>
      <c r="K118">
        <v>0.92520000000000002</v>
      </c>
      <c r="L118">
        <v>8.8254000000000001</v>
      </c>
      <c r="M118">
        <v>2.3E-3</v>
      </c>
      <c r="N118">
        <v>214.39850000000001</v>
      </c>
      <c r="O118">
        <v>278.99520000000001</v>
      </c>
      <c r="P118">
        <v>493.4</v>
      </c>
      <c r="Q118">
        <v>186.53190000000001</v>
      </c>
      <c r="R118">
        <v>242.73259999999999</v>
      </c>
      <c r="S118">
        <v>429.3</v>
      </c>
      <c r="T118">
        <v>17.791899999999998</v>
      </c>
      <c r="W118">
        <v>0</v>
      </c>
      <c r="X118">
        <v>7.7716000000000003</v>
      </c>
      <c r="Y118">
        <v>12.1</v>
      </c>
      <c r="Z118">
        <v>852</v>
      </c>
      <c r="AA118">
        <v>867</v>
      </c>
      <c r="AB118">
        <v>796</v>
      </c>
      <c r="AC118">
        <v>81</v>
      </c>
      <c r="AD118">
        <v>19.670000000000002</v>
      </c>
      <c r="AE118">
        <v>0.45</v>
      </c>
      <c r="AF118">
        <v>970</v>
      </c>
      <c r="AG118">
        <v>-1.7</v>
      </c>
      <c r="AH118">
        <v>9</v>
      </c>
      <c r="AI118">
        <v>16</v>
      </c>
      <c r="AJ118">
        <v>191</v>
      </c>
      <c r="AK118">
        <v>186.7</v>
      </c>
      <c r="AL118">
        <v>7</v>
      </c>
      <c r="AM118">
        <v>195</v>
      </c>
      <c r="AN118" t="s">
        <v>155</v>
      </c>
      <c r="AO118">
        <v>2</v>
      </c>
      <c r="AP118" s="42">
        <v>0.79216435185185186</v>
      </c>
      <c r="AQ118">
        <v>47.162757999999997</v>
      </c>
      <c r="AR118">
        <v>-88.492125000000001</v>
      </c>
      <c r="AS118">
        <v>317.2</v>
      </c>
      <c r="AT118">
        <v>40.1</v>
      </c>
      <c r="AU118">
        <v>12</v>
      </c>
      <c r="AV118">
        <v>11</v>
      </c>
      <c r="AW118" t="s">
        <v>204</v>
      </c>
      <c r="AX118">
        <v>1.0081</v>
      </c>
      <c r="AY118">
        <v>1.7433000000000001</v>
      </c>
      <c r="AZ118">
        <v>2.1162000000000001</v>
      </c>
      <c r="BA118">
        <v>14.471</v>
      </c>
      <c r="BB118">
        <v>22.9</v>
      </c>
      <c r="BC118">
        <v>1.58</v>
      </c>
      <c r="BD118">
        <v>8.0860000000000003</v>
      </c>
      <c r="BE118">
        <v>3196.39</v>
      </c>
      <c r="BF118">
        <v>0.52500000000000002</v>
      </c>
      <c r="BG118">
        <v>8.1319999999999997</v>
      </c>
      <c r="BH118">
        <v>10.582000000000001</v>
      </c>
      <c r="BI118">
        <v>18.713000000000001</v>
      </c>
      <c r="BJ118">
        <v>7.0750000000000002</v>
      </c>
      <c r="BK118">
        <v>9.2059999999999995</v>
      </c>
      <c r="BL118">
        <v>16.280999999999999</v>
      </c>
      <c r="BM118">
        <v>0.2024</v>
      </c>
      <c r="BQ118">
        <v>2046.5989999999999</v>
      </c>
      <c r="BR118">
        <v>0.39418900000000001</v>
      </c>
      <c r="BS118">
        <v>0.235703</v>
      </c>
      <c r="BT118">
        <v>5.0000000000000001E-3</v>
      </c>
      <c r="BU118">
        <v>9.4891190000000005</v>
      </c>
      <c r="BV118">
        <v>4.7376303000000002</v>
      </c>
      <c r="BW118" s="4">
        <f t="shared" si="13"/>
        <v>2.5070252397999999</v>
      </c>
      <c r="BX118" s="4"/>
      <c r="BY118" s="4">
        <f t="shared" si="14"/>
        <v>23415.47416207652</v>
      </c>
      <c r="BZ118" s="4">
        <f t="shared" si="14"/>
        <v>3.8459399307000006</v>
      </c>
      <c r="CA118" s="4">
        <f t="shared" si="15"/>
        <v>51.828619066100003</v>
      </c>
      <c r="CB118" s="4">
        <f t="shared" si="16"/>
        <v>1.4827014132831999</v>
      </c>
    </row>
    <row r="119" spans="1:80" x14ac:dyDescent="0.25">
      <c r="A119" s="40">
        <v>41705</v>
      </c>
      <c r="B119" s="41">
        <v>5.9837962962962959E-4</v>
      </c>
      <c r="C119">
        <v>8.9169999999999998</v>
      </c>
      <c r="D119">
        <v>2.7000000000000001E-3</v>
      </c>
      <c r="E119">
        <v>27.485666999999999</v>
      </c>
      <c r="F119">
        <v>236.4</v>
      </c>
      <c r="G119">
        <v>298.10000000000002</v>
      </c>
      <c r="H119">
        <v>16.8</v>
      </c>
      <c r="J119">
        <v>8.08</v>
      </c>
      <c r="K119">
        <v>0.93</v>
      </c>
      <c r="L119">
        <v>8.2922999999999991</v>
      </c>
      <c r="M119">
        <v>2.5999999999999999E-3</v>
      </c>
      <c r="N119">
        <v>219.84909999999999</v>
      </c>
      <c r="O119">
        <v>277.23849999999999</v>
      </c>
      <c r="P119">
        <v>497.1</v>
      </c>
      <c r="Q119">
        <v>191.54390000000001</v>
      </c>
      <c r="R119">
        <v>241.5446</v>
      </c>
      <c r="S119">
        <v>433.1</v>
      </c>
      <c r="T119">
        <v>16.758400000000002</v>
      </c>
      <c r="W119">
        <v>0</v>
      </c>
      <c r="X119">
        <v>7.5138999999999996</v>
      </c>
      <c r="Y119">
        <v>12.1</v>
      </c>
      <c r="Z119">
        <v>852</v>
      </c>
      <c r="AA119">
        <v>868</v>
      </c>
      <c r="AB119">
        <v>797</v>
      </c>
      <c r="AC119">
        <v>81</v>
      </c>
      <c r="AD119">
        <v>20.27</v>
      </c>
      <c r="AE119">
        <v>0.47</v>
      </c>
      <c r="AF119">
        <v>970</v>
      </c>
      <c r="AG119">
        <v>-1.3</v>
      </c>
      <c r="AH119">
        <v>9</v>
      </c>
      <c r="AI119">
        <v>16</v>
      </c>
      <c r="AJ119">
        <v>191</v>
      </c>
      <c r="AK119">
        <v>186.3</v>
      </c>
      <c r="AL119">
        <v>7.1</v>
      </c>
      <c r="AM119">
        <v>195</v>
      </c>
      <c r="AN119" t="s">
        <v>155</v>
      </c>
      <c r="AO119">
        <v>2</v>
      </c>
      <c r="AP119" s="42">
        <v>0.79217592592592589</v>
      </c>
      <c r="AQ119">
        <v>47.162590000000002</v>
      </c>
      <c r="AR119">
        <v>-88.492096000000004</v>
      </c>
      <c r="AS119">
        <v>317.10000000000002</v>
      </c>
      <c r="AT119">
        <v>41.3</v>
      </c>
      <c r="AU119">
        <v>12</v>
      </c>
      <c r="AV119">
        <v>11</v>
      </c>
      <c r="AW119" t="s">
        <v>204</v>
      </c>
      <c r="AX119">
        <v>1.1000000000000001</v>
      </c>
      <c r="AY119">
        <v>1.1000000000000001</v>
      </c>
      <c r="AZ119">
        <v>2.2999999999999998</v>
      </c>
      <c r="BA119">
        <v>14.471</v>
      </c>
      <c r="BB119">
        <v>24.43</v>
      </c>
      <c r="BC119">
        <v>1.69</v>
      </c>
      <c r="BD119">
        <v>7.53</v>
      </c>
      <c r="BE119">
        <v>3197.1559999999999</v>
      </c>
      <c r="BF119">
        <v>0.627</v>
      </c>
      <c r="BG119">
        <v>8.8770000000000007</v>
      </c>
      <c r="BH119">
        <v>11.194000000000001</v>
      </c>
      <c r="BI119">
        <v>20.071000000000002</v>
      </c>
      <c r="BJ119">
        <v>7.734</v>
      </c>
      <c r="BK119">
        <v>9.7530000000000001</v>
      </c>
      <c r="BL119">
        <v>17.486000000000001</v>
      </c>
      <c r="BM119">
        <v>0.2029</v>
      </c>
      <c r="BQ119">
        <v>2106.4490000000001</v>
      </c>
      <c r="BR119">
        <v>0.37774099999999999</v>
      </c>
      <c r="BS119">
        <v>0.23599999999999999</v>
      </c>
      <c r="BT119">
        <v>5.0000000000000001E-3</v>
      </c>
      <c r="BU119">
        <v>9.0931700000000006</v>
      </c>
      <c r="BV119">
        <v>4.7435999999999998</v>
      </c>
      <c r="BW119" s="4">
        <f t="shared" si="13"/>
        <v>2.4024155139999999</v>
      </c>
      <c r="BX119" s="4"/>
      <c r="BY119" s="4">
        <f t="shared" si="14"/>
        <v>22443.802494929441</v>
      </c>
      <c r="BZ119" s="4">
        <f t="shared" si="14"/>
        <v>4.4014943794799999</v>
      </c>
      <c r="CA119" s="4">
        <f t="shared" si="15"/>
        <v>54.292117274160006</v>
      </c>
      <c r="CB119" s="4">
        <f t="shared" si="16"/>
        <v>1.4243432369960001</v>
      </c>
    </row>
    <row r="120" spans="1:80" x14ac:dyDescent="0.25">
      <c r="A120" s="40">
        <v>41705</v>
      </c>
      <c r="B120" s="41">
        <v>6.0995370370370381E-4</v>
      </c>
      <c r="C120" s="36">
        <v>8.6359999999999992</v>
      </c>
      <c r="D120" s="36">
        <v>4.1999999999999997E-3</v>
      </c>
      <c r="E120" s="36">
        <v>42.046833999999997</v>
      </c>
      <c r="F120" s="36">
        <v>236.4</v>
      </c>
      <c r="G120" s="36">
        <v>303.8</v>
      </c>
      <c r="H120" s="36">
        <v>8.6999999999999993</v>
      </c>
      <c r="I120" s="36"/>
      <c r="J120" s="36">
        <v>8</v>
      </c>
      <c r="K120" s="36">
        <v>0.93230000000000002</v>
      </c>
      <c r="L120" s="36">
        <v>8.0512999999999995</v>
      </c>
      <c r="M120" s="36">
        <v>3.8999999999999998E-3</v>
      </c>
      <c r="N120" s="36">
        <v>220.36600000000001</v>
      </c>
      <c r="O120" s="36">
        <v>283.23250000000002</v>
      </c>
      <c r="P120" s="36">
        <v>503.6</v>
      </c>
      <c r="Q120" s="36">
        <v>191.7235</v>
      </c>
      <c r="R120" s="36">
        <v>246.41890000000001</v>
      </c>
      <c r="S120" s="36">
        <v>438.1</v>
      </c>
      <c r="T120" s="36">
        <v>8.7426999999999992</v>
      </c>
      <c r="U120" s="36"/>
      <c r="V120" s="36"/>
      <c r="W120" s="36">
        <v>0</v>
      </c>
      <c r="X120" s="36">
        <v>7.4584000000000001</v>
      </c>
      <c r="Y120" s="36">
        <v>12.1</v>
      </c>
      <c r="Z120" s="36">
        <v>853</v>
      </c>
      <c r="AA120" s="36">
        <v>868</v>
      </c>
      <c r="AB120" s="36">
        <v>798</v>
      </c>
      <c r="AC120" s="36">
        <v>81</v>
      </c>
      <c r="AD120" s="36">
        <v>19.670000000000002</v>
      </c>
      <c r="AE120" s="36">
        <v>0.45</v>
      </c>
      <c r="AF120" s="36">
        <v>970</v>
      </c>
      <c r="AG120" s="36">
        <v>-1.7</v>
      </c>
      <c r="AH120" s="36">
        <v>9</v>
      </c>
      <c r="AI120" s="36">
        <v>16</v>
      </c>
      <c r="AJ120" s="36">
        <v>191</v>
      </c>
      <c r="AK120" s="36">
        <v>186</v>
      </c>
      <c r="AL120" s="36">
        <v>7.3</v>
      </c>
      <c r="AM120" s="36">
        <v>195</v>
      </c>
      <c r="AN120" s="36" t="s">
        <v>155</v>
      </c>
      <c r="AO120" s="36">
        <v>2</v>
      </c>
      <c r="AP120" s="36">
        <v>0.79218749999999993</v>
      </c>
      <c r="AQ120" s="36">
        <v>47.162422999999997</v>
      </c>
      <c r="AR120" s="36">
        <v>-88.492065999999994</v>
      </c>
      <c r="AS120" s="36">
        <v>317</v>
      </c>
      <c r="AT120" s="36">
        <v>41.5</v>
      </c>
      <c r="AU120" s="36">
        <v>12</v>
      </c>
      <c r="AV120" s="36">
        <v>11</v>
      </c>
      <c r="AW120" s="36" t="s">
        <v>204</v>
      </c>
      <c r="AX120" s="36">
        <v>1.1162000000000001</v>
      </c>
      <c r="AY120" s="36">
        <v>1.0919000000000001</v>
      </c>
      <c r="AZ120" s="36">
        <v>2.2999999999999998</v>
      </c>
      <c r="BA120" s="36">
        <v>14.471</v>
      </c>
      <c r="BB120" s="36">
        <v>25.19</v>
      </c>
      <c r="BC120" s="36">
        <v>1.74</v>
      </c>
      <c r="BD120" s="36">
        <v>7.2619999999999996</v>
      </c>
      <c r="BE120" s="36">
        <v>3197.346</v>
      </c>
      <c r="BF120" s="36">
        <v>0.99099999999999999</v>
      </c>
      <c r="BG120" s="36">
        <v>9.1639999999999997</v>
      </c>
      <c r="BH120" s="36">
        <v>11.779</v>
      </c>
      <c r="BI120" s="36">
        <v>20.943000000000001</v>
      </c>
      <c r="BJ120" s="36">
        <v>7.9729999999999999</v>
      </c>
      <c r="BK120" s="36">
        <v>10.247999999999999</v>
      </c>
      <c r="BL120" s="36">
        <v>18.221</v>
      </c>
      <c r="BM120" s="36">
        <v>0.109</v>
      </c>
      <c r="BN120" s="36"/>
      <c r="BO120" s="36"/>
      <c r="BP120" s="36"/>
      <c r="BQ120" s="36">
        <v>2153.5949999999998</v>
      </c>
      <c r="BR120" s="36">
        <v>0.33950399999999997</v>
      </c>
      <c r="BS120" s="36">
        <v>0.23529700000000001</v>
      </c>
      <c r="BT120" s="36">
        <v>4.2969999999999996E-3</v>
      </c>
      <c r="BU120" s="36">
        <v>8.1727100000000004</v>
      </c>
      <c r="BV120" s="36">
        <v>4.7294697000000001</v>
      </c>
      <c r="BW120" s="4">
        <f t="shared" si="13"/>
        <v>2.1592299819999998</v>
      </c>
      <c r="BX120" s="4"/>
      <c r="BY120" s="4">
        <f t="shared" si="14"/>
        <v>20173.11781655352</v>
      </c>
      <c r="BZ120" s="4">
        <f t="shared" si="14"/>
        <v>6.2525481309200002</v>
      </c>
      <c r="CA120" s="4">
        <f t="shared" si="15"/>
        <v>50.304304992760009</v>
      </c>
      <c r="CB120" s="4">
        <f t="shared" si="16"/>
        <v>0.68771720108000001</v>
      </c>
    </row>
    <row r="121" spans="1:80" x14ac:dyDescent="0.25">
      <c r="A121" s="40">
        <v>41705</v>
      </c>
      <c r="B121" s="41">
        <v>6.2152777777777781E-4</v>
      </c>
      <c r="C121" s="36">
        <v>8.8889999999999993</v>
      </c>
      <c r="D121" s="36">
        <v>4.7000000000000002E-3</v>
      </c>
      <c r="E121" s="36">
        <v>46.677342000000003</v>
      </c>
      <c r="F121" s="36">
        <v>217.8</v>
      </c>
      <c r="G121" s="36">
        <v>309.7</v>
      </c>
      <c r="H121" s="36">
        <v>20</v>
      </c>
      <c r="I121" s="36"/>
      <c r="J121" s="36">
        <v>8.2200000000000006</v>
      </c>
      <c r="K121" s="36">
        <v>0.93030000000000002</v>
      </c>
      <c r="L121" s="36">
        <v>8.2690999999999999</v>
      </c>
      <c r="M121" s="36">
        <v>4.3E-3</v>
      </c>
      <c r="N121" s="36">
        <v>202.61449999999999</v>
      </c>
      <c r="O121" s="36">
        <v>288.10910000000001</v>
      </c>
      <c r="P121" s="36">
        <v>490.7</v>
      </c>
      <c r="Q121" s="36">
        <v>176.5283</v>
      </c>
      <c r="R121" s="36">
        <v>251.01560000000001</v>
      </c>
      <c r="S121" s="36">
        <v>427.5</v>
      </c>
      <c r="T121" s="36">
        <v>20</v>
      </c>
      <c r="U121" s="36"/>
      <c r="V121" s="36"/>
      <c r="W121" s="36">
        <v>0</v>
      </c>
      <c r="X121" s="36">
        <v>7.6455000000000002</v>
      </c>
      <c r="Y121" s="36">
        <v>12.2</v>
      </c>
      <c r="Z121" s="36">
        <v>851</v>
      </c>
      <c r="AA121" s="36">
        <v>868</v>
      </c>
      <c r="AB121" s="36">
        <v>798</v>
      </c>
      <c r="AC121" s="36">
        <v>81</v>
      </c>
      <c r="AD121" s="36">
        <v>20.27</v>
      </c>
      <c r="AE121" s="36">
        <v>0.47</v>
      </c>
      <c r="AF121" s="36">
        <v>970</v>
      </c>
      <c r="AG121" s="36">
        <v>-1.3</v>
      </c>
      <c r="AH121" s="36">
        <v>9</v>
      </c>
      <c r="AI121" s="36">
        <v>16</v>
      </c>
      <c r="AJ121" s="36">
        <v>191</v>
      </c>
      <c r="AK121" s="36">
        <v>186</v>
      </c>
      <c r="AL121" s="36">
        <v>7.4</v>
      </c>
      <c r="AM121" s="36">
        <v>195</v>
      </c>
      <c r="AN121" s="36" t="s">
        <v>155</v>
      </c>
      <c r="AO121" s="36">
        <v>2</v>
      </c>
      <c r="AP121" s="36">
        <v>0.79219907407407408</v>
      </c>
      <c r="AQ121" s="36">
        <v>47.162239999999997</v>
      </c>
      <c r="AR121" s="36">
        <v>-88.491933000000003</v>
      </c>
      <c r="AS121" s="36">
        <v>316.89999999999998</v>
      </c>
      <c r="AT121" s="36">
        <v>43.7</v>
      </c>
      <c r="AU121" s="36">
        <v>12</v>
      </c>
      <c r="AV121" s="36">
        <v>11</v>
      </c>
      <c r="AW121" s="36" t="s">
        <v>204</v>
      </c>
      <c r="AX121" s="36">
        <v>1.3081</v>
      </c>
      <c r="AY121" s="36">
        <v>1.0243</v>
      </c>
      <c r="AZ121" s="36">
        <v>2.3161999999999998</v>
      </c>
      <c r="BA121" s="36">
        <v>14.471</v>
      </c>
      <c r="BB121" s="36">
        <v>24.5</v>
      </c>
      <c r="BC121" s="36">
        <v>1.69</v>
      </c>
      <c r="BD121" s="36">
        <v>7.4939999999999998</v>
      </c>
      <c r="BE121" s="36">
        <v>3196.375</v>
      </c>
      <c r="BF121" s="36">
        <v>1.0680000000000001</v>
      </c>
      <c r="BG121" s="36">
        <v>8.202</v>
      </c>
      <c r="BH121" s="36">
        <v>11.662000000000001</v>
      </c>
      <c r="BI121" s="36">
        <v>19.864000000000001</v>
      </c>
      <c r="BJ121" s="36">
        <v>7.1459999999999999</v>
      </c>
      <c r="BK121" s="36">
        <v>10.161</v>
      </c>
      <c r="BL121" s="36">
        <v>17.306999999999999</v>
      </c>
      <c r="BM121" s="36">
        <v>0.24279999999999999</v>
      </c>
      <c r="BN121" s="36"/>
      <c r="BO121" s="36"/>
      <c r="BP121" s="36"/>
      <c r="BQ121" s="36">
        <v>2148.8290000000002</v>
      </c>
      <c r="BR121" s="36">
        <v>0.29485</v>
      </c>
      <c r="BS121" s="36">
        <v>0.23710899999999999</v>
      </c>
      <c r="BT121" s="36">
        <v>4.7029999999999997E-3</v>
      </c>
      <c r="BU121" s="36">
        <v>7.0977769999999998</v>
      </c>
      <c r="BV121" s="36">
        <v>4.7658908999999996</v>
      </c>
      <c r="BW121" s="4">
        <f t="shared" si="13"/>
        <v>1.8752326833999999</v>
      </c>
      <c r="BX121" s="4"/>
      <c r="BY121" s="4">
        <f t="shared" si="14"/>
        <v>17514.485171865501</v>
      </c>
      <c r="BZ121" s="4">
        <f t="shared" si="14"/>
        <v>5.8520887453919999</v>
      </c>
      <c r="CA121" s="4">
        <f t="shared" si="15"/>
        <v>39.156391549223997</v>
      </c>
      <c r="CB121" s="4">
        <f t="shared" si="16"/>
        <v>1.3304186773232001</v>
      </c>
    </row>
    <row r="122" spans="1:80" x14ac:dyDescent="0.25">
      <c r="A122" s="40">
        <v>41705</v>
      </c>
      <c r="B122" s="41">
        <v>6.3310185185185192E-4</v>
      </c>
      <c r="C122" s="36">
        <v>7.6050000000000004</v>
      </c>
      <c r="D122" s="36">
        <v>6.9999999999999999E-4</v>
      </c>
      <c r="E122" s="36">
        <v>6.6453160000000002</v>
      </c>
      <c r="F122" s="36">
        <v>218.1</v>
      </c>
      <c r="G122" s="36">
        <v>306.39999999999998</v>
      </c>
      <c r="H122" s="36">
        <v>-8.8000000000000007</v>
      </c>
      <c r="I122" s="36"/>
      <c r="J122" s="36">
        <v>8.5</v>
      </c>
      <c r="K122" s="36">
        <v>0.94030000000000002</v>
      </c>
      <c r="L122" s="36">
        <v>7.1509</v>
      </c>
      <c r="M122" s="36">
        <v>5.9999999999999995E-4</v>
      </c>
      <c r="N122" s="36">
        <v>205.083</v>
      </c>
      <c r="O122" s="36">
        <v>288.15069999999997</v>
      </c>
      <c r="P122" s="36">
        <v>493.2</v>
      </c>
      <c r="Q122" s="36">
        <v>178.8681</v>
      </c>
      <c r="R122" s="36">
        <v>251.3176</v>
      </c>
      <c r="S122" s="36">
        <v>430.2</v>
      </c>
      <c r="T122" s="36">
        <v>0</v>
      </c>
      <c r="U122" s="36"/>
      <c r="V122" s="36"/>
      <c r="W122" s="36">
        <v>0</v>
      </c>
      <c r="X122" s="36">
        <v>7.9924999999999997</v>
      </c>
      <c r="Y122" s="36">
        <v>12.1</v>
      </c>
      <c r="Z122" s="36">
        <v>850</v>
      </c>
      <c r="AA122" s="36">
        <v>867</v>
      </c>
      <c r="AB122" s="36">
        <v>796</v>
      </c>
      <c r="AC122" s="36">
        <v>81</v>
      </c>
      <c r="AD122" s="36">
        <v>20.72</v>
      </c>
      <c r="AE122" s="36">
        <v>0.48</v>
      </c>
      <c r="AF122" s="36">
        <v>970</v>
      </c>
      <c r="AG122" s="36">
        <v>-1</v>
      </c>
      <c r="AH122" s="36">
        <v>9.7029999999999994</v>
      </c>
      <c r="AI122" s="36">
        <v>16</v>
      </c>
      <c r="AJ122" s="36">
        <v>191</v>
      </c>
      <c r="AK122" s="36">
        <v>185.3</v>
      </c>
      <c r="AL122" s="36">
        <v>7.3</v>
      </c>
      <c r="AM122" s="36">
        <v>195</v>
      </c>
      <c r="AN122" s="36" t="s">
        <v>155</v>
      </c>
      <c r="AO122" s="36">
        <v>2</v>
      </c>
      <c r="AP122" s="36">
        <v>0.79221064814814823</v>
      </c>
      <c r="AQ122" s="36">
        <v>47.162058999999999</v>
      </c>
      <c r="AR122" s="36">
        <v>-88.491825000000006</v>
      </c>
      <c r="AS122" s="36">
        <v>317</v>
      </c>
      <c r="AT122" s="36">
        <v>45.5</v>
      </c>
      <c r="AU122" s="36">
        <v>12</v>
      </c>
      <c r="AV122" s="36">
        <v>11</v>
      </c>
      <c r="AW122" s="36" t="s">
        <v>204</v>
      </c>
      <c r="AX122" s="36">
        <v>1.4080999999999999</v>
      </c>
      <c r="AY122" s="36">
        <v>1.2757000000000001</v>
      </c>
      <c r="AZ122" s="36">
        <v>2.4918999999999998</v>
      </c>
      <c r="BA122" s="36">
        <v>14.471</v>
      </c>
      <c r="BB122" s="36">
        <v>28.49</v>
      </c>
      <c r="BC122" s="36">
        <v>1.97</v>
      </c>
      <c r="BD122" s="36">
        <v>6.35</v>
      </c>
      <c r="BE122" s="36">
        <v>3200.9780000000001</v>
      </c>
      <c r="BF122" s="36">
        <v>0.17799999999999999</v>
      </c>
      <c r="BG122" s="36">
        <v>9.6140000000000008</v>
      </c>
      <c r="BH122" s="36">
        <v>13.507999999999999</v>
      </c>
      <c r="BI122" s="36">
        <v>23.120999999999999</v>
      </c>
      <c r="BJ122" s="36">
        <v>8.3849999999999998</v>
      </c>
      <c r="BK122" s="36">
        <v>11.781000000000001</v>
      </c>
      <c r="BL122" s="36">
        <v>20.166</v>
      </c>
      <c r="BM122" s="36">
        <v>0</v>
      </c>
      <c r="BN122" s="36"/>
      <c r="BO122" s="36"/>
      <c r="BP122" s="36"/>
      <c r="BQ122" s="36">
        <v>2601.386</v>
      </c>
      <c r="BR122" s="36">
        <v>0.25609799999999999</v>
      </c>
      <c r="BS122" s="36">
        <v>0.23799999999999999</v>
      </c>
      <c r="BT122" s="36">
        <v>4.2969999999999996E-3</v>
      </c>
      <c r="BU122" s="36">
        <v>6.1649190000000003</v>
      </c>
      <c r="BV122" s="36">
        <v>4.7838000000000003</v>
      </c>
      <c r="BW122" s="4">
        <f t="shared" si="13"/>
        <v>1.6287715998000001</v>
      </c>
      <c r="BX122" s="4"/>
      <c r="BY122" s="4">
        <f t="shared" si="14"/>
        <v>15234.470510083704</v>
      </c>
      <c r="BZ122" s="4">
        <f t="shared" si="14"/>
        <v>0.84715850930400005</v>
      </c>
      <c r="CA122" s="4">
        <f t="shared" si="15"/>
        <v>39.906876969179997</v>
      </c>
      <c r="CB122" s="4">
        <f t="shared" si="16"/>
        <v>0</v>
      </c>
    </row>
    <row r="123" spans="1:80" x14ac:dyDescent="0.25">
      <c r="A123" s="40">
        <v>41705</v>
      </c>
      <c r="B123" s="41">
        <v>6.4467592592592593E-4</v>
      </c>
      <c r="C123" s="36">
        <v>5.859</v>
      </c>
      <c r="D123" s="36">
        <v>0</v>
      </c>
      <c r="E123" s="36">
        <v>0</v>
      </c>
      <c r="F123" s="36">
        <v>201.3</v>
      </c>
      <c r="G123" s="36">
        <v>280</v>
      </c>
      <c r="H123" s="36">
        <v>-0.9</v>
      </c>
      <c r="I123" s="36"/>
      <c r="J123" s="36">
        <v>8.6</v>
      </c>
      <c r="K123" s="36">
        <v>0.95430000000000004</v>
      </c>
      <c r="L123" s="36">
        <v>5.5913000000000004</v>
      </c>
      <c r="M123" s="36">
        <v>0</v>
      </c>
      <c r="N123" s="36">
        <v>192.07429999999999</v>
      </c>
      <c r="O123" s="36">
        <v>267.22789999999998</v>
      </c>
      <c r="P123" s="36">
        <v>459.3</v>
      </c>
      <c r="Q123" s="36">
        <v>167.5222</v>
      </c>
      <c r="R123" s="36">
        <v>233.0692</v>
      </c>
      <c r="S123" s="36">
        <v>400.6</v>
      </c>
      <c r="T123" s="36">
        <v>0</v>
      </c>
      <c r="U123" s="36"/>
      <c r="V123" s="36"/>
      <c r="W123" s="36">
        <v>0</v>
      </c>
      <c r="X123" s="36">
        <v>8.2067999999999994</v>
      </c>
      <c r="Y123" s="36">
        <v>12.2</v>
      </c>
      <c r="Z123" s="36">
        <v>851</v>
      </c>
      <c r="AA123" s="36">
        <v>867</v>
      </c>
      <c r="AB123" s="36">
        <v>796</v>
      </c>
      <c r="AC123" s="36">
        <v>81</v>
      </c>
      <c r="AD123" s="36">
        <v>20.72</v>
      </c>
      <c r="AE123" s="36">
        <v>0.48</v>
      </c>
      <c r="AF123" s="36">
        <v>970</v>
      </c>
      <c r="AG123" s="36">
        <v>-1</v>
      </c>
      <c r="AH123" s="36">
        <v>10</v>
      </c>
      <c r="AI123" s="36">
        <v>16</v>
      </c>
      <c r="AJ123" s="36">
        <v>191</v>
      </c>
      <c r="AK123" s="36">
        <v>185</v>
      </c>
      <c r="AL123" s="36">
        <v>7.3</v>
      </c>
      <c r="AM123" s="36">
        <v>195</v>
      </c>
      <c r="AN123" s="36" t="s">
        <v>155</v>
      </c>
      <c r="AO123" s="36">
        <v>2</v>
      </c>
      <c r="AP123" s="36">
        <v>0.79222222222222216</v>
      </c>
      <c r="AQ123" s="36">
        <v>47.161881000000001</v>
      </c>
      <c r="AR123" s="36">
        <v>-88.491726</v>
      </c>
      <c r="AS123" s="36">
        <v>316.60000000000002</v>
      </c>
      <c r="AT123" s="36">
        <v>45.8</v>
      </c>
      <c r="AU123" s="36">
        <v>12</v>
      </c>
      <c r="AV123" s="36">
        <v>11</v>
      </c>
      <c r="AW123" s="36" t="s">
        <v>204</v>
      </c>
      <c r="AX123" s="36">
        <v>1.5243</v>
      </c>
      <c r="AY123" s="36">
        <v>1</v>
      </c>
      <c r="AZ123" s="36">
        <v>2.4161999999999999</v>
      </c>
      <c r="BA123" s="36">
        <v>14.471</v>
      </c>
      <c r="BB123" s="36">
        <v>36.71</v>
      </c>
      <c r="BC123" s="36">
        <v>2.54</v>
      </c>
      <c r="BD123" s="36">
        <v>4.7910000000000004</v>
      </c>
      <c r="BE123" s="36">
        <v>3206.2660000000001</v>
      </c>
      <c r="BF123" s="36">
        <v>0</v>
      </c>
      <c r="BG123" s="36">
        <v>11.534000000000001</v>
      </c>
      <c r="BH123" s="36">
        <v>16.047000000000001</v>
      </c>
      <c r="BI123" s="36">
        <v>27.582000000000001</v>
      </c>
      <c r="BJ123" s="36">
        <v>10.06</v>
      </c>
      <c r="BK123" s="36">
        <v>13.996</v>
      </c>
      <c r="BL123" s="36">
        <v>24.056000000000001</v>
      </c>
      <c r="BM123" s="36">
        <v>0</v>
      </c>
      <c r="BN123" s="36"/>
      <c r="BO123" s="36"/>
      <c r="BP123" s="36"/>
      <c r="BQ123" s="36">
        <v>3421.8130000000001</v>
      </c>
      <c r="BR123" s="36">
        <v>0.201711</v>
      </c>
      <c r="BS123" s="36">
        <v>0.24010899999999999</v>
      </c>
      <c r="BT123" s="36">
        <v>5.4060000000000002E-3</v>
      </c>
      <c r="BU123" s="36">
        <v>4.8556879999999998</v>
      </c>
      <c r="BV123" s="36">
        <v>4.8261909000000003</v>
      </c>
      <c r="BW123" s="4">
        <f t="shared" si="13"/>
        <v>1.2828727696</v>
      </c>
      <c r="BX123" s="4"/>
      <c r="BY123" s="4">
        <f t="shared" si="14"/>
        <v>12018.980307258176</v>
      </c>
      <c r="BZ123" s="4">
        <f t="shared" si="14"/>
        <v>0</v>
      </c>
      <c r="CA123" s="4">
        <f t="shared" si="15"/>
        <v>37.710826828160002</v>
      </c>
      <c r="CB123" s="4">
        <f t="shared" si="16"/>
        <v>0</v>
      </c>
    </row>
    <row r="124" spans="1:80" x14ac:dyDescent="0.25">
      <c r="A124" s="40">
        <v>41705</v>
      </c>
      <c r="B124" s="41">
        <v>6.5625000000000004E-4</v>
      </c>
      <c r="C124" s="36">
        <v>4.891</v>
      </c>
      <c r="D124" s="36">
        <v>4.4000000000000003E-3</v>
      </c>
      <c r="E124" s="36">
        <v>44.016598000000002</v>
      </c>
      <c r="F124" s="36">
        <v>135</v>
      </c>
      <c r="G124" s="36">
        <v>234.3</v>
      </c>
      <c r="H124" s="36">
        <v>0</v>
      </c>
      <c r="I124" s="36"/>
      <c r="J124" s="36">
        <v>9.14</v>
      </c>
      <c r="K124" s="36">
        <v>0.96209999999999996</v>
      </c>
      <c r="L124" s="36">
        <v>4.7053000000000003</v>
      </c>
      <c r="M124" s="36">
        <v>4.1999999999999997E-3</v>
      </c>
      <c r="N124" s="36">
        <v>129.8903</v>
      </c>
      <c r="O124" s="36">
        <v>225.43610000000001</v>
      </c>
      <c r="P124" s="36">
        <v>355.3</v>
      </c>
      <c r="Q124" s="36">
        <v>113.2869</v>
      </c>
      <c r="R124" s="36">
        <v>196.61959999999999</v>
      </c>
      <c r="S124" s="36">
        <v>309.89999999999998</v>
      </c>
      <c r="T124" s="36">
        <v>0</v>
      </c>
      <c r="U124" s="36"/>
      <c r="V124" s="36"/>
      <c r="W124" s="36">
        <v>0</v>
      </c>
      <c r="X124" s="36">
        <v>8.7913999999999994</v>
      </c>
      <c r="Y124" s="36">
        <v>12.1</v>
      </c>
      <c r="Z124" s="36">
        <v>852</v>
      </c>
      <c r="AA124" s="36">
        <v>867</v>
      </c>
      <c r="AB124" s="36">
        <v>797</v>
      </c>
      <c r="AC124" s="36">
        <v>81</v>
      </c>
      <c r="AD124" s="36">
        <v>20.72</v>
      </c>
      <c r="AE124" s="36">
        <v>0.48</v>
      </c>
      <c r="AF124" s="36">
        <v>970</v>
      </c>
      <c r="AG124" s="36">
        <v>-1</v>
      </c>
      <c r="AH124" s="36">
        <v>9.2970000000000006</v>
      </c>
      <c r="AI124" s="36">
        <v>16</v>
      </c>
      <c r="AJ124" s="36">
        <v>190.3</v>
      </c>
      <c r="AK124" s="36">
        <v>185</v>
      </c>
      <c r="AL124" s="36">
        <v>7</v>
      </c>
      <c r="AM124" s="36">
        <v>195</v>
      </c>
      <c r="AN124" s="36" t="s">
        <v>155</v>
      </c>
      <c r="AO124" s="36">
        <v>2</v>
      </c>
      <c r="AP124" s="36">
        <v>0.79223379629629631</v>
      </c>
      <c r="AQ124" s="36">
        <v>47.161704999999998</v>
      </c>
      <c r="AR124" s="36">
        <v>-88.491612000000003</v>
      </c>
      <c r="AS124" s="36">
        <v>316.5</v>
      </c>
      <c r="AT124" s="36">
        <v>46.4</v>
      </c>
      <c r="AU124" s="36">
        <v>12</v>
      </c>
      <c r="AV124" s="36">
        <v>11</v>
      </c>
      <c r="AW124" s="36" t="s">
        <v>204</v>
      </c>
      <c r="AX124" s="36">
        <v>1.8</v>
      </c>
      <c r="AY124" s="36">
        <v>1.0162</v>
      </c>
      <c r="AZ124" s="36">
        <v>2.6080999999999999</v>
      </c>
      <c r="BA124" s="36">
        <v>14.471</v>
      </c>
      <c r="BB124" s="36">
        <v>43.75</v>
      </c>
      <c r="BC124" s="36">
        <v>3.02</v>
      </c>
      <c r="BD124" s="36">
        <v>3.944</v>
      </c>
      <c r="BE124" s="36">
        <v>3207.6889999999999</v>
      </c>
      <c r="BF124" s="36">
        <v>1.837</v>
      </c>
      <c r="BG124" s="36">
        <v>9.2729999999999997</v>
      </c>
      <c r="BH124" s="36">
        <v>16.094000000000001</v>
      </c>
      <c r="BI124" s="36">
        <v>25.367000000000001</v>
      </c>
      <c r="BJ124" s="36">
        <v>8.0879999999999992</v>
      </c>
      <c r="BK124" s="36">
        <v>14.037000000000001</v>
      </c>
      <c r="BL124" s="36">
        <v>22.123999999999999</v>
      </c>
      <c r="BM124" s="36">
        <v>0</v>
      </c>
      <c r="BN124" s="36"/>
      <c r="BO124" s="36"/>
      <c r="BP124" s="36"/>
      <c r="BQ124" s="36">
        <v>4357.723</v>
      </c>
      <c r="BR124" s="36">
        <v>0.13308700000000001</v>
      </c>
      <c r="BS124" s="36">
        <v>0.23889099999999999</v>
      </c>
      <c r="BT124" s="36">
        <v>6.7029999999999998E-3</v>
      </c>
      <c r="BU124" s="36">
        <v>3.2037369999999998</v>
      </c>
      <c r="BV124" s="36">
        <v>4.8017091000000001</v>
      </c>
      <c r="BW124" s="4">
        <f t="shared" si="13"/>
        <v>0.84642731539999994</v>
      </c>
      <c r="BX124" s="4"/>
      <c r="BY124" s="4">
        <f t="shared" si="14"/>
        <v>7933.5289728881953</v>
      </c>
      <c r="BZ124" s="4">
        <f t="shared" si="14"/>
        <v>4.5434244788679994</v>
      </c>
      <c r="CA124" s="4">
        <f t="shared" si="15"/>
        <v>20.003928788831995</v>
      </c>
      <c r="CB124" s="4">
        <f t="shared" si="16"/>
        <v>0</v>
      </c>
    </row>
    <row r="125" spans="1:80" x14ac:dyDescent="0.25">
      <c r="A125" s="40">
        <v>41705</v>
      </c>
      <c r="B125" s="41">
        <v>6.6782407407407404E-4</v>
      </c>
      <c r="C125" s="36">
        <v>4.6660000000000004</v>
      </c>
      <c r="D125" s="36">
        <v>9.4999999999999998E-3</v>
      </c>
      <c r="E125" s="36">
        <v>95.253955000000005</v>
      </c>
      <c r="F125" s="36">
        <v>118.8</v>
      </c>
      <c r="G125" s="36">
        <v>227</v>
      </c>
      <c r="H125" s="36">
        <v>-10</v>
      </c>
      <c r="I125" s="36"/>
      <c r="J125" s="36">
        <v>10.61</v>
      </c>
      <c r="K125" s="36">
        <v>0.96379999999999999</v>
      </c>
      <c r="L125" s="36">
        <v>4.4973999999999998</v>
      </c>
      <c r="M125" s="36">
        <v>9.1999999999999998E-3</v>
      </c>
      <c r="N125" s="36">
        <v>114.52800000000001</v>
      </c>
      <c r="O125" s="36">
        <v>218.798</v>
      </c>
      <c r="P125" s="36">
        <v>333.3</v>
      </c>
      <c r="Q125" s="36">
        <v>99.888400000000004</v>
      </c>
      <c r="R125" s="36">
        <v>190.83</v>
      </c>
      <c r="S125" s="36">
        <v>290.7</v>
      </c>
      <c r="T125" s="36">
        <v>0</v>
      </c>
      <c r="U125" s="36"/>
      <c r="V125" s="36"/>
      <c r="W125" s="36">
        <v>0</v>
      </c>
      <c r="X125" s="36">
        <v>10.228300000000001</v>
      </c>
      <c r="Y125" s="36">
        <v>12</v>
      </c>
      <c r="Z125" s="36">
        <v>853</v>
      </c>
      <c r="AA125" s="36">
        <v>868</v>
      </c>
      <c r="AB125" s="36">
        <v>797</v>
      </c>
      <c r="AC125" s="36">
        <v>81</v>
      </c>
      <c r="AD125" s="36">
        <v>20.72</v>
      </c>
      <c r="AE125" s="36">
        <v>0.48</v>
      </c>
      <c r="AF125" s="36">
        <v>970</v>
      </c>
      <c r="AG125" s="36">
        <v>-1</v>
      </c>
      <c r="AH125" s="36">
        <v>9</v>
      </c>
      <c r="AI125" s="36">
        <v>16</v>
      </c>
      <c r="AJ125" s="36">
        <v>190</v>
      </c>
      <c r="AK125" s="36">
        <v>185</v>
      </c>
      <c r="AL125" s="36">
        <v>6.8</v>
      </c>
      <c r="AM125" s="36">
        <v>195</v>
      </c>
      <c r="AN125" s="36" t="s">
        <v>155</v>
      </c>
      <c r="AO125" s="36">
        <v>2</v>
      </c>
      <c r="AP125" s="36">
        <v>0.79224537037037035</v>
      </c>
      <c r="AQ125" s="36">
        <v>47.161543999999999</v>
      </c>
      <c r="AR125" s="36">
        <v>-88.491467999999998</v>
      </c>
      <c r="AS125" s="36">
        <v>316.2</v>
      </c>
      <c r="AT125" s="36">
        <v>46.1</v>
      </c>
      <c r="AU125" s="36">
        <v>12</v>
      </c>
      <c r="AV125" s="36">
        <v>11</v>
      </c>
      <c r="AW125" s="36" t="s">
        <v>204</v>
      </c>
      <c r="AX125" s="36">
        <v>1.7838000000000001</v>
      </c>
      <c r="AY125" s="36">
        <v>1.2081</v>
      </c>
      <c r="AZ125" s="36">
        <v>2.6919</v>
      </c>
      <c r="BA125" s="36">
        <v>14.471</v>
      </c>
      <c r="BB125" s="36">
        <v>45.75</v>
      </c>
      <c r="BC125" s="36">
        <v>3.16</v>
      </c>
      <c r="BD125" s="36">
        <v>3.7570000000000001</v>
      </c>
      <c r="BE125" s="36">
        <v>3205.2660000000001</v>
      </c>
      <c r="BF125" s="36">
        <v>4.1639999999999997</v>
      </c>
      <c r="BG125" s="36">
        <v>8.548</v>
      </c>
      <c r="BH125" s="36">
        <v>16.329999999999998</v>
      </c>
      <c r="BI125" s="36">
        <v>24.878</v>
      </c>
      <c r="BJ125" s="36">
        <v>7.4550000000000001</v>
      </c>
      <c r="BK125" s="36">
        <v>14.243</v>
      </c>
      <c r="BL125" s="36">
        <v>21.698</v>
      </c>
      <c r="BM125" s="36">
        <v>0</v>
      </c>
      <c r="BN125" s="36"/>
      <c r="BO125" s="36"/>
      <c r="BP125" s="36"/>
      <c r="BQ125" s="36">
        <v>5300.402</v>
      </c>
      <c r="BR125" s="36">
        <v>7.7552999999999997E-2</v>
      </c>
      <c r="BS125" s="36">
        <v>0.236594</v>
      </c>
      <c r="BT125" s="36">
        <v>7.0000000000000001E-3</v>
      </c>
      <c r="BU125" s="36">
        <v>1.866895</v>
      </c>
      <c r="BV125" s="36">
        <v>4.7555394</v>
      </c>
      <c r="BW125" s="4">
        <f t="shared" si="13"/>
        <v>0.49323365899999999</v>
      </c>
      <c r="BX125" s="4"/>
      <c r="BY125" s="4">
        <f t="shared" si="14"/>
        <v>4619.5669933220406</v>
      </c>
      <c r="BZ125" s="4">
        <f t="shared" si="14"/>
        <v>6.0013356021599993</v>
      </c>
      <c r="CA125" s="4">
        <f t="shared" si="15"/>
        <v>10.7444661177</v>
      </c>
      <c r="CB125" s="4">
        <f t="shared" si="16"/>
        <v>0</v>
      </c>
    </row>
    <row r="126" spans="1:80" x14ac:dyDescent="0.25">
      <c r="A126" s="40">
        <v>41705</v>
      </c>
      <c r="B126" s="41">
        <v>6.7939814814814816E-4</v>
      </c>
      <c r="C126" s="36">
        <v>6.1890000000000001</v>
      </c>
      <c r="D126" s="36">
        <v>1.14E-2</v>
      </c>
      <c r="E126" s="36">
        <v>113.70098</v>
      </c>
      <c r="F126" s="36">
        <v>110.4</v>
      </c>
      <c r="G126" s="36">
        <v>217.1</v>
      </c>
      <c r="H126" s="36">
        <v>0</v>
      </c>
      <c r="I126" s="36"/>
      <c r="J126" s="36">
        <v>11.84</v>
      </c>
      <c r="K126" s="36">
        <v>0.95130000000000003</v>
      </c>
      <c r="L126" s="36">
        <v>5.8871000000000002</v>
      </c>
      <c r="M126" s="36">
        <v>1.0800000000000001E-2</v>
      </c>
      <c r="N126" s="36">
        <v>105.0163</v>
      </c>
      <c r="O126" s="36">
        <v>206.56270000000001</v>
      </c>
      <c r="P126" s="36">
        <v>311.60000000000002</v>
      </c>
      <c r="Q126" s="36">
        <v>91.592500000000001</v>
      </c>
      <c r="R126" s="36">
        <v>180.15860000000001</v>
      </c>
      <c r="S126" s="36">
        <v>271.8</v>
      </c>
      <c r="T126" s="36">
        <v>0</v>
      </c>
      <c r="U126" s="36"/>
      <c r="V126" s="36"/>
      <c r="W126" s="36">
        <v>0</v>
      </c>
      <c r="X126" s="36">
        <v>11.2662</v>
      </c>
      <c r="Y126" s="36">
        <v>12</v>
      </c>
      <c r="Z126" s="36">
        <v>853</v>
      </c>
      <c r="AA126" s="36">
        <v>868</v>
      </c>
      <c r="AB126" s="36">
        <v>798</v>
      </c>
      <c r="AC126" s="36">
        <v>81</v>
      </c>
      <c r="AD126" s="36">
        <v>20.72</v>
      </c>
      <c r="AE126" s="36">
        <v>0.48</v>
      </c>
      <c r="AF126" s="36">
        <v>970</v>
      </c>
      <c r="AG126" s="36">
        <v>-1</v>
      </c>
      <c r="AH126" s="36">
        <v>9</v>
      </c>
      <c r="AI126" s="36">
        <v>16</v>
      </c>
      <c r="AJ126" s="36">
        <v>190.7</v>
      </c>
      <c r="AK126" s="36">
        <v>185</v>
      </c>
      <c r="AL126" s="36">
        <v>6.7</v>
      </c>
      <c r="AM126" s="36">
        <v>195</v>
      </c>
      <c r="AN126" s="36" t="s">
        <v>155</v>
      </c>
      <c r="AO126" s="36">
        <v>2</v>
      </c>
      <c r="AP126" s="36">
        <v>0.7922569444444445</v>
      </c>
      <c r="AQ126" s="36">
        <v>47.161409999999997</v>
      </c>
      <c r="AR126" s="36">
        <v>-88.491301000000007</v>
      </c>
      <c r="AS126" s="36">
        <v>315.89999999999998</v>
      </c>
      <c r="AT126" s="36">
        <v>43.9</v>
      </c>
      <c r="AU126" s="36">
        <v>12</v>
      </c>
      <c r="AV126" s="36">
        <v>11</v>
      </c>
      <c r="AW126" s="36" t="s">
        <v>204</v>
      </c>
      <c r="AX126" s="36">
        <v>1.6081000000000001</v>
      </c>
      <c r="AY126" s="36">
        <v>1.3081</v>
      </c>
      <c r="AZ126" s="36">
        <v>2.6080999999999999</v>
      </c>
      <c r="BA126" s="36">
        <v>14.471</v>
      </c>
      <c r="BB126" s="36">
        <v>34.74</v>
      </c>
      <c r="BC126" s="36">
        <v>2.4</v>
      </c>
      <c r="BD126" s="36">
        <v>5.125</v>
      </c>
      <c r="BE126" s="36">
        <v>3199.192</v>
      </c>
      <c r="BF126" s="36">
        <v>3.7410000000000001</v>
      </c>
      <c r="BG126" s="36">
        <v>5.976</v>
      </c>
      <c r="BH126" s="36">
        <v>11.755000000000001</v>
      </c>
      <c r="BI126" s="36">
        <v>17.731000000000002</v>
      </c>
      <c r="BJ126" s="36">
        <v>5.2119999999999997</v>
      </c>
      <c r="BK126" s="36">
        <v>10.253</v>
      </c>
      <c r="BL126" s="36">
        <v>15.465</v>
      </c>
      <c r="BM126" s="36">
        <v>0</v>
      </c>
      <c r="BN126" s="36"/>
      <c r="BO126" s="36"/>
      <c r="BP126" s="36"/>
      <c r="BQ126" s="36">
        <v>4451.6030000000001</v>
      </c>
      <c r="BR126" s="36">
        <v>8.1980999999999998E-2</v>
      </c>
      <c r="BS126" s="36">
        <v>0.23740600000000001</v>
      </c>
      <c r="BT126" s="36">
        <v>7.0000000000000001E-3</v>
      </c>
      <c r="BU126" s="36">
        <v>1.9734879999999999</v>
      </c>
      <c r="BV126" s="36">
        <v>4.7718606000000001</v>
      </c>
      <c r="BW126" s="4">
        <f t="shared" si="13"/>
        <v>0.52139552959999991</v>
      </c>
      <c r="BX126" s="4"/>
      <c r="BY126" s="4">
        <f t="shared" si="14"/>
        <v>4874.0737407493116</v>
      </c>
      <c r="BZ126" s="4">
        <f t="shared" si="14"/>
        <v>5.6995359653760005</v>
      </c>
      <c r="CA126" s="4">
        <f t="shared" si="15"/>
        <v>7.9406526200319991</v>
      </c>
      <c r="CB126" s="4">
        <f t="shared" si="16"/>
        <v>0</v>
      </c>
    </row>
    <row r="127" spans="1:80" x14ac:dyDescent="0.25">
      <c r="A127" s="40">
        <v>41705</v>
      </c>
      <c r="B127" s="41">
        <v>6.9097222222222216E-4</v>
      </c>
      <c r="C127" s="36">
        <v>7.3710000000000004</v>
      </c>
      <c r="D127" s="36">
        <v>8.8000000000000005E-3</v>
      </c>
      <c r="E127" s="36">
        <v>88.076603000000006</v>
      </c>
      <c r="F127" s="36">
        <v>143.30000000000001</v>
      </c>
      <c r="G127" s="36">
        <v>245.1</v>
      </c>
      <c r="H127" s="36">
        <v>-11</v>
      </c>
      <c r="I127" s="36"/>
      <c r="J127" s="36">
        <v>12.5</v>
      </c>
      <c r="K127" s="36">
        <v>0.94179999999999997</v>
      </c>
      <c r="L127" s="36">
        <v>6.9420999999999999</v>
      </c>
      <c r="M127" s="36">
        <v>8.3000000000000001E-3</v>
      </c>
      <c r="N127" s="36">
        <v>134.99520000000001</v>
      </c>
      <c r="O127" s="36">
        <v>230.87870000000001</v>
      </c>
      <c r="P127" s="36">
        <v>365.9</v>
      </c>
      <c r="Q127" s="36">
        <v>117.7393</v>
      </c>
      <c r="R127" s="36">
        <v>201.3664</v>
      </c>
      <c r="S127" s="36">
        <v>319.10000000000002</v>
      </c>
      <c r="T127" s="36">
        <v>0</v>
      </c>
      <c r="U127" s="36"/>
      <c r="V127" s="36"/>
      <c r="W127" s="36">
        <v>0</v>
      </c>
      <c r="X127" s="36">
        <v>11.7728</v>
      </c>
      <c r="Y127" s="36">
        <v>12</v>
      </c>
      <c r="Z127" s="36">
        <v>854</v>
      </c>
      <c r="AA127" s="36">
        <v>868</v>
      </c>
      <c r="AB127" s="36">
        <v>797</v>
      </c>
      <c r="AC127" s="36">
        <v>81</v>
      </c>
      <c r="AD127" s="36">
        <v>20.72</v>
      </c>
      <c r="AE127" s="36">
        <v>0.48</v>
      </c>
      <c r="AF127" s="36">
        <v>970</v>
      </c>
      <c r="AG127" s="36">
        <v>-1</v>
      </c>
      <c r="AH127" s="36">
        <v>9</v>
      </c>
      <c r="AI127" s="36">
        <v>16</v>
      </c>
      <c r="AJ127" s="36">
        <v>191</v>
      </c>
      <c r="AK127" s="36">
        <v>185</v>
      </c>
      <c r="AL127" s="36">
        <v>6.8</v>
      </c>
      <c r="AM127" s="36">
        <v>195</v>
      </c>
      <c r="AN127" s="36" t="s">
        <v>155</v>
      </c>
      <c r="AO127" s="36">
        <v>2</v>
      </c>
      <c r="AP127" s="36">
        <v>0.79226851851851843</v>
      </c>
      <c r="AQ127" s="36">
        <v>47.161287999999999</v>
      </c>
      <c r="AR127" s="36">
        <v>-88.491135999999997</v>
      </c>
      <c r="AS127" s="36">
        <v>315.7</v>
      </c>
      <c r="AT127" s="36">
        <v>41.9</v>
      </c>
      <c r="AU127" s="36">
        <v>12</v>
      </c>
      <c r="AV127" s="36">
        <v>11</v>
      </c>
      <c r="AW127" s="36" t="s">
        <v>204</v>
      </c>
      <c r="AX127" s="36">
        <v>1.6514</v>
      </c>
      <c r="AY127" s="36">
        <v>1.4080999999999999</v>
      </c>
      <c r="AZ127" s="36">
        <v>2.7</v>
      </c>
      <c r="BA127" s="36">
        <v>14.471</v>
      </c>
      <c r="BB127" s="36">
        <v>29.34</v>
      </c>
      <c r="BC127" s="36">
        <v>2.0299999999999998</v>
      </c>
      <c r="BD127" s="36">
        <v>6.1769999999999996</v>
      </c>
      <c r="BE127" s="36">
        <v>3197.9540000000002</v>
      </c>
      <c r="BF127" s="36">
        <v>2.4319999999999999</v>
      </c>
      <c r="BG127" s="36">
        <v>6.5119999999999996</v>
      </c>
      <c r="BH127" s="36">
        <v>11.138</v>
      </c>
      <c r="BI127" s="36">
        <v>17.649999999999999</v>
      </c>
      <c r="BJ127" s="36">
        <v>5.68</v>
      </c>
      <c r="BK127" s="36">
        <v>9.7140000000000004</v>
      </c>
      <c r="BL127" s="36">
        <v>15.394</v>
      </c>
      <c r="BM127" s="36">
        <v>0</v>
      </c>
      <c r="BN127" s="36"/>
      <c r="BO127" s="36"/>
      <c r="BP127" s="36"/>
      <c r="BQ127" s="36">
        <v>3943.3229999999999</v>
      </c>
      <c r="BR127" s="36">
        <v>0.12374400000000001</v>
      </c>
      <c r="BS127" s="36">
        <v>0.236594</v>
      </c>
      <c r="BT127" s="36">
        <v>7.0000000000000001E-3</v>
      </c>
      <c r="BU127" s="36">
        <v>2.9788269999999999</v>
      </c>
      <c r="BV127" s="36">
        <v>4.7555394</v>
      </c>
      <c r="BW127" s="4">
        <f t="shared" si="13"/>
        <v>0.78700609339999994</v>
      </c>
      <c r="BX127" s="4"/>
      <c r="BY127" s="4">
        <f t="shared" si="14"/>
        <v>7354.1891278075755</v>
      </c>
      <c r="BZ127" s="4">
        <f t="shared" si="14"/>
        <v>5.5927596078079995</v>
      </c>
      <c r="CA127" s="4">
        <f t="shared" si="15"/>
        <v>13.062037241919999</v>
      </c>
      <c r="CB127" s="4">
        <f t="shared" si="16"/>
        <v>0</v>
      </c>
    </row>
    <row r="128" spans="1:80" x14ac:dyDescent="0.25">
      <c r="A128" s="40">
        <v>41705</v>
      </c>
      <c r="B128" s="41">
        <v>7.0254629629629627E-4</v>
      </c>
      <c r="C128" s="36">
        <v>7.5149999999999997</v>
      </c>
      <c r="D128" s="36">
        <v>3.0000000000000001E-3</v>
      </c>
      <c r="E128" s="36">
        <v>29.791840000000001</v>
      </c>
      <c r="F128" s="36">
        <v>172.2</v>
      </c>
      <c r="G128" s="36">
        <v>269.10000000000002</v>
      </c>
      <c r="H128" s="36">
        <v>-10.9</v>
      </c>
      <c r="I128" s="36"/>
      <c r="J128" s="36">
        <v>12.12</v>
      </c>
      <c r="K128" s="36">
        <v>0.94079999999999997</v>
      </c>
      <c r="L128" s="36">
        <v>7.0697000000000001</v>
      </c>
      <c r="M128" s="36">
        <v>2.8E-3</v>
      </c>
      <c r="N128" s="36">
        <v>161.98650000000001</v>
      </c>
      <c r="O128" s="36">
        <v>253.17259999999999</v>
      </c>
      <c r="P128" s="36">
        <v>415.2</v>
      </c>
      <c r="Q128" s="36">
        <v>141.28039999999999</v>
      </c>
      <c r="R128" s="36">
        <v>220.81059999999999</v>
      </c>
      <c r="S128" s="36">
        <v>362.1</v>
      </c>
      <c r="T128" s="36">
        <v>0</v>
      </c>
      <c r="U128" s="36"/>
      <c r="V128" s="36"/>
      <c r="W128" s="36">
        <v>0</v>
      </c>
      <c r="X128" s="36">
        <v>11.4061</v>
      </c>
      <c r="Y128" s="36">
        <v>12.1</v>
      </c>
      <c r="Z128" s="36">
        <v>853</v>
      </c>
      <c r="AA128" s="36">
        <v>868</v>
      </c>
      <c r="AB128" s="36">
        <v>798</v>
      </c>
      <c r="AC128" s="36">
        <v>81</v>
      </c>
      <c r="AD128" s="36">
        <v>20.72</v>
      </c>
      <c r="AE128" s="36">
        <v>0.48</v>
      </c>
      <c r="AF128" s="36">
        <v>970</v>
      </c>
      <c r="AG128" s="36">
        <v>-1</v>
      </c>
      <c r="AH128" s="36">
        <v>9</v>
      </c>
      <c r="AI128" s="36">
        <v>16</v>
      </c>
      <c r="AJ128" s="36">
        <v>191</v>
      </c>
      <c r="AK128" s="36">
        <v>185.7</v>
      </c>
      <c r="AL128" s="36">
        <v>6.9</v>
      </c>
      <c r="AM128" s="36">
        <v>195</v>
      </c>
      <c r="AN128" s="36" t="s">
        <v>155</v>
      </c>
      <c r="AO128" s="36">
        <v>2</v>
      </c>
      <c r="AP128" s="36">
        <v>0.79228009259259258</v>
      </c>
      <c r="AQ128" s="36">
        <v>47.161163000000002</v>
      </c>
      <c r="AR128" s="36">
        <v>-88.490996999999993</v>
      </c>
      <c r="AS128" s="36">
        <v>315.39999999999998</v>
      </c>
      <c r="AT128" s="36">
        <v>39.9</v>
      </c>
      <c r="AU128" s="36">
        <v>12</v>
      </c>
      <c r="AV128" s="36">
        <v>11</v>
      </c>
      <c r="AW128" s="36" t="s">
        <v>204</v>
      </c>
      <c r="AX128" s="36">
        <v>1.1081000000000001</v>
      </c>
      <c r="AY128" s="36">
        <v>1.5081</v>
      </c>
      <c r="AZ128" s="36">
        <v>2.7</v>
      </c>
      <c r="BA128" s="36">
        <v>14.471</v>
      </c>
      <c r="BB128" s="36">
        <v>28.82</v>
      </c>
      <c r="BC128" s="36">
        <v>1.99</v>
      </c>
      <c r="BD128" s="36">
        <v>6.2949999999999999</v>
      </c>
      <c r="BE128" s="36">
        <v>3200.1889999999999</v>
      </c>
      <c r="BF128" s="36">
        <v>0.80700000000000005</v>
      </c>
      <c r="BG128" s="36">
        <v>7.6790000000000003</v>
      </c>
      <c r="BH128" s="36">
        <v>12.000999999999999</v>
      </c>
      <c r="BI128" s="36">
        <v>19.68</v>
      </c>
      <c r="BJ128" s="36">
        <v>6.6970000000000001</v>
      </c>
      <c r="BK128" s="36">
        <v>10.467000000000001</v>
      </c>
      <c r="BL128" s="36">
        <v>17.164999999999999</v>
      </c>
      <c r="BM128" s="36">
        <v>0</v>
      </c>
      <c r="BN128" s="36"/>
      <c r="BO128" s="36"/>
      <c r="BP128" s="36"/>
      <c r="BQ128" s="36">
        <v>3754.18</v>
      </c>
      <c r="BR128" s="36">
        <v>0.18650700000000001</v>
      </c>
      <c r="BS128" s="36">
        <v>0.23740600000000001</v>
      </c>
      <c r="BT128" s="36">
        <v>6.2969999999999996E-3</v>
      </c>
      <c r="BU128" s="36">
        <v>4.4896900000000004</v>
      </c>
      <c r="BV128" s="36">
        <v>4.7718606000000001</v>
      </c>
      <c r="BW128" s="4">
        <f t="shared" si="13"/>
        <v>1.186176098</v>
      </c>
      <c r="BX128" s="4"/>
      <c r="BY128" s="4">
        <f t="shared" si="14"/>
        <v>11091.985257688521</v>
      </c>
      <c r="BZ128" s="4">
        <f t="shared" si="14"/>
        <v>2.7970948287600006</v>
      </c>
      <c r="CA128" s="4">
        <f t="shared" si="15"/>
        <v>23.212074433960002</v>
      </c>
      <c r="CB128" s="4">
        <f t="shared" si="16"/>
        <v>0</v>
      </c>
    </row>
    <row r="129" spans="1:80" x14ac:dyDescent="0.25">
      <c r="A129" s="40">
        <v>41705</v>
      </c>
      <c r="B129" s="41">
        <v>7.1412037037037028E-4</v>
      </c>
      <c r="C129" s="36">
        <v>6.8719999999999999</v>
      </c>
      <c r="D129" s="36">
        <v>3.3999999999999998E-3</v>
      </c>
      <c r="E129" s="36">
        <v>34.419410999999997</v>
      </c>
      <c r="F129" s="36">
        <v>181.9</v>
      </c>
      <c r="G129" s="36">
        <v>279.8</v>
      </c>
      <c r="H129" s="36">
        <v>0</v>
      </c>
      <c r="I129" s="36"/>
      <c r="J129" s="36">
        <v>11.14</v>
      </c>
      <c r="K129" s="36">
        <v>0.94579999999999997</v>
      </c>
      <c r="L129" s="36">
        <v>6.4992000000000001</v>
      </c>
      <c r="M129" s="36">
        <v>3.3E-3</v>
      </c>
      <c r="N129" s="36">
        <v>172.0419</v>
      </c>
      <c r="O129" s="36">
        <v>264.67079999999999</v>
      </c>
      <c r="P129" s="36">
        <v>436.7</v>
      </c>
      <c r="Q129" s="36">
        <v>150.0505</v>
      </c>
      <c r="R129" s="36">
        <v>230.839</v>
      </c>
      <c r="S129" s="36">
        <v>380.9</v>
      </c>
      <c r="T129" s="36">
        <v>0</v>
      </c>
      <c r="U129" s="36"/>
      <c r="V129" s="36"/>
      <c r="W129" s="36">
        <v>0</v>
      </c>
      <c r="X129" s="36">
        <v>10.5349</v>
      </c>
      <c r="Y129" s="36">
        <v>12</v>
      </c>
      <c r="Z129" s="36">
        <v>854</v>
      </c>
      <c r="AA129" s="36">
        <v>868</v>
      </c>
      <c r="AB129" s="36">
        <v>799</v>
      </c>
      <c r="AC129" s="36">
        <v>81</v>
      </c>
      <c r="AD129" s="36">
        <v>20.72</v>
      </c>
      <c r="AE129" s="36">
        <v>0.48</v>
      </c>
      <c r="AF129" s="36">
        <v>970</v>
      </c>
      <c r="AG129" s="36">
        <v>-1</v>
      </c>
      <c r="AH129" s="36">
        <v>9</v>
      </c>
      <c r="AI129" s="36">
        <v>16</v>
      </c>
      <c r="AJ129" s="36">
        <v>191</v>
      </c>
      <c r="AK129" s="36">
        <v>186</v>
      </c>
      <c r="AL129" s="36">
        <v>6.7</v>
      </c>
      <c r="AM129" s="36">
        <v>195</v>
      </c>
      <c r="AN129" s="36" t="s">
        <v>155</v>
      </c>
      <c r="AO129" s="36">
        <v>2</v>
      </c>
      <c r="AP129" s="36">
        <v>0.79229166666666673</v>
      </c>
      <c r="AQ129" s="36">
        <v>47.161020999999998</v>
      </c>
      <c r="AR129" s="36">
        <v>-88.490907000000007</v>
      </c>
      <c r="AS129" s="36">
        <v>315.5</v>
      </c>
      <c r="AT129" s="36">
        <v>38.700000000000003</v>
      </c>
      <c r="AU129" s="36">
        <v>12</v>
      </c>
      <c r="AV129" s="36">
        <v>11</v>
      </c>
      <c r="AW129" s="36" t="s">
        <v>204</v>
      </c>
      <c r="AX129" s="36">
        <v>1.2081</v>
      </c>
      <c r="AY129" s="36">
        <v>1.6486000000000001</v>
      </c>
      <c r="AZ129" s="36">
        <v>2.7404999999999999</v>
      </c>
      <c r="BA129" s="36">
        <v>14.471</v>
      </c>
      <c r="BB129" s="36">
        <v>31.42</v>
      </c>
      <c r="BC129" s="36">
        <v>2.17</v>
      </c>
      <c r="BD129" s="36">
        <v>5.7290000000000001</v>
      </c>
      <c r="BE129" s="36">
        <v>3201.4430000000002</v>
      </c>
      <c r="BF129" s="36">
        <v>1.0209999999999999</v>
      </c>
      <c r="BG129" s="36">
        <v>8.875</v>
      </c>
      <c r="BH129" s="36">
        <v>13.653</v>
      </c>
      <c r="BI129" s="36">
        <v>22.527999999999999</v>
      </c>
      <c r="BJ129" s="36">
        <v>7.74</v>
      </c>
      <c r="BK129" s="36">
        <v>11.907999999999999</v>
      </c>
      <c r="BL129" s="36">
        <v>19.648</v>
      </c>
      <c r="BM129" s="36">
        <v>0</v>
      </c>
      <c r="BN129" s="36"/>
      <c r="BO129" s="36"/>
      <c r="BP129" s="36"/>
      <c r="BQ129" s="36">
        <v>3773.2310000000002</v>
      </c>
      <c r="BR129" s="36">
        <v>0.19294</v>
      </c>
      <c r="BS129" s="36">
        <v>0.23729700000000001</v>
      </c>
      <c r="BT129" s="36">
        <v>6.7029999999999998E-3</v>
      </c>
      <c r="BU129" s="36">
        <v>4.6445489999999996</v>
      </c>
      <c r="BV129" s="36">
        <v>4.7696696999999997</v>
      </c>
      <c r="BW129" s="4">
        <f t="shared" si="13"/>
        <v>1.2270898457999999</v>
      </c>
      <c r="BX129" s="4"/>
      <c r="BY129" s="4">
        <f t="shared" si="14"/>
        <v>11479.067858607805</v>
      </c>
      <c r="BZ129" s="4">
        <f t="shared" si="14"/>
        <v>3.6608892563879998</v>
      </c>
      <c r="CA129" s="4">
        <f t="shared" si="15"/>
        <v>27.75248074872</v>
      </c>
      <c r="CB129" s="4">
        <f t="shared" si="16"/>
        <v>0</v>
      </c>
    </row>
    <row r="130" spans="1:80" x14ac:dyDescent="0.25">
      <c r="A130" s="40">
        <v>41705</v>
      </c>
      <c r="B130" s="41">
        <v>7.256944444444445E-4</v>
      </c>
      <c r="C130" s="36">
        <v>6.0919999999999996</v>
      </c>
      <c r="D130" s="36">
        <v>4.0000000000000001E-3</v>
      </c>
      <c r="E130" s="36">
        <v>40</v>
      </c>
      <c r="F130" s="36">
        <v>165.6</v>
      </c>
      <c r="G130" s="36">
        <v>262.60000000000002</v>
      </c>
      <c r="H130" s="36">
        <v>-7.9</v>
      </c>
      <c r="I130" s="36"/>
      <c r="J130" s="36">
        <v>10.64</v>
      </c>
      <c r="K130" s="36">
        <v>0.95199999999999996</v>
      </c>
      <c r="L130" s="36">
        <v>5.7995999999999999</v>
      </c>
      <c r="M130" s="36">
        <v>3.8E-3</v>
      </c>
      <c r="N130" s="36">
        <v>157.6206</v>
      </c>
      <c r="O130" s="36">
        <v>249.96969999999999</v>
      </c>
      <c r="P130" s="36">
        <v>407.6</v>
      </c>
      <c r="Q130" s="36">
        <v>137.4726</v>
      </c>
      <c r="R130" s="36">
        <v>218.0171</v>
      </c>
      <c r="S130" s="36">
        <v>355.5</v>
      </c>
      <c r="T130" s="36">
        <v>0</v>
      </c>
      <c r="U130" s="36"/>
      <c r="V130" s="36"/>
      <c r="W130" s="36">
        <v>0</v>
      </c>
      <c r="X130" s="36">
        <v>10.130599999999999</v>
      </c>
      <c r="Y130" s="36">
        <v>11.9</v>
      </c>
      <c r="Z130" s="36">
        <v>854</v>
      </c>
      <c r="AA130" s="36">
        <v>867</v>
      </c>
      <c r="AB130" s="36">
        <v>800</v>
      </c>
      <c r="AC130" s="36">
        <v>81</v>
      </c>
      <c r="AD130" s="36">
        <v>20.72</v>
      </c>
      <c r="AE130" s="36">
        <v>0.48</v>
      </c>
      <c r="AF130" s="36">
        <v>970</v>
      </c>
      <c r="AG130" s="36">
        <v>-1</v>
      </c>
      <c r="AH130" s="36">
        <v>9</v>
      </c>
      <c r="AI130" s="36">
        <v>16</v>
      </c>
      <c r="AJ130" s="36">
        <v>191</v>
      </c>
      <c r="AK130" s="36">
        <v>186</v>
      </c>
      <c r="AL130" s="36">
        <v>6.6</v>
      </c>
      <c r="AM130" s="36">
        <v>195</v>
      </c>
      <c r="AN130" s="36" t="s">
        <v>155</v>
      </c>
      <c r="AO130" s="36">
        <v>2</v>
      </c>
      <c r="AP130" s="36">
        <v>0.79230324074074077</v>
      </c>
      <c r="AQ130" s="36">
        <v>47.160870000000003</v>
      </c>
      <c r="AR130" s="36">
        <v>-88.490844999999993</v>
      </c>
      <c r="AS130" s="36">
        <v>315.39999999999998</v>
      </c>
      <c r="AT130" s="36">
        <v>38.1</v>
      </c>
      <c r="AU130" s="36">
        <v>12</v>
      </c>
      <c r="AV130" s="36">
        <v>11</v>
      </c>
      <c r="AW130" s="36" t="s">
        <v>204</v>
      </c>
      <c r="AX130" s="36">
        <v>1.3081</v>
      </c>
      <c r="AY130" s="36">
        <v>2.1027999999999998</v>
      </c>
      <c r="AZ130" s="36">
        <v>3.1271</v>
      </c>
      <c r="BA130" s="36">
        <v>14.471</v>
      </c>
      <c r="BB130" s="36">
        <v>35.32</v>
      </c>
      <c r="BC130" s="36">
        <v>2.44</v>
      </c>
      <c r="BD130" s="36">
        <v>5.0369999999999999</v>
      </c>
      <c r="BE130" s="36">
        <v>3203.3220000000001</v>
      </c>
      <c r="BF130" s="36">
        <v>1.339</v>
      </c>
      <c r="BG130" s="36">
        <v>9.1170000000000009</v>
      </c>
      <c r="BH130" s="36">
        <v>14.459</v>
      </c>
      <c r="BI130" s="36">
        <v>23.576000000000001</v>
      </c>
      <c r="BJ130" s="36">
        <v>7.952</v>
      </c>
      <c r="BK130" s="36">
        <v>12.611000000000001</v>
      </c>
      <c r="BL130" s="36">
        <v>20.562000000000001</v>
      </c>
      <c r="BM130" s="36">
        <v>0</v>
      </c>
      <c r="BN130" s="36"/>
      <c r="BO130" s="36"/>
      <c r="BP130" s="36"/>
      <c r="BQ130" s="36">
        <v>4068.5320000000002</v>
      </c>
      <c r="BR130" s="36">
        <v>0.14622599999999999</v>
      </c>
      <c r="BS130" s="36">
        <v>0.23699999999999999</v>
      </c>
      <c r="BT130" s="36">
        <v>7.0000000000000001E-3</v>
      </c>
      <c r="BU130" s="36">
        <v>3.5200260000000001</v>
      </c>
      <c r="BV130" s="36">
        <v>4.7637</v>
      </c>
      <c r="BW130" s="4">
        <f t="shared" si="13"/>
        <v>0.92999086919999996</v>
      </c>
      <c r="BX130" s="4"/>
      <c r="BY130" s="4">
        <f t="shared" si="14"/>
        <v>8704.8996327591849</v>
      </c>
      <c r="BZ130" s="4">
        <f t="shared" si="14"/>
        <v>3.6386790364080004</v>
      </c>
      <c r="CA130" s="4">
        <f t="shared" si="15"/>
        <v>21.609242492544002</v>
      </c>
      <c r="CB130" s="4">
        <f t="shared" si="16"/>
        <v>0</v>
      </c>
    </row>
    <row r="131" spans="1:80" x14ac:dyDescent="0.25">
      <c r="A131" s="40">
        <v>41705</v>
      </c>
      <c r="B131" s="41">
        <v>7.3726851851851861E-4</v>
      </c>
      <c r="C131" s="36">
        <v>5.7539999999999996</v>
      </c>
      <c r="D131" s="36">
        <v>5.1000000000000004E-3</v>
      </c>
      <c r="E131" s="36">
        <v>51.465296000000002</v>
      </c>
      <c r="F131" s="36">
        <v>144.5</v>
      </c>
      <c r="G131" s="36">
        <v>247.4</v>
      </c>
      <c r="H131" s="36">
        <v>8.9</v>
      </c>
      <c r="I131" s="36"/>
      <c r="J131" s="36">
        <v>10.74</v>
      </c>
      <c r="K131" s="36">
        <v>0.95479999999999998</v>
      </c>
      <c r="L131" s="36">
        <v>5.4936999999999996</v>
      </c>
      <c r="M131" s="36">
        <v>4.8999999999999998E-3</v>
      </c>
      <c r="N131" s="36">
        <v>137.9607</v>
      </c>
      <c r="O131" s="36">
        <v>236.17750000000001</v>
      </c>
      <c r="P131" s="36">
        <v>374.1</v>
      </c>
      <c r="Q131" s="36">
        <v>120.3258</v>
      </c>
      <c r="R131" s="36">
        <v>205.9879</v>
      </c>
      <c r="S131" s="36">
        <v>326.3</v>
      </c>
      <c r="T131" s="36">
        <v>8.8842999999999996</v>
      </c>
      <c r="U131" s="36"/>
      <c r="V131" s="36"/>
      <c r="W131" s="36">
        <v>0</v>
      </c>
      <c r="X131" s="36">
        <v>10.251099999999999</v>
      </c>
      <c r="Y131" s="36">
        <v>12</v>
      </c>
      <c r="Z131" s="36">
        <v>854</v>
      </c>
      <c r="AA131" s="36">
        <v>868</v>
      </c>
      <c r="AB131" s="36">
        <v>801</v>
      </c>
      <c r="AC131" s="36">
        <v>81</v>
      </c>
      <c r="AD131" s="36">
        <v>20.72</v>
      </c>
      <c r="AE131" s="36">
        <v>0.48</v>
      </c>
      <c r="AF131" s="36">
        <v>970</v>
      </c>
      <c r="AG131" s="36">
        <v>-1</v>
      </c>
      <c r="AH131" s="36">
        <v>9</v>
      </c>
      <c r="AI131" s="36">
        <v>16</v>
      </c>
      <c r="AJ131" s="36">
        <v>191</v>
      </c>
      <c r="AK131" s="36">
        <v>186</v>
      </c>
      <c r="AL131" s="36">
        <v>6.6</v>
      </c>
      <c r="AM131" s="36">
        <v>195</v>
      </c>
      <c r="AN131" s="36" t="s">
        <v>155</v>
      </c>
      <c r="AO131" s="36">
        <v>2</v>
      </c>
      <c r="AP131" s="36">
        <v>0.79231481481481481</v>
      </c>
      <c r="AQ131" s="36">
        <v>47.160715000000003</v>
      </c>
      <c r="AR131" s="36">
        <v>-88.490813000000003</v>
      </c>
      <c r="AS131" s="36">
        <v>315.39999999999998</v>
      </c>
      <c r="AT131" s="36">
        <v>37.700000000000003</v>
      </c>
      <c r="AU131" s="36">
        <v>12</v>
      </c>
      <c r="AV131" s="36">
        <v>11</v>
      </c>
      <c r="AW131" s="36" t="s">
        <v>204</v>
      </c>
      <c r="AX131" s="36">
        <v>1.4</v>
      </c>
      <c r="AY131" s="36">
        <v>1.032368</v>
      </c>
      <c r="AZ131" s="36">
        <v>2.3161839999999998</v>
      </c>
      <c r="BA131" s="36">
        <v>14.471</v>
      </c>
      <c r="BB131" s="36">
        <v>37.32</v>
      </c>
      <c r="BC131" s="36">
        <v>2.58</v>
      </c>
      <c r="BD131" s="36">
        <v>4.7370000000000001</v>
      </c>
      <c r="BE131" s="36">
        <v>3203.2660000000001</v>
      </c>
      <c r="BF131" s="36">
        <v>1.8240000000000001</v>
      </c>
      <c r="BG131" s="36">
        <v>8.4239999999999995</v>
      </c>
      <c r="BH131" s="36">
        <v>14.420999999999999</v>
      </c>
      <c r="BI131" s="36">
        <v>22.844999999999999</v>
      </c>
      <c r="BJ131" s="36">
        <v>7.3470000000000004</v>
      </c>
      <c r="BK131" s="36">
        <v>12.577999999999999</v>
      </c>
      <c r="BL131" s="36">
        <v>19.925000000000001</v>
      </c>
      <c r="BM131" s="36">
        <v>0.16270000000000001</v>
      </c>
      <c r="BN131" s="36"/>
      <c r="BO131" s="36"/>
      <c r="BP131" s="36"/>
      <c r="BQ131" s="36">
        <v>4346.0829999999996</v>
      </c>
      <c r="BR131" s="36">
        <v>0.108613</v>
      </c>
      <c r="BS131" s="36">
        <v>0.23910899999999999</v>
      </c>
      <c r="BT131" s="36">
        <v>7.7029999999999998E-3</v>
      </c>
      <c r="BU131" s="36">
        <v>2.6145870000000002</v>
      </c>
      <c r="BV131" s="36">
        <v>4.8060909000000001</v>
      </c>
      <c r="BW131" s="4">
        <f t="shared" si="13"/>
        <v>0.69077388540000007</v>
      </c>
      <c r="BX131" s="4"/>
      <c r="BY131" s="4">
        <f t="shared" si="14"/>
        <v>6465.6680189616245</v>
      </c>
      <c r="BZ131" s="4">
        <f t="shared" si="14"/>
        <v>3.6816731631360002</v>
      </c>
      <c r="CA131" s="4">
        <f t="shared" si="15"/>
        <v>14.829634171908003</v>
      </c>
      <c r="CB131" s="4">
        <f t="shared" si="16"/>
        <v>0.32840363138280004</v>
      </c>
    </row>
    <row r="132" spans="1:80" x14ac:dyDescent="0.25">
      <c r="A132" s="40">
        <v>41705</v>
      </c>
      <c r="B132" s="41">
        <v>7.4884259259259262E-4</v>
      </c>
      <c r="C132" s="36">
        <v>5.9480000000000004</v>
      </c>
      <c r="D132" s="36">
        <v>6.7999999999999996E-3</v>
      </c>
      <c r="E132" s="36">
        <v>67.737226000000007</v>
      </c>
      <c r="F132" s="36">
        <v>138.5</v>
      </c>
      <c r="G132" s="36">
        <v>244.6</v>
      </c>
      <c r="H132" s="36">
        <v>-8.1999999999999993</v>
      </c>
      <c r="I132" s="36"/>
      <c r="J132" s="36">
        <v>11.29</v>
      </c>
      <c r="K132" s="36">
        <v>0.95320000000000005</v>
      </c>
      <c r="L132" s="36">
        <v>5.6692</v>
      </c>
      <c r="M132" s="36">
        <v>6.4999999999999997E-3</v>
      </c>
      <c r="N132" s="36">
        <v>132.0104</v>
      </c>
      <c r="O132" s="36">
        <v>233.136</v>
      </c>
      <c r="P132" s="36">
        <v>365.1</v>
      </c>
      <c r="Q132" s="36">
        <v>115.136</v>
      </c>
      <c r="R132" s="36">
        <v>203.33519999999999</v>
      </c>
      <c r="S132" s="36">
        <v>318.5</v>
      </c>
      <c r="T132" s="36">
        <v>0</v>
      </c>
      <c r="U132" s="36"/>
      <c r="V132" s="36"/>
      <c r="W132" s="36">
        <v>0</v>
      </c>
      <c r="X132" s="36">
        <v>10.7593</v>
      </c>
      <c r="Y132" s="36">
        <v>12</v>
      </c>
      <c r="Z132" s="36">
        <v>854</v>
      </c>
      <c r="AA132" s="36">
        <v>870</v>
      </c>
      <c r="AB132" s="36">
        <v>802</v>
      </c>
      <c r="AC132" s="36">
        <v>81</v>
      </c>
      <c r="AD132" s="36">
        <v>20.72</v>
      </c>
      <c r="AE132" s="36">
        <v>0.48</v>
      </c>
      <c r="AF132" s="36">
        <v>970</v>
      </c>
      <c r="AG132" s="36">
        <v>-1</v>
      </c>
      <c r="AH132" s="36">
        <v>9</v>
      </c>
      <c r="AI132" s="36">
        <v>16</v>
      </c>
      <c r="AJ132" s="36">
        <v>191</v>
      </c>
      <c r="AK132" s="36">
        <v>185.3</v>
      </c>
      <c r="AL132" s="36">
        <v>6.6</v>
      </c>
      <c r="AM132" s="36">
        <v>195</v>
      </c>
      <c r="AN132" s="36" t="s">
        <v>155</v>
      </c>
      <c r="AO132" s="36">
        <v>2</v>
      </c>
      <c r="AP132" s="36">
        <v>0.79232638888888884</v>
      </c>
      <c r="AQ132" s="36">
        <v>47.160561000000001</v>
      </c>
      <c r="AR132" s="36">
        <v>-88.490812000000005</v>
      </c>
      <c r="AS132" s="36">
        <v>314.8</v>
      </c>
      <c r="AT132" s="36">
        <v>37.6</v>
      </c>
      <c r="AU132" s="36">
        <v>12</v>
      </c>
      <c r="AV132" s="36">
        <v>11</v>
      </c>
      <c r="AW132" s="36" t="s">
        <v>204</v>
      </c>
      <c r="AX132" s="36">
        <v>1.4080079999999999</v>
      </c>
      <c r="AY132" s="36">
        <v>1.44004</v>
      </c>
      <c r="AZ132" s="36">
        <v>2.5400399999999999</v>
      </c>
      <c r="BA132" s="36">
        <v>14.471</v>
      </c>
      <c r="BB132" s="36">
        <v>36.130000000000003</v>
      </c>
      <c r="BC132" s="36">
        <v>2.5</v>
      </c>
      <c r="BD132" s="36">
        <v>4.9109999999999996</v>
      </c>
      <c r="BE132" s="36">
        <v>3202.2759999999998</v>
      </c>
      <c r="BF132" s="36">
        <v>2.3210000000000002</v>
      </c>
      <c r="BG132" s="36">
        <v>7.8090000000000002</v>
      </c>
      <c r="BH132" s="36">
        <v>13.791</v>
      </c>
      <c r="BI132" s="36">
        <v>21.599</v>
      </c>
      <c r="BJ132" s="36">
        <v>6.8109999999999999</v>
      </c>
      <c r="BK132" s="36">
        <v>12.028</v>
      </c>
      <c r="BL132" s="36">
        <v>18.838000000000001</v>
      </c>
      <c r="BM132" s="36">
        <v>0</v>
      </c>
      <c r="BN132" s="36"/>
      <c r="BO132" s="36"/>
      <c r="BP132" s="36"/>
      <c r="BQ132" s="36">
        <v>4418.92</v>
      </c>
      <c r="BR132" s="36">
        <v>8.1018999999999994E-2</v>
      </c>
      <c r="BS132" s="36">
        <v>0.238594</v>
      </c>
      <c r="BT132" s="36">
        <v>7.2969999999999997E-3</v>
      </c>
      <c r="BU132" s="36">
        <v>1.9503299999999999</v>
      </c>
      <c r="BV132" s="36">
        <v>4.7957394000000004</v>
      </c>
      <c r="BW132" s="4">
        <f t="shared" si="13"/>
        <v>0.51527718599999994</v>
      </c>
      <c r="BX132" s="4"/>
      <c r="BY132" s="4">
        <f t="shared" si="14"/>
        <v>4821.5221022337601</v>
      </c>
      <c r="BZ132" s="4">
        <f t="shared" si="14"/>
        <v>3.49462469796</v>
      </c>
      <c r="CA132" s="4">
        <f t="shared" si="15"/>
        <v>10.25501457036</v>
      </c>
      <c r="CB132" s="4">
        <f t="shared" si="16"/>
        <v>0</v>
      </c>
    </row>
    <row r="133" spans="1:80" x14ac:dyDescent="0.25">
      <c r="A133" s="40">
        <v>41705</v>
      </c>
      <c r="B133" s="41">
        <v>7.6041666666666662E-4</v>
      </c>
      <c r="C133" s="36">
        <v>6.4240000000000004</v>
      </c>
      <c r="D133" s="36">
        <v>6.1000000000000004E-3</v>
      </c>
      <c r="E133" s="36">
        <v>60.757824999999997</v>
      </c>
      <c r="F133" s="36">
        <v>138.19999999999999</v>
      </c>
      <c r="G133" s="36">
        <v>243.6</v>
      </c>
      <c r="H133" s="36">
        <v>-1.2</v>
      </c>
      <c r="I133" s="36"/>
      <c r="J133" s="36">
        <v>11.71</v>
      </c>
      <c r="K133" s="36">
        <v>0.94930000000000003</v>
      </c>
      <c r="L133" s="36">
        <v>6.0984999999999996</v>
      </c>
      <c r="M133" s="36">
        <v>5.7999999999999996E-3</v>
      </c>
      <c r="N133" s="36">
        <v>131.16499999999999</v>
      </c>
      <c r="O133" s="36">
        <v>231.25829999999999</v>
      </c>
      <c r="P133" s="36">
        <v>362.4</v>
      </c>
      <c r="Q133" s="36">
        <v>114.39870000000001</v>
      </c>
      <c r="R133" s="36">
        <v>201.69749999999999</v>
      </c>
      <c r="S133" s="36">
        <v>316.10000000000002</v>
      </c>
      <c r="T133" s="36">
        <v>0</v>
      </c>
      <c r="U133" s="36"/>
      <c r="V133" s="36"/>
      <c r="W133" s="36">
        <v>0</v>
      </c>
      <c r="X133" s="36">
        <v>11.117800000000001</v>
      </c>
      <c r="Y133" s="36">
        <v>12</v>
      </c>
      <c r="Z133" s="36">
        <v>855</v>
      </c>
      <c r="AA133" s="36">
        <v>870</v>
      </c>
      <c r="AB133" s="36">
        <v>803</v>
      </c>
      <c r="AC133" s="36">
        <v>81</v>
      </c>
      <c r="AD133" s="36">
        <v>20.72</v>
      </c>
      <c r="AE133" s="36">
        <v>0.48</v>
      </c>
      <c r="AF133" s="36">
        <v>970</v>
      </c>
      <c r="AG133" s="36">
        <v>-1</v>
      </c>
      <c r="AH133" s="36">
        <v>9</v>
      </c>
      <c r="AI133" s="36">
        <v>16</v>
      </c>
      <c r="AJ133" s="36">
        <v>191</v>
      </c>
      <c r="AK133" s="36">
        <v>185.7</v>
      </c>
      <c r="AL133" s="36">
        <v>6.6</v>
      </c>
      <c r="AM133" s="36">
        <v>195</v>
      </c>
      <c r="AN133" s="36" t="s">
        <v>155</v>
      </c>
      <c r="AO133" s="36">
        <v>2</v>
      </c>
      <c r="AP133" s="36">
        <v>0.79233796296296299</v>
      </c>
      <c r="AQ133" s="36">
        <v>47.160414000000003</v>
      </c>
      <c r="AR133" s="36">
        <v>-88.490814</v>
      </c>
      <c r="AS133" s="36">
        <v>314.2</v>
      </c>
      <c r="AT133" s="36">
        <v>36.799999999999997</v>
      </c>
      <c r="AU133" s="36">
        <v>12</v>
      </c>
      <c r="AV133" s="36">
        <v>11</v>
      </c>
      <c r="AW133" s="36" t="s">
        <v>204</v>
      </c>
      <c r="AX133" s="36">
        <v>1.5243</v>
      </c>
      <c r="AY133" s="36">
        <v>1.8270999999999999</v>
      </c>
      <c r="AZ133" s="36">
        <v>3.0162</v>
      </c>
      <c r="BA133" s="36">
        <v>14.471</v>
      </c>
      <c r="BB133" s="36">
        <v>33.53</v>
      </c>
      <c r="BC133" s="36">
        <v>2.3199999999999998</v>
      </c>
      <c r="BD133" s="36">
        <v>5.3360000000000003</v>
      </c>
      <c r="BE133" s="36">
        <v>3201.3069999999998</v>
      </c>
      <c r="BF133" s="36">
        <v>1.927</v>
      </c>
      <c r="BG133" s="36">
        <v>7.21</v>
      </c>
      <c r="BH133" s="36">
        <v>12.712999999999999</v>
      </c>
      <c r="BI133" s="36">
        <v>19.922999999999998</v>
      </c>
      <c r="BJ133" s="36">
        <v>6.2889999999999997</v>
      </c>
      <c r="BK133" s="36">
        <v>11.087999999999999</v>
      </c>
      <c r="BL133" s="36">
        <v>17.376000000000001</v>
      </c>
      <c r="BM133" s="36">
        <v>0</v>
      </c>
      <c r="BN133" s="36"/>
      <c r="BO133" s="36"/>
      <c r="BP133" s="36"/>
      <c r="BQ133" s="36">
        <v>4243.5119999999997</v>
      </c>
      <c r="BR133" s="36">
        <v>0.105306</v>
      </c>
      <c r="BS133" s="36">
        <v>0.238702</v>
      </c>
      <c r="BT133" s="36">
        <v>7.0000000000000001E-3</v>
      </c>
      <c r="BU133" s="36">
        <v>2.5349719999999998</v>
      </c>
      <c r="BV133" s="36">
        <v>4.7979101999999996</v>
      </c>
      <c r="BW133" s="4">
        <f t="shared" si="13"/>
        <v>0.66973960239999997</v>
      </c>
      <c r="BX133" s="4"/>
      <c r="BY133" s="4">
        <f t="shared" si="14"/>
        <v>6264.9526256878871</v>
      </c>
      <c r="BZ133" s="4">
        <f t="shared" si="14"/>
        <v>3.771135885968</v>
      </c>
      <c r="CA133" s="4">
        <f t="shared" si="15"/>
        <v>12.307562836975999</v>
      </c>
      <c r="CB133" s="4">
        <f t="shared" si="16"/>
        <v>0</v>
      </c>
    </row>
    <row r="134" spans="1:80" x14ac:dyDescent="0.25">
      <c r="A134" s="40">
        <v>41705</v>
      </c>
      <c r="B134" s="41">
        <v>7.7199074074074062E-4</v>
      </c>
      <c r="C134" s="36">
        <v>6.9450000000000003</v>
      </c>
      <c r="D134" s="36">
        <v>7.7000000000000002E-3</v>
      </c>
      <c r="E134" s="36">
        <v>77.232290000000006</v>
      </c>
      <c r="F134" s="36">
        <v>150.4</v>
      </c>
      <c r="G134" s="36">
        <v>250.4</v>
      </c>
      <c r="H134" s="36">
        <v>1.1000000000000001</v>
      </c>
      <c r="I134" s="36"/>
      <c r="J134" s="36">
        <v>11.8</v>
      </c>
      <c r="K134" s="36">
        <v>0.94520000000000004</v>
      </c>
      <c r="L134" s="36">
        <v>6.5644999999999998</v>
      </c>
      <c r="M134" s="36">
        <v>7.3000000000000001E-3</v>
      </c>
      <c r="N134" s="36">
        <v>142.1806</v>
      </c>
      <c r="O134" s="36">
        <v>236.69630000000001</v>
      </c>
      <c r="P134" s="36">
        <v>378.9</v>
      </c>
      <c r="Q134" s="36">
        <v>124.0063</v>
      </c>
      <c r="R134" s="36">
        <v>206.44030000000001</v>
      </c>
      <c r="S134" s="36">
        <v>330.4</v>
      </c>
      <c r="T134" s="36">
        <v>1.1265000000000001</v>
      </c>
      <c r="U134" s="36"/>
      <c r="V134" s="36"/>
      <c r="W134" s="36">
        <v>0</v>
      </c>
      <c r="X134" s="36">
        <v>11.1539</v>
      </c>
      <c r="Y134" s="36">
        <v>12</v>
      </c>
      <c r="Z134" s="36">
        <v>855</v>
      </c>
      <c r="AA134" s="36">
        <v>870</v>
      </c>
      <c r="AB134" s="36">
        <v>802</v>
      </c>
      <c r="AC134" s="36">
        <v>81</v>
      </c>
      <c r="AD134" s="36">
        <v>20.72</v>
      </c>
      <c r="AE134" s="36">
        <v>0.48</v>
      </c>
      <c r="AF134" s="36">
        <v>970</v>
      </c>
      <c r="AG134" s="36">
        <v>-1</v>
      </c>
      <c r="AH134" s="36">
        <v>9</v>
      </c>
      <c r="AI134" s="36">
        <v>16</v>
      </c>
      <c r="AJ134" s="36">
        <v>191</v>
      </c>
      <c r="AK134" s="36">
        <v>186</v>
      </c>
      <c r="AL134" s="36">
        <v>6.8</v>
      </c>
      <c r="AM134" s="36">
        <v>195</v>
      </c>
      <c r="AN134" s="36" t="s">
        <v>155</v>
      </c>
      <c r="AO134" s="36">
        <v>2</v>
      </c>
      <c r="AP134" s="36">
        <v>0.79234953703703714</v>
      </c>
      <c r="AQ134" s="36">
        <v>47.160274000000001</v>
      </c>
      <c r="AR134" s="36">
        <v>-88.490795000000006</v>
      </c>
      <c r="AS134" s="36">
        <v>313.8</v>
      </c>
      <c r="AT134" s="36">
        <v>35.6</v>
      </c>
      <c r="AU134" s="36">
        <v>12</v>
      </c>
      <c r="AV134" s="36">
        <v>11</v>
      </c>
      <c r="AW134" s="36" t="s">
        <v>204</v>
      </c>
      <c r="AX134" s="36">
        <v>1.8</v>
      </c>
      <c r="AY134" s="36">
        <v>1</v>
      </c>
      <c r="AZ134" s="36">
        <v>3.2</v>
      </c>
      <c r="BA134" s="36">
        <v>14.471</v>
      </c>
      <c r="BB134" s="36">
        <v>31.08</v>
      </c>
      <c r="BC134" s="36">
        <v>2.15</v>
      </c>
      <c r="BD134" s="36">
        <v>5.7930000000000001</v>
      </c>
      <c r="BE134" s="36">
        <v>3199.2249999999999</v>
      </c>
      <c r="BF134" s="36">
        <v>2.2639999999999998</v>
      </c>
      <c r="BG134" s="36">
        <v>7.2560000000000002</v>
      </c>
      <c r="BH134" s="36">
        <v>12.08</v>
      </c>
      <c r="BI134" s="36">
        <v>19.335999999999999</v>
      </c>
      <c r="BJ134" s="36">
        <v>6.3289999999999997</v>
      </c>
      <c r="BK134" s="36">
        <v>10.536</v>
      </c>
      <c r="BL134" s="36">
        <v>16.864999999999998</v>
      </c>
      <c r="BM134" s="36">
        <v>1.72E-2</v>
      </c>
      <c r="BN134" s="36"/>
      <c r="BO134" s="36"/>
      <c r="BP134" s="36"/>
      <c r="BQ134" s="36">
        <v>3952.4520000000002</v>
      </c>
      <c r="BR134" s="36">
        <v>0.135162</v>
      </c>
      <c r="BS134" s="36">
        <v>0.23899999999999999</v>
      </c>
      <c r="BT134" s="36">
        <v>6.2969999999999996E-3</v>
      </c>
      <c r="BU134" s="36">
        <v>3.2536909999999999</v>
      </c>
      <c r="BV134" s="36">
        <v>4.8038999999999996</v>
      </c>
      <c r="BW134" s="4">
        <f t="shared" si="13"/>
        <v>0.85962516219999996</v>
      </c>
      <c r="BX134" s="4"/>
      <c r="BY134" s="4">
        <f t="shared" si="14"/>
        <v>8035.9715630747005</v>
      </c>
      <c r="BZ134" s="4">
        <f t="shared" si="14"/>
        <v>5.6868271593279998</v>
      </c>
      <c r="CA134" s="4">
        <f t="shared" si="15"/>
        <v>15.897495181708001</v>
      </c>
      <c r="CB134" s="4">
        <f t="shared" si="16"/>
        <v>4.3203810574399995E-2</v>
      </c>
    </row>
    <row r="135" spans="1:80" x14ac:dyDescent="0.25">
      <c r="A135" s="40">
        <v>41705</v>
      </c>
      <c r="B135" s="41">
        <v>7.8356481481481495E-4</v>
      </c>
      <c r="C135" s="36">
        <v>7.1239999999999997</v>
      </c>
      <c r="D135" s="36">
        <v>5.1999999999999998E-3</v>
      </c>
      <c r="E135" s="36">
        <v>52.289758999999997</v>
      </c>
      <c r="F135" s="36">
        <v>168.2</v>
      </c>
      <c r="G135" s="36">
        <v>254.3</v>
      </c>
      <c r="H135" s="36">
        <v>-10</v>
      </c>
      <c r="I135" s="36"/>
      <c r="J135" s="36">
        <v>11.68</v>
      </c>
      <c r="K135" s="36">
        <v>0.94379999999999997</v>
      </c>
      <c r="L135" s="36">
        <v>6.7233999999999998</v>
      </c>
      <c r="M135" s="36">
        <v>4.8999999999999998E-3</v>
      </c>
      <c r="N135" s="36">
        <v>158.79259999999999</v>
      </c>
      <c r="O135" s="36">
        <v>240.01990000000001</v>
      </c>
      <c r="P135" s="36">
        <v>398.8</v>
      </c>
      <c r="Q135" s="36">
        <v>138.4948</v>
      </c>
      <c r="R135" s="36">
        <v>209.3391</v>
      </c>
      <c r="S135" s="36">
        <v>347.8</v>
      </c>
      <c r="T135" s="36">
        <v>0</v>
      </c>
      <c r="U135" s="36"/>
      <c r="V135" s="36"/>
      <c r="W135" s="36">
        <v>0</v>
      </c>
      <c r="X135" s="36">
        <v>11.0253</v>
      </c>
      <c r="Y135" s="36">
        <v>12</v>
      </c>
      <c r="Z135" s="36">
        <v>855</v>
      </c>
      <c r="AA135" s="36">
        <v>870</v>
      </c>
      <c r="AB135" s="36">
        <v>802</v>
      </c>
      <c r="AC135" s="36">
        <v>81</v>
      </c>
      <c r="AD135" s="36">
        <v>20.72</v>
      </c>
      <c r="AE135" s="36">
        <v>0.48</v>
      </c>
      <c r="AF135" s="36">
        <v>970</v>
      </c>
      <c r="AG135" s="36">
        <v>-1</v>
      </c>
      <c r="AH135" s="36">
        <v>9</v>
      </c>
      <c r="AI135" s="36">
        <v>16</v>
      </c>
      <c r="AJ135" s="36">
        <v>190.3</v>
      </c>
      <c r="AK135" s="36">
        <v>186</v>
      </c>
      <c r="AL135" s="36">
        <v>6.8</v>
      </c>
      <c r="AM135" s="36">
        <v>195</v>
      </c>
      <c r="AN135" s="36" t="s">
        <v>155</v>
      </c>
      <c r="AO135" s="36">
        <v>2</v>
      </c>
      <c r="AP135" s="36">
        <v>0.79236111111111107</v>
      </c>
      <c r="AQ135" s="36">
        <v>47.160136999999999</v>
      </c>
      <c r="AR135" s="36">
        <v>-88.490756000000005</v>
      </c>
      <c r="AS135" s="36">
        <v>313.5</v>
      </c>
      <c r="AT135" s="36">
        <v>34.700000000000003</v>
      </c>
      <c r="AU135" s="36">
        <v>12</v>
      </c>
      <c r="AV135" s="36">
        <v>11</v>
      </c>
      <c r="AW135" s="36" t="s">
        <v>204</v>
      </c>
      <c r="AX135" s="36">
        <v>1.7433000000000001</v>
      </c>
      <c r="AY135" s="36">
        <v>1.0081</v>
      </c>
      <c r="AZ135" s="36">
        <v>3.1433</v>
      </c>
      <c r="BA135" s="36">
        <v>14.471</v>
      </c>
      <c r="BB135" s="36">
        <v>30.34</v>
      </c>
      <c r="BC135" s="36">
        <v>2.1</v>
      </c>
      <c r="BD135" s="36">
        <v>5.9530000000000003</v>
      </c>
      <c r="BE135" s="36">
        <v>3200.0360000000001</v>
      </c>
      <c r="BF135" s="36">
        <v>1.4950000000000001</v>
      </c>
      <c r="BG135" s="36">
        <v>7.915</v>
      </c>
      <c r="BH135" s="36">
        <v>11.962999999999999</v>
      </c>
      <c r="BI135" s="36">
        <v>19.878</v>
      </c>
      <c r="BJ135" s="36">
        <v>6.9029999999999996</v>
      </c>
      <c r="BK135" s="36">
        <v>10.433999999999999</v>
      </c>
      <c r="BL135" s="36">
        <v>17.337</v>
      </c>
      <c r="BM135" s="36">
        <v>0</v>
      </c>
      <c r="BN135" s="36"/>
      <c r="BO135" s="36"/>
      <c r="BP135" s="36"/>
      <c r="BQ135" s="36">
        <v>3815.5479999999998</v>
      </c>
      <c r="BR135" s="36">
        <v>0.15606</v>
      </c>
      <c r="BS135" s="36">
        <v>0.23899999999999999</v>
      </c>
      <c r="BT135" s="36">
        <v>6.0000000000000001E-3</v>
      </c>
      <c r="BU135" s="36">
        <v>3.7567539999999999</v>
      </c>
      <c r="BV135" s="36">
        <v>4.8038999999999996</v>
      </c>
      <c r="BW135" s="4">
        <f t="shared" si="13"/>
        <v>0.99253440679999994</v>
      </c>
      <c r="BX135" s="4"/>
      <c r="BY135" s="4">
        <f t="shared" si="14"/>
        <v>9280.789489307168</v>
      </c>
      <c r="BZ135" s="4">
        <f t="shared" si="14"/>
        <v>4.3358200615600007</v>
      </c>
      <c r="CA135" s="4">
        <f t="shared" si="15"/>
        <v>20.020177849463998</v>
      </c>
      <c r="CB135" s="4">
        <f t="shared" si="16"/>
        <v>0</v>
      </c>
    </row>
    <row r="136" spans="1:80" x14ac:dyDescent="0.25">
      <c r="A136" s="40">
        <v>41705</v>
      </c>
      <c r="B136" s="41">
        <v>7.9513888888888896E-4</v>
      </c>
      <c r="C136" s="36">
        <v>6.84</v>
      </c>
      <c r="D136" s="36">
        <v>5.1000000000000004E-3</v>
      </c>
      <c r="E136" s="36">
        <v>50.814053000000001</v>
      </c>
      <c r="F136" s="36">
        <v>175.6</v>
      </c>
      <c r="G136" s="36">
        <v>255.2</v>
      </c>
      <c r="H136" s="36">
        <v>9</v>
      </c>
      <c r="I136" s="36"/>
      <c r="J136" s="36">
        <v>11.28</v>
      </c>
      <c r="K136" s="36">
        <v>0.94599999999999995</v>
      </c>
      <c r="L136" s="36">
        <v>6.4706000000000001</v>
      </c>
      <c r="M136" s="36">
        <v>4.7999999999999996E-3</v>
      </c>
      <c r="N136" s="36">
        <v>166.13579999999999</v>
      </c>
      <c r="O136" s="36">
        <v>241.43940000000001</v>
      </c>
      <c r="P136" s="36">
        <v>407.6</v>
      </c>
      <c r="Q136" s="36">
        <v>144.89930000000001</v>
      </c>
      <c r="R136" s="36">
        <v>210.5772</v>
      </c>
      <c r="S136" s="36">
        <v>355.5</v>
      </c>
      <c r="T136" s="36">
        <v>9.0442999999999998</v>
      </c>
      <c r="U136" s="36"/>
      <c r="V136" s="36"/>
      <c r="W136" s="36">
        <v>0</v>
      </c>
      <c r="X136" s="36">
        <v>10.674099999999999</v>
      </c>
      <c r="Y136" s="36">
        <v>12.1</v>
      </c>
      <c r="Z136" s="36">
        <v>855</v>
      </c>
      <c r="AA136" s="36">
        <v>870</v>
      </c>
      <c r="AB136" s="36">
        <v>801</v>
      </c>
      <c r="AC136" s="36">
        <v>81</v>
      </c>
      <c r="AD136" s="36">
        <v>20.72</v>
      </c>
      <c r="AE136" s="36">
        <v>0.48</v>
      </c>
      <c r="AF136" s="36">
        <v>970</v>
      </c>
      <c r="AG136" s="36">
        <v>-1</v>
      </c>
      <c r="AH136" s="36">
        <v>9</v>
      </c>
      <c r="AI136" s="36">
        <v>16</v>
      </c>
      <c r="AJ136" s="36">
        <v>190</v>
      </c>
      <c r="AK136" s="36">
        <v>185.3</v>
      </c>
      <c r="AL136" s="36">
        <v>6.7</v>
      </c>
      <c r="AM136" s="36">
        <v>195</v>
      </c>
      <c r="AN136" s="36" t="s">
        <v>155</v>
      </c>
      <c r="AO136" s="36">
        <v>2</v>
      </c>
      <c r="AP136" s="36">
        <v>0.79237268518518522</v>
      </c>
      <c r="AQ136" s="36">
        <v>47.160006000000003</v>
      </c>
      <c r="AR136" s="36">
        <v>-88.490701000000001</v>
      </c>
      <c r="AS136" s="36">
        <v>313.3</v>
      </c>
      <c r="AT136" s="36">
        <v>33.5</v>
      </c>
      <c r="AU136" s="36">
        <v>12</v>
      </c>
      <c r="AV136" s="36">
        <v>11</v>
      </c>
      <c r="AW136" s="36" t="s">
        <v>204</v>
      </c>
      <c r="AX136" s="36">
        <v>1.1000000000000001</v>
      </c>
      <c r="AY136" s="36">
        <v>1.1000000000000001</v>
      </c>
      <c r="AZ136" s="36">
        <v>2.5</v>
      </c>
      <c r="BA136" s="36">
        <v>14.471</v>
      </c>
      <c r="BB136" s="36">
        <v>31.55</v>
      </c>
      <c r="BC136" s="36">
        <v>2.1800000000000002</v>
      </c>
      <c r="BD136" s="36">
        <v>5.7030000000000003</v>
      </c>
      <c r="BE136" s="36">
        <v>3200.3020000000001</v>
      </c>
      <c r="BF136" s="36">
        <v>1.5129999999999999</v>
      </c>
      <c r="BG136" s="36">
        <v>8.6050000000000004</v>
      </c>
      <c r="BH136" s="36">
        <v>12.505000000000001</v>
      </c>
      <c r="BI136" s="36">
        <v>21.11</v>
      </c>
      <c r="BJ136" s="36">
        <v>7.5049999999999999</v>
      </c>
      <c r="BK136" s="36">
        <v>10.907</v>
      </c>
      <c r="BL136" s="36">
        <v>18.411999999999999</v>
      </c>
      <c r="BM136" s="36">
        <v>0.14050000000000001</v>
      </c>
      <c r="BN136" s="36"/>
      <c r="BO136" s="36"/>
      <c r="BP136" s="36"/>
      <c r="BQ136" s="36">
        <v>3838.6529999999998</v>
      </c>
      <c r="BR136" s="36">
        <v>0.164109</v>
      </c>
      <c r="BS136" s="36">
        <v>0.24040600000000001</v>
      </c>
      <c r="BT136" s="36">
        <v>6.0000000000000001E-3</v>
      </c>
      <c r="BU136" s="36">
        <v>3.9505140000000001</v>
      </c>
      <c r="BV136" s="36">
        <v>4.8321605999999999</v>
      </c>
      <c r="BW136" s="4">
        <f t="shared" si="13"/>
        <v>1.0437257987999999</v>
      </c>
      <c r="BX136" s="4"/>
      <c r="BY136" s="4">
        <f t="shared" si="14"/>
        <v>9760.2708242360168</v>
      </c>
      <c r="BZ136" s="4">
        <f t="shared" si="14"/>
        <v>4.6143425705040002</v>
      </c>
      <c r="CA136" s="4">
        <f t="shared" si="15"/>
        <v>22.888725044040001</v>
      </c>
      <c r="CB136" s="4">
        <f t="shared" si="16"/>
        <v>0.42849645152400007</v>
      </c>
    </row>
    <row r="137" spans="1:80" x14ac:dyDescent="0.25">
      <c r="A137" s="40">
        <v>41705</v>
      </c>
      <c r="B137" s="41">
        <v>8.0671296296296296E-4</v>
      </c>
      <c r="C137" s="36">
        <v>6.4160000000000004</v>
      </c>
      <c r="D137" s="36">
        <v>5.1999999999999998E-3</v>
      </c>
      <c r="E137" s="36">
        <v>52.467531999999999</v>
      </c>
      <c r="F137" s="36">
        <v>176.3</v>
      </c>
      <c r="G137" s="36">
        <v>256.2</v>
      </c>
      <c r="H137" s="36">
        <v>-9.1999999999999993</v>
      </c>
      <c r="I137" s="36"/>
      <c r="J137" s="36">
        <v>10.9</v>
      </c>
      <c r="K137" s="36">
        <v>0.94940000000000002</v>
      </c>
      <c r="L137" s="36">
        <v>6.0911999999999997</v>
      </c>
      <c r="M137" s="36">
        <v>5.0000000000000001E-3</v>
      </c>
      <c r="N137" s="36">
        <v>167.3622</v>
      </c>
      <c r="O137" s="36">
        <v>243.23410000000001</v>
      </c>
      <c r="P137" s="36">
        <v>410.6</v>
      </c>
      <c r="Q137" s="36">
        <v>145.96889999999999</v>
      </c>
      <c r="R137" s="36">
        <v>212.14250000000001</v>
      </c>
      <c r="S137" s="36">
        <v>358.1</v>
      </c>
      <c r="T137" s="36">
        <v>0</v>
      </c>
      <c r="U137" s="36"/>
      <c r="V137" s="36"/>
      <c r="W137" s="36">
        <v>0</v>
      </c>
      <c r="X137" s="36">
        <v>10.3484</v>
      </c>
      <c r="Y137" s="36">
        <v>12</v>
      </c>
      <c r="Z137" s="36">
        <v>856</v>
      </c>
      <c r="AA137" s="36">
        <v>870</v>
      </c>
      <c r="AB137" s="36">
        <v>802</v>
      </c>
      <c r="AC137" s="36">
        <v>81</v>
      </c>
      <c r="AD137" s="36">
        <v>20.72</v>
      </c>
      <c r="AE137" s="36">
        <v>0.48</v>
      </c>
      <c r="AF137" s="36">
        <v>970</v>
      </c>
      <c r="AG137" s="36">
        <v>-1</v>
      </c>
      <c r="AH137" s="36">
        <v>9</v>
      </c>
      <c r="AI137" s="36">
        <v>16</v>
      </c>
      <c r="AJ137" s="36">
        <v>190</v>
      </c>
      <c r="AK137" s="36">
        <v>185</v>
      </c>
      <c r="AL137" s="36">
        <v>6.6</v>
      </c>
      <c r="AM137" s="36">
        <v>195</v>
      </c>
      <c r="AN137" s="36" t="s">
        <v>155</v>
      </c>
      <c r="AO137" s="36">
        <v>2</v>
      </c>
      <c r="AP137" s="36">
        <v>0.79238425925925926</v>
      </c>
      <c r="AQ137" s="36">
        <v>47.159877999999999</v>
      </c>
      <c r="AR137" s="36">
        <v>-88.490640999999997</v>
      </c>
      <c r="AS137" s="36">
        <v>313.10000000000002</v>
      </c>
      <c r="AT137" s="36">
        <v>33.6</v>
      </c>
      <c r="AU137" s="36">
        <v>12</v>
      </c>
      <c r="AV137" s="36">
        <v>11</v>
      </c>
      <c r="AW137" s="36" t="s">
        <v>204</v>
      </c>
      <c r="AX137" s="36">
        <v>1.1081000000000001</v>
      </c>
      <c r="AY137" s="36">
        <v>1.1162000000000001</v>
      </c>
      <c r="AZ137" s="36">
        <v>2.5081000000000002</v>
      </c>
      <c r="BA137" s="36">
        <v>14.471</v>
      </c>
      <c r="BB137" s="36">
        <v>33.58</v>
      </c>
      <c r="BC137" s="36">
        <v>2.3199999999999998</v>
      </c>
      <c r="BD137" s="36">
        <v>5.33</v>
      </c>
      <c r="BE137" s="36">
        <v>3201.7440000000001</v>
      </c>
      <c r="BF137" s="36">
        <v>1.6659999999999999</v>
      </c>
      <c r="BG137" s="36">
        <v>9.2119999999999997</v>
      </c>
      <c r="BH137" s="36">
        <v>13.388999999999999</v>
      </c>
      <c r="BI137" s="36">
        <v>22.600999999999999</v>
      </c>
      <c r="BJ137" s="36">
        <v>8.0350000000000001</v>
      </c>
      <c r="BK137" s="36">
        <v>11.677</v>
      </c>
      <c r="BL137" s="36">
        <v>19.712</v>
      </c>
      <c r="BM137" s="36">
        <v>0</v>
      </c>
      <c r="BN137" s="36"/>
      <c r="BO137" s="36"/>
      <c r="BP137" s="36"/>
      <c r="BQ137" s="36">
        <v>3955.0819999999999</v>
      </c>
      <c r="BR137" s="36">
        <v>0.16921800000000001</v>
      </c>
      <c r="BS137" s="36">
        <v>0.239594</v>
      </c>
      <c r="BT137" s="36">
        <v>6.0000000000000001E-3</v>
      </c>
      <c r="BU137" s="36">
        <v>4.0735010000000003</v>
      </c>
      <c r="BV137" s="36">
        <v>4.8158393999999998</v>
      </c>
      <c r="BW137" s="4">
        <f t="shared" si="13"/>
        <v>1.0762189642</v>
      </c>
      <c r="BX137" s="4"/>
      <c r="BY137" s="4">
        <f t="shared" si="14"/>
        <v>10068.661301794369</v>
      </c>
      <c r="BZ137" s="4">
        <f t="shared" si="14"/>
        <v>5.2391414581519999</v>
      </c>
      <c r="CA137" s="4">
        <f t="shared" si="15"/>
        <v>25.26800817302</v>
      </c>
      <c r="CB137" s="4">
        <f t="shared" si="16"/>
        <v>0</v>
      </c>
    </row>
    <row r="138" spans="1:80" x14ac:dyDescent="0.25">
      <c r="A138" s="40">
        <v>41705</v>
      </c>
      <c r="B138" s="41">
        <v>8.1828703703703696E-4</v>
      </c>
      <c r="C138" s="36">
        <v>6.1029999999999998</v>
      </c>
      <c r="D138" s="36">
        <v>4.4000000000000003E-3</v>
      </c>
      <c r="E138" s="36">
        <v>43.912309999999998</v>
      </c>
      <c r="F138" s="36">
        <v>171.9</v>
      </c>
      <c r="G138" s="36">
        <v>249.4</v>
      </c>
      <c r="H138" s="36">
        <v>-1.8</v>
      </c>
      <c r="I138" s="36"/>
      <c r="J138" s="36">
        <v>10.9</v>
      </c>
      <c r="K138" s="36">
        <v>0.95189999999999997</v>
      </c>
      <c r="L138" s="36">
        <v>5.8090999999999999</v>
      </c>
      <c r="M138" s="36">
        <v>4.1999999999999997E-3</v>
      </c>
      <c r="N138" s="36">
        <v>163.63159999999999</v>
      </c>
      <c r="O138" s="36">
        <v>237.42920000000001</v>
      </c>
      <c r="P138" s="36">
        <v>401.1</v>
      </c>
      <c r="Q138" s="36">
        <v>142.71520000000001</v>
      </c>
      <c r="R138" s="36">
        <v>207.0796</v>
      </c>
      <c r="S138" s="36">
        <v>349.8</v>
      </c>
      <c r="T138" s="36">
        <v>0</v>
      </c>
      <c r="U138" s="36"/>
      <c r="V138" s="36"/>
      <c r="W138" s="36">
        <v>0</v>
      </c>
      <c r="X138" s="36">
        <v>10.3758</v>
      </c>
      <c r="Y138" s="36">
        <v>12</v>
      </c>
      <c r="Z138" s="36">
        <v>856</v>
      </c>
      <c r="AA138" s="36">
        <v>870</v>
      </c>
      <c r="AB138" s="36">
        <v>803</v>
      </c>
      <c r="AC138" s="36">
        <v>81</v>
      </c>
      <c r="AD138" s="36">
        <v>20.72</v>
      </c>
      <c r="AE138" s="36">
        <v>0.48</v>
      </c>
      <c r="AF138" s="36">
        <v>970</v>
      </c>
      <c r="AG138" s="36">
        <v>-1</v>
      </c>
      <c r="AH138" s="36">
        <v>9</v>
      </c>
      <c r="AI138" s="36">
        <v>16</v>
      </c>
      <c r="AJ138" s="36">
        <v>190</v>
      </c>
      <c r="AK138" s="36">
        <v>185.7</v>
      </c>
      <c r="AL138" s="36">
        <v>6.5</v>
      </c>
      <c r="AM138" s="36">
        <v>195</v>
      </c>
      <c r="AN138" s="36" t="s">
        <v>155</v>
      </c>
      <c r="AO138" s="36">
        <v>2</v>
      </c>
      <c r="AP138" s="36">
        <v>0.7923958333333333</v>
      </c>
      <c r="AQ138" s="36">
        <v>47.159765999999998</v>
      </c>
      <c r="AR138" s="36">
        <v>-88.490461999999994</v>
      </c>
      <c r="AS138" s="36">
        <v>312.89999999999998</v>
      </c>
      <c r="AT138" s="36">
        <v>34.6</v>
      </c>
      <c r="AU138" s="36">
        <v>12</v>
      </c>
      <c r="AV138" s="36">
        <v>11</v>
      </c>
      <c r="AW138" s="36" t="s">
        <v>204</v>
      </c>
      <c r="AX138" s="36">
        <v>1.2</v>
      </c>
      <c r="AY138" s="36">
        <v>1.3</v>
      </c>
      <c r="AZ138" s="36">
        <v>2.6</v>
      </c>
      <c r="BA138" s="36">
        <v>14.471</v>
      </c>
      <c r="BB138" s="36">
        <v>35.25</v>
      </c>
      <c r="BC138" s="36">
        <v>2.44</v>
      </c>
      <c r="BD138" s="36">
        <v>5.0519999999999996</v>
      </c>
      <c r="BE138" s="36">
        <v>3203.0830000000001</v>
      </c>
      <c r="BF138" s="36">
        <v>1.4670000000000001</v>
      </c>
      <c r="BG138" s="36">
        <v>9.4480000000000004</v>
      </c>
      <c r="BH138" s="36">
        <v>13.71</v>
      </c>
      <c r="BI138" s="36">
        <v>23.158000000000001</v>
      </c>
      <c r="BJ138" s="36">
        <v>8.2409999999999997</v>
      </c>
      <c r="BK138" s="36">
        <v>11.957000000000001</v>
      </c>
      <c r="BL138" s="36">
        <v>20.198</v>
      </c>
      <c r="BM138" s="36">
        <v>0</v>
      </c>
      <c r="BN138" s="36"/>
      <c r="BO138" s="36"/>
      <c r="BP138" s="36"/>
      <c r="BQ138" s="36">
        <v>4159.8389999999999</v>
      </c>
      <c r="BR138" s="36">
        <v>0.159049</v>
      </c>
      <c r="BS138" s="36">
        <v>0.239703</v>
      </c>
      <c r="BT138" s="36">
        <v>6.7029999999999998E-3</v>
      </c>
      <c r="BU138" s="36">
        <v>3.8287070000000001</v>
      </c>
      <c r="BV138" s="36">
        <v>4.8180303000000002</v>
      </c>
      <c r="BW138" s="4">
        <f t="shared" si="13"/>
        <v>1.0115443894</v>
      </c>
      <c r="BX138" s="4"/>
      <c r="BY138" s="4">
        <f t="shared" si="14"/>
        <v>9467.5503864417333</v>
      </c>
      <c r="BZ138" s="4">
        <f t="shared" si="14"/>
        <v>4.3361025664680009</v>
      </c>
      <c r="CA138" s="4">
        <f t="shared" si="15"/>
        <v>24.358433026764001</v>
      </c>
      <c r="CB138" s="4">
        <f t="shared" si="16"/>
        <v>0</v>
      </c>
    </row>
    <row r="139" spans="1:80" x14ac:dyDescent="0.25">
      <c r="A139" s="40">
        <v>41705</v>
      </c>
      <c r="B139" s="41">
        <v>8.2986111111111119E-4</v>
      </c>
      <c r="C139" s="36">
        <v>6.05</v>
      </c>
      <c r="D139" s="36">
        <v>6.0000000000000001E-3</v>
      </c>
      <c r="E139" s="36">
        <v>60</v>
      </c>
      <c r="F139" s="36">
        <v>155.19999999999999</v>
      </c>
      <c r="G139" s="36">
        <v>235.4</v>
      </c>
      <c r="H139" s="36">
        <v>0.8</v>
      </c>
      <c r="I139" s="36"/>
      <c r="J139" s="36">
        <v>11.12</v>
      </c>
      <c r="K139" s="36">
        <v>0.95230000000000004</v>
      </c>
      <c r="L139" s="36">
        <v>5.7614999999999998</v>
      </c>
      <c r="M139" s="36">
        <v>5.7000000000000002E-3</v>
      </c>
      <c r="N139" s="36">
        <v>147.7713</v>
      </c>
      <c r="O139" s="36">
        <v>224.1568</v>
      </c>
      <c r="P139" s="36">
        <v>371.9</v>
      </c>
      <c r="Q139" s="36">
        <v>128.88229999999999</v>
      </c>
      <c r="R139" s="36">
        <v>195.50370000000001</v>
      </c>
      <c r="S139" s="36">
        <v>324.39999999999998</v>
      </c>
      <c r="T139" s="36">
        <v>0.83</v>
      </c>
      <c r="U139" s="36"/>
      <c r="V139" s="36"/>
      <c r="W139" s="36">
        <v>0</v>
      </c>
      <c r="X139" s="36">
        <v>10.591900000000001</v>
      </c>
      <c r="Y139" s="36">
        <v>12</v>
      </c>
      <c r="Z139" s="36">
        <v>855</v>
      </c>
      <c r="AA139" s="36">
        <v>870</v>
      </c>
      <c r="AB139" s="36">
        <v>803</v>
      </c>
      <c r="AC139" s="36">
        <v>81</v>
      </c>
      <c r="AD139" s="36">
        <v>20.72</v>
      </c>
      <c r="AE139" s="36">
        <v>0.48</v>
      </c>
      <c r="AF139" s="36">
        <v>970</v>
      </c>
      <c r="AG139" s="36">
        <v>-1</v>
      </c>
      <c r="AH139" s="36">
        <v>9</v>
      </c>
      <c r="AI139" s="36">
        <v>16</v>
      </c>
      <c r="AJ139" s="36">
        <v>190</v>
      </c>
      <c r="AK139" s="36">
        <v>185.3</v>
      </c>
      <c r="AL139" s="36">
        <v>6.5</v>
      </c>
      <c r="AM139" s="36">
        <v>195</v>
      </c>
      <c r="AN139" s="36" t="s">
        <v>155</v>
      </c>
      <c r="AO139" s="36">
        <v>2</v>
      </c>
      <c r="AP139" s="36">
        <v>0.79240740740740734</v>
      </c>
      <c r="AQ139" s="36">
        <v>47.159675999999997</v>
      </c>
      <c r="AR139" s="36">
        <v>-88.490277000000006</v>
      </c>
      <c r="AS139" s="36">
        <v>312.60000000000002</v>
      </c>
      <c r="AT139" s="36">
        <v>35.200000000000003</v>
      </c>
      <c r="AU139" s="36">
        <v>12</v>
      </c>
      <c r="AV139" s="36">
        <v>11</v>
      </c>
      <c r="AW139" s="36" t="s">
        <v>204</v>
      </c>
      <c r="AX139" s="36">
        <v>1.2728999999999999</v>
      </c>
      <c r="AY139" s="36">
        <v>1.2757000000000001</v>
      </c>
      <c r="AZ139" s="36">
        <v>2.6566999999999998</v>
      </c>
      <c r="BA139" s="36">
        <v>14.471</v>
      </c>
      <c r="BB139" s="36">
        <v>35.54</v>
      </c>
      <c r="BC139" s="36">
        <v>2.46</v>
      </c>
      <c r="BD139" s="36">
        <v>5.0069999999999997</v>
      </c>
      <c r="BE139" s="36">
        <v>3202.3420000000001</v>
      </c>
      <c r="BF139" s="36">
        <v>2.0209999999999999</v>
      </c>
      <c r="BG139" s="36">
        <v>8.6010000000000009</v>
      </c>
      <c r="BH139" s="36">
        <v>13.047000000000001</v>
      </c>
      <c r="BI139" s="36">
        <v>21.648</v>
      </c>
      <c r="BJ139" s="36">
        <v>7.5019999999999998</v>
      </c>
      <c r="BK139" s="36">
        <v>11.379</v>
      </c>
      <c r="BL139" s="36">
        <v>18.881</v>
      </c>
      <c r="BM139" s="36">
        <v>1.4500000000000001E-2</v>
      </c>
      <c r="BN139" s="36"/>
      <c r="BO139" s="36"/>
      <c r="BP139" s="36"/>
      <c r="BQ139" s="36">
        <v>4280.5780000000004</v>
      </c>
      <c r="BR139" s="36">
        <v>0.137128</v>
      </c>
      <c r="BS139" s="36">
        <v>0.24</v>
      </c>
      <c r="BT139" s="36">
        <v>7.0000000000000001E-3</v>
      </c>
      <c r="BU139" s="36">
        <v>3.3010139999999999</v>
      </c>
      <c r="BV139" s="36">
        <v>4.8239999999999998</v>
      </c>
      <c r="BW139" s="4">
        <f t="shared" ref="BW139:BW140" si="17">BU139*0.2642</f>
        <v>0.87212789879999997</v>
      </c>
      <c r="BX139" s="4"/>
      <c r="BY139" s="4">
        <f t="shared" ref="BY139:BZ140" si="18">BE139*$BU139*0.772</f>
        <v>8160.7932981363356</v>
      </c>
      <c r="BZ139" s="4">
        <f t="shared" si="18"/>
        <v>5.1502816549679995</v>
      </c>
      <c r="CA139" s="4">
        <f t="shared" ref="CA139:CA140" si="19">BJ139*$BU139*0.772</f>
        <v>19.117967825615999</v>
      </c>
      <c r="CB139" s="4">
        <f t="shared" ref="CB139:CB140" si="20">BM139*$BU139*0.772</f>
        <v>3.6951550716000002E-2</v>
      </c>
    </row>
    <row r="140" spans="1:80" x14ac:dyDescent="0.25">
      <c r="A140" s="40">
        <v>41705</v>
      </c>
      <c r="B140" s="41">
        <v>8.4143518518518519E-4</v>
      </c>
      <c r="C140" s="36">
        <v>6.05</v>
      </c>
      <c r="D140" s="36">
        <v>6.0000000000000001E-3</v>
      </c>
      <c r="E140" s="36">
        <v>60</v>
      </c>
      <c r="F140" s="36">
        <v>149.69999999999999</v>
      </c>
      <c r="G140" s="36">
        <v>233.4</v>
      </c>
      <c r="H140" s="36">
        <v>-9</v>
      </c>
      <c r="I140" s="36"/>
      <c r="J140" s="36">
        <v>11.46</v>
      </c>
      <c r="K140" s="36">
        <v>0.95220000000000005</v>
      </c>
      <c r="L140" s="36">
        <v>5.7610000000000001</v>
      </c>
      <c r="M140" s="36">
        <v>5.7000000000000002E-3</v>
      </c>
      <c r="N140" s="36">
        <v>142.53700000000001</v>
      </c>
      <c r="O140" s="36">
        <v>222.26480000000001</v>
      </c>
      <c r="P140" s="36">
        <v>364.8</v>
      </c>
      <c r="Q140" s="36">
        <v>124.3171</v>
      </c>
      <c r="R140" s="36">
        <v>193.8536</v>
      </c>
      <c r="S140" s="36">
        <v>318.2</v>
      </c>
      <c r="T140" s="36">
        <v>0</v>
      </c>
      <c r="U140" s="36"/>
      <c r="V140" s="36"/>
      <c r="W140" s="36">
        <v>0</v>
      </c>
      <c r="X140" s="36">
        <v>10.9108</v>
      </c>
      <c r="Y140" s="36">
        <v>12</v>
      </c>
      <c r="Z140" s="36">
        <v>856</v>
      </c>
      <c r="AA140" s="36">
        <v>870</v>
      </c>
      <c r="AB140" s="36">
        <v>803</v>
      </c>
      <c r="AC140" s="36">
        <v>81</v>
      </c>
      <c r="AD140" s="36">
        <v>20.72</v>
      </c>
      <c r="AE140" s="36">
        <v>0.48</v>
      </c>
      <c r="AF140" s="36">
        <v>970</v>
      </c>
      <c r="AG140" s="36">
        <v>-1</v>
      </c>
      <c r="AH140" s="36">
        <v>9</v>
      </c>
      <c r="AI140" s="36">
        <v>16</v>
      </c>
      <c r="AJ140" s="36">
        <v>190</v>
      </c>
      <c r="AK140" s="36">
        <v>185</v>
      </c>
      <c r="AL140" s="36">
        <v>6.3</v>
      </c>
      <c r="AM140" s="36">
        <v>195</v>
      </c>
      <c r="AN140" s="36" t="s">
        <v>155</v>
      </c>
      <c r="AO140" s="36">
        <v>2</v>
      </c>
      <c r="AP140" s="36">
        <v>0.79241898148148149</v>
      </c>
      <c r="AQ140" s="36">
        <v>47.159571999999997</v>
      </c>
      <c r="AR140" s="36">
        <v>-88.490134999999995</v>
      </c>
      <c r="AS140" s="36">
        <v>312.39999999999998</v>
      </c>
      <c r="AT140" s="36">
        <v>35.200000000000003</v>
      </c>
      <c r="AU140" s="36">
        <v>12</v>
      </c>
      <c r="AV140" s="36">
        <v>11</v>
      </c>
      <c r="AW140" s="36" t="s">
        <v>204</v>
      </c>
      <c r="AX140" s="36">
        <v>2.1</v>
      </c>
      <c r="AY140" s="36">
        <v>1</v>
      </c>
      <c r="AZ140" s="36">
        <v>3.3</v>
      </c>
      <c r="BA140" s="36">
        <v>14.471</v>
      </c>
      <c r="BB140" s="36">
        <v>35.54</v>
      </c>
      <c r="BC140" s="36">
        <v>2.46</v>
      </c>
      <c r="BD140" s="36">
        <v>5.0170000000000003</v>
      </c>
      <c r="BE140" s="36">
        <v>3202.39</v>
      </c>
      <c r="BF140" s="36">
        <v>2.0209999999999999</v>
      </c>
      <c r="BG140" s="36">
        <v>8.2970000000000006</v>
      </c>
      <c r="BH140" s="36">
        <v>12.939</v>
      </c>
      <c r="BI140" s="36">
        <v>21.236000000000001</v>
      </c>
      <c r="BJ140" s="36">
        <v>7.2370000000000001</v>
      </c>
      <c r="BK140" s="36">
        <v>11.285</v>
      </c>
      <c r="BL140" s="36">
        <v>18.521000000000001</v>
      </c>
      <c r="BM140" s="36">
        <v>0</v>
      </c>
      <c r="BN140" s="36"/>
      <c r="BO140" s="36"/>
      <c r="BP140" s="36"/>
      <c r="BQ140" s="36">
        <v>4409.9639999999999</v>
      </c>
      <c r="BR140" s="36">
        <v>0.13070300000000001</v>
      </c>
      <c r="BS140" s="36">
        <v>0.23929700000000001</v>
      </c>
      <c r="BT140" s="36">
        <v>7.7029999999999998E-3</v>
      </c>
      <c r="BU140" s="36">
        <v>3.1463480000000001</v>
      </c>
      <c r="BV140" s="36">
        <v>4.8098697000000001</v>
      </c>
      <c r="BW140" s="4">
        <f t="shared" si="17"/>
        <v>0.83126514159999998</v>
      </c>
      <c r="BX140" s="4"/>
      <c r="BY140" s="4">
        <f t="shared" si="18"/>
        <v>7778.54336296784</v>
      </c>
      <c r="BZ140" s="4">
        <f t="shared" si="18"/>
        <v>4.9089699057760008</v>
      </c>
      <c r="CA140" s="4">
        <f t="shared" si="19"/>
        <v>17.578533007472004</v>
      </c>
      <c r="CB140" s="4">
        <f t="shared" si="20"/>
        <v>0</v>
      </c>
    </row>
    <row r="141" spans="1:80" x14ac:dyDescent="0.25">
      <c r="BW141" s="4"/>
      <c r="BX141" s="4"/>
      <c r="BY141" s="4"/>
      <c r="BZ141" s="4"/>
      <c r="CA141" s="4"/>
      <c r="CB141" s="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Charts</vt:lpstr>
      </vt:variant>
      <vt:variant>
        <vt:i4>13</vt:i4>
      </vt:variant>
    </vt:vector>
  </HeadingPairs>
  <TitlesOfParts>
    <vt:vector size="21" baseType="lpstr">
      <vt:lpstr>Raw Data</vt:lpstr>
      <vt:lpstr>Summary</vt:lpstr>
      <vt:lpstr>Lap Breaks</vt:lpstr>
      <vt:lpstr>Lap 1 data</vt:lpstr>
      <vt:lpstr>Lap 2 data</vt:lpstr>
      <vt:lpstr>Lap 3 data</vt:lpstr>
      <vt:lpstr>Lap 4 data</vt:lpstr>
      <vt:lpstr>Lap 5 data</vt:lpstr>
      <vt:lpstr>Lap_chart</vt:lpstr>
      <vt:lpstr>Speed</vt:lpstr>
      <vt:lpstr>Lambda</vt:lpstr>
      <vt:lpstr>CO2 %</vt:lpstr>
      <vt:lpstr>CO %</vt:lpstr>
      <vt:lpstr>NO ppm</vt:lpstr>
      <vt:lpstr>THC ppm</vt:lpstr>
      <vt:lpstr>O2 %</vt:lpstr>
      <vt:lpstr>Fuel Flow L per hr</vt:lpstr>
      <vt:lpstr>CO2 g per hr</vt:lpstr>
      <vt:lpstr>CO g per hr</vt:lpstr>
      <vt:lpstr>NO g per hr</vt:lpstr>
      <vt:lpstr>THC g per hr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E15_Project</dc:creator>
  <cp:lastModifiedBy>Scott Miers</cp:lastModifiedBy>
  <dcterms:created xsi:type="dcterms:W3CDTF">2011-03-22T01:53:18Z</dcterms:created>
  <dcterms:modified xsi:type="dcterms:W3CDTF">2014-03-14T02:25:03Z</dcterms:modified>
</cp:coreProperties>
</file>